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DCC3AD88-B253-4C5D-81DD-F66A2D345F38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TAN_alap_levelező!$A$2:$AM$46</definedName>
  </definedNames>
  <calcPr calcId="191029"/>
  <extLst>
    <ext uri="GoogleSheetsCustomDataVersion2">
      <go:sheetsCustomData xmlns:go="http://customooxmlschemas.google.com/" r:id="rId6" roundtripDataChecksum="hq2y4Pitaq0/ZX2i8Ke+S806oV+yn9EyNLzDrQwMz4M="/>
    </ext>
  </extLst>
</workbook>
</file>

<file path=xl/calcChain.xml><?xml version="1.0" encoding="utf-8"?>
<calcChain xmlns="http://schemas.openxmlformats.org/spreadsheetml/2006/main">
  <c r="G128" i="2" l="1"/>
  <c r="F128" i="2"/>
  <c r="E128" i="2"/>
  <c r="D128" i="2"/>
  <c r="G117" i="2"/>
  <c r="F117" i="2"/>
  <c r="E117" i="2"/>
  <c r="D117" i="2"/>
  <c r="P42" i="1"/>
  <c r="O42" i="1"/>
  <c r="N42" i="1"/>
  <c r="Q42" i="1" s="1"/>
  <c r="M42" i="1"/>
  <c r="L42" i="1"/>
  <c r="K42" i="1"/>
  <c r="J42" i="1"/>
  <c r="I42" i="1"/>
  <c r="H42" i="1"/>
  <c r="G42" i="1"/>
  <c r="F42" i="1"/>
  <c r="E42" i="1"/>
  <c r="T41" i="1"/>
  <c r="R41" i="1"/>
  <c r="Q41" i="1"/>
  <c r="S41" i="1" s="1"/>
  <c r="T40" i="1"/>
  <c r="R40" i="1"/>
  <c r="Q40" i="1"/>
  <c r="T39" i="1"/>
  <c r="R39" i="1"/>
  <c r="Q39" i="1"/>
  <c r="T38" i="1"/>
  <c r="R38" i="1"/>
  <c r="Q38" i="1"/>
  <c r="S38" i="1" s="1"/>
  <c r="T37" i="1"/>
  <c r="R37" i="1"/>
  <c r="Q37" i="1"/>
  <c r="S37" i="1" s="1"/>
  <c r="T36" i="1"/>
  <c r="R36" i="1"/>
  <c r="Q36" i="1"/>
  <c r="T35" i="1"/>
  <c r="R35" i="1"/>
  <c r="Q35" i="1"/>
  <c r="T34" i="1"/>
  <c r="R34" i="1"/>
  <c r="Q34" i="1"/>
  <c r="S34" i="1" s="1"/>
  <c r="T33" i="1"/>
  <c r="R33" i="1"/>
  <c r="Q33" i="1"/>
  <c r="S33" i="1" s="1"/>
  <c r="T32" i="1"/>
  <c r="T31" i="1"/>
  <c r="P28" i="1"/>
  <c r="O28" i="1"/>
  <c r="N28" i="1"/>
  <c r="M28" i="1"/>
  <c r="L28" i="1"/>
  <c r="K28" i="1"/>
  <c r="J28" i="1"/>
  <c r="I28" i="1"/>
  <c r="H28" i="1"/>
  <c r="G28" i="1"/>
  <c r="T28" i="1" s="1"/>
  <c r="F28" i="1"/>
  <c r="T27" i="1"/>
  <c r="R27" i="1"/>
  <c r="Q27" i="1"/>
  <c r="S27" i="1" s="1"/>
  <c r="T26" i="1"/>
  <c r="R26" i="1"/>
  <c r="Q26" i="1"/>
  <c r="S26" i="1" s="1"/>
  <c r="P25" i="1"/>
  <c r="O25" i="1"/>
  <c r="N25" i="1"/>
  <c r="M25" i="1"/>
  <c r="L25" i="1"/>
  <c r="K25" i="1"/>
  <c r="J25" i="1"/>
  <c r="I25" i="1"/>
  <c r="H25" i="1"/>
  <c r="G25" i="1"/>
  <c r="F25" i="1"/>
  <c r="E25" i="1"/>
  <c r="T24" i="1"/>
  <c r="R24" i="1"/>
  <c r="Q24" i="1"/>
  <c r="S24" i="1" s="1"/>
  <c r="S25" i="1" s="1"/>
  <c r="P23" i="1"/>
  <c r="O23" i="1"/>
  <c r="N23" i="1"/>
  <c r="M23" i="1"/>
  <c r="L23" i="1"/>
  <c r="K23" i="1"/>
  <c r="J23" i="1"/>
  <c r="I23" i="1"/>
  <c r="H23" i="1"/>
  <c r="G23" i="1"/>
  <c r="F23" i="1"/>
  <c r="E23" i="1"/>
  <c r="Q23" i="1" s="1"/>
  <c r="T22" i="1"/>
  <c r="R22" i="1"/>
  <c r="Q22" i="1"/>
  <c r="S22" i="1" s="1"/>
  <c r="T21" i="1"/>
  <c r="S21" i="1"/>
  <c r="S23" i="1" s="1"/>
  <c r="R21" i="1"/>
  <c r="Q21" i="1"/>
  <c r="P20" i="1"/>
  <c r="O20" i="1"/>
  <c r="N20" i="1"/>
  <c r="M20" i="1"/>
  <c r="L20" i="1"/>
  <c r="K20" i="1"/>
  <c r="J20" i="1"/>
  <c r="I20" i="1"/>
  <c r="H20" i="1"/>
  <c r="G20" i="1"/>
  <c r="F20" i="1"/>
  <c r="E20" i="1"/>
  <c r="T19" i="1"/>
  <c r="R19" i="1"/>
  <c r="Q19" i="1"/>
  <c r="S19" i="1" s="1"/>
  <c r="T18" i="1"/>
  <c r="R18" i="1"/>
  <c r="Q18" i="1"/>
  <c r="S18" i="1" s="1"/>
  <c r="T17" i="1"/>
  <c r="R17" i="1"/>
  <c r="Q17" i="1"/>
  <c r="S17" i="1" s="1"/>
  <c r="T16" i="1"/>
  <c r="S16" i="1"/>
  <c r="R16" i="1"/>
  <c r="Q16" i="1"/>
  <c r="P15" i="1"/>
  <c r="O15" i="1"/>
  <c r="N15" i="1"/>
  <c r="M15" i="1"/>
  <c r="L15" i="1"/>
  <c r="K15" i="1"/>
  <c r="J15" i="1"/>
  <c r="I15" i="1"/>
  <c r="H15" i="1"/>
  <c r="G15" i="1"/>
  <c r="F15" i="1"/>
  <c r="E15" i="1"/>
  <c r="T14" i="1"/>
  <c r="R14" i="1"/>
  <c r="Q14" i="1"/>
  <c r="S14" i="1" s="1"/>
  <c r="P13" i="1"/>
  <c r="T13" i="1" s="1"/>
  <c r="O13" i="1"/>
  <c r="N13" i="1"/>
  <c r="M13" i="1"/>
  <c r="L13" i="1"/>
  <c r="K13" i="1"/>
  <c r="J13" i="1"/>
  <c r="I13" i="1"/>
  <c r="H13" i="1"/>
  <c r="G13" i="1"/>
  <c r="F13" i="1"/>
  <c r="E13" i="1"/>
  <c r="T12" i="1"/>
  <c r="R12" i="1"/>
  <c r="Q12" i="1"/>
  <c r="T11" i="1"/>
  <c r="R11" i="1"/>
  <c r="Q11" i="1"/>
  <c r="P10" i="1"/>
  <c r="O10" i="1"/>
  <c r="N10" i="1"/>
  <c r="M10" i="1"/>
  <c r="L10" i="1"/>
  <c r="K10" i="1"/>
  <c r="J10" i="1"/>
  <c r="J29" i="1" s="1"/>
  <c r="J30" i="1" s="1"/>
  <c r="I10" i="1"/>
  <c r="H10" i="1"/>
  <c r="G10" i="1"/>
  <c r="F10" i="1"/>
  <c r="R10" i="1" s="1"/>
  <c r="E10" i="1"/>
  <c r="T9" i="1"/>
  <c r="R9" i="1"/>
  <c r="Q9" i="1"/>
  <c r="S9" i="1" s="1"/>
  <c r="T8" i="1"/>
  <c r="R8" i="1"/>
  <c r="Q8" i="1"/>
  <c r="S8" i="1" s="1"/>
  <c r="P7" i="1"/>
  <c r="O7" i="1"/>
  <c r="N7" i="1"/>
  <c r="M7" i="1"/>
  <c r="L7" i="1"/>
  <c r="K7" i="1"/>
  <c r="J7" i="1"/>
  <c r="I7" i="1"/>
  <c r="H7" i="1"/>
  <c r="G7" i="1"/>
  <c r="F7" i="1"/>
  <c r="E7" i="1"/>
  <c r="T6" i="1"/>
  <c r="R6" i="1"/>
  <c r="Q6" i="1"/>
  <c r="S6" i="1" s="1"/>
  <c r="T5" i="1"/>
  <c r="R5" i="1"/>
  <c r="Q5" i="1"/>
  <c r="S5" i="1" s="1"/>
  <c r="T4" i="1"/>
  <c r="R4" i="1"/>
  <c r="Q4" i="1"/>
  <c r="S4" i="1" s="1"/>
  <c r="T3" i="1"/>
  <c r="R3" i="1"/>
  <c r="R7" i="1" s="1"/>
  <c r="Q3" i="1"/>
  <c r="R28" i="1" l="1"/>
  <c r="L29" i="1"/>
  <c r="L30" i="1" s="1"/>
  <c r="L44" i="1" s="1"/>
  <c r="Q28" i="1"/>
  <c r="S10" i="1"/>
  <c r="M29" i="1"/>
  <c r="M30" i="1" s="1"/>
  <c r="M44" i="1" s="1"/>
  <c r="N29" i="1"/>
  <c r="N30" i="1" s="1"/>
  <c r="T15" i="1"/>
  <c r="T25" i="1"/>
  <c r="T29" i="1" s="1"/>
  <c r="T30" i="1" s="1"/>
  <c r="O29" i="1"/>
  <c r="O30" i="1" s="1"/>
  <c r="Q15" i="1"/>
  <c r="S15" i="1" s="1"/>
  <c r="T20" i="1"/>
  <c r="Q25" i="1"/>
  <c r="Q29" i="1" s="1"/>
  <c r="S28" i="1"/>
  <c r="T23" i="1"/>
  <c r="K29" i="1"/>
  <c r="K30" i="1" s="1"/>
  <c r="R42" i="1"/>
  <c r="P29" i="1"/>
  <c r="P30" i="1" s="1"/>
  <c r="P43" i="1" s="1"/>
  <c r="R15" i="1"/>
  <c r="Q20" i="1"/>
  <c r="R25" i="1"/>
  <c r="R29" i="1" s="1"/>
  <c r="R30" i="1" s="1"/>
  <c r="R43" i="1" s="1"/>
  <c r="T42" i="1"/>
  <c r="Q13" i="1"/>
  <c r="Q10" i="1"/>
  <c r="T10" i="1"/>
  <c r="G29" i="1"/>
  <c r="G30" i="1" s="1"/>
  <c r="S20" i="1"/>
  <c r="R20" i="1"/>
  <c r="S35" i="1"/>
  <c r="S39" i="1"/>
  <c r="H29" i="1"/>
  <c r="H30" i="1" s="1"/>
  <c r="H44" i="1" s="1"/>
  <c r="S3" i="1"/>
  <c r="T7" i="1"/>
  <c r="I29" i="1"/>
  <c r="I30" i="1" s="1"/>
  <c r="I44" i="1" s="1"/>
  <c r="R23" i="1"/>
  <c r="S36" i="1"/>
  <c r="S42" i="1" s="1"/>
  <c r="S40" i="1"/>
  <c r="R13" i="1"/>
  <c r="S12" i="1"/>
  <c r="S11" i="1"/>
  <c r="S13" i="1" s="1"/>
  <c r="H43" i="1"/>
  <c r="J44" i="1"/>
  <c r="J43" i="1"/>
  <c r="K44" i="1"/>
  <c r="K43" i="1"/>
  <c r="L43" i="1"/>
  <c r="M43" i="1"/>
  <c r="N43" i="1"/>
  <c r="N44" i="1"/>
  <c r="O44" i="1"/>
  <c r="O43" i="1"/>
  <c r="P44" i="1"/>
  <c r="G44" i="1"/>
  <c r="G43" i="1"/>
  <c r="E29" i="1"/>
  <c r="E30" i="1" s="1"/>
  <c r="F29" i="1"/>
  <c r="F30" i="1" s="1"/>
  <c r="Q7" i="1"/>
  <c r="S7" i="1" s="1"/>
  <c r="I43" i="1" l="1"/>
  <c r="F44" i="1"/>
  <c r="F43" i="1"/>
  <c r="E44" i="1"/>
  <c r="E43" i="1"/>
  <c r="P45" i="1"/>
  <c r="S29" i="1"/>
  <c r="Q30" i="1"/>
  <c r="R44" i="1"/>
  <c r="T44" i="1"/>
  <c r="T43" i="1"/>
  <c r="S30" i="1" l="1"/>
  <c r="Q43" i="1"/>
  <c r="Q44" i="1"/>
  <c r="S44" i="1" l="1"/>
  <c r="S43" i="1"/>
</calcChain>
</file>

<file path=xl/sharedStrings.xml><?xml version="1.0" encoding="utf-8"?>
<sst xmlns="http://schemas.openxmlformats.org/spreadsheetml/2006/main" count="635" uniqueCount="377">
  <si>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</si>
  <si>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</si>
  <si>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</si>
  <si>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</si>
  <si>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</si>
  <si>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</si>
  <si>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</si>
  <si>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</si>
  <si>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</si>
  <si>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</si>
  <si>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</si>
  <si>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</si>
  <si>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</si>
  <si>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</si>
  <si>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</si>
  <si>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</si>
  <si>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</si>
  <si>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</si>
  <si>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</si>
  <si>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</si>
  <si>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</si>
  <si>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</si>
  <si>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</si>
  <si>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HFALTALB092</t>
  </si>
  <si>
    <t>Bevezetés a kereszténységbe</t>
  </si>
  <si>
    <t>v</t>
  </si>
  <si>
    <t>LKOZOS1026</t>
  </si>
  <si>
    <t>Teremtésvédelem</t>
  </si>
  <si>
    <t>2.</t>
  </si>
  <si>
    <t>TANALB2001</t>
  </si>
  <si>
    <t xml:space="preserve">Keresztény ünnepek és szimbólumok </t>
  </si>
  <si>
    <t>LKOZOS2002</t>
  </si>
  <si>
    <t>Kisebbségtudományi alapismeretek és romológia</t>
  </si>
  <si>
    <t>Szakképzettséghez vezető alapozó ismeretkörök (44-55 kredit)</t>
  </si>
  <si>
    <t>Anyanyelvi tantárgy-pedagógia 1.</t>
  </si>
  <si>
    <t>gyj</t>
  </si>
  <si>
    <t>Anyanyelvi tantárgy-pedagógia 2.</t>
  </si>
  <si>
    <t>Matematika és tantárgy-pedagógiája – összesen</t>
  </si>
  <si>
    <t>Matematikai tantárgy-pedagógia 1.</t>
  </si>
  <si>
    <t>Matematikai tantárgy-pedagógia 2.</t>
  </si>
  <si>
    <t>TANALB2026</t>
  </si>
  <si>
    <t>Természetismeret tantárgy-pedagógiája 1.</t>
  </si>
  <si>
    <t xml:space="preserve">Természetismeret és tantárgy-pedagógiája – összesen	</t>
  </si>
  <si>
    <t>BTA1O0008L</t>
  </si>
  <si>
    <t>Ének-zene 1.</t>
  </si>
  <si>
    <t>BTA2O0008L</t>
  </si>
  <si>
    <t>Ének-zene 2.</t>
  </si>
  <si>
    <t>II.</t>
  </si>
  <si>
    <t>3.</t>
  </si>
  <si>
    <t>TANALB1036</t>
  </si>
  <si>
    <t>Ének-zene tantárgy-pedagógia 1.</t>
  </si>
  <si>
    <t>4.</t>
  </si>
  <si>
    <t>TANALB2028</t>
  </si>
  <si>
    <t>Ének-zene tantárgy-pedagógia 2.</t>
  </si>
  <si>
    <t xml:space="preserve">Ének-zene és tantárgy-pedagógiája – összesen	</t>
  </si>
  <si>
    <t>TANALB1029</t>
  </si>
  <si>
    <t>Vizuális kultúra és nevelés tantárgy-pedagógiája 1.</t>
  </si>
  <si>
    <t>BTA2O0014L</t>
  </si>
  <si>
    <t>Esztétikai-művészeti ismeretek</t>
  </si>
  <si>
    <t xml:space="preserve">Vizuális nevelés és tantárgy-pedagógiája – összesen	</t>
  </si>
  <si>
    <t>TANALB1010</t>
  </si>
  <si>
    <t>Technika, életvitel, gyakorlat és tantárgy-pedagógiája</t>
  </si>
  <si>
    <t>Technika, életvitel és gyakorlat és tantárgy-pedagógiája – összesen</t>
  </si>
  <si>
    <t>BLTANI2012</t>
  </si>
  <si>
    <t>BLTANI1018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</si>
  <si>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</si>
  <si>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</si>
  <si>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</si>
  <si>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>Kötelező elméleti egységek – összesen</t>
  </si>
  <si>
    <t>Idegen nyelvi kritériumtárgy 1.</t>
  </si>
  <si>
    <t>Idegen nyelvi kritériumtárgy 2.</t>
  </si>
  <si>
    <t>BLTANI2081</t>
  </si>
  <si>
    <t>Szakdolgozat</t>
  </si>
  <si>
    <t>aí</t>
  </si>
  <si>
    <t>Szabadon választhatók (6 kredit)</t>
  </si>
  <si>
    <t>Választható műveltségi területek (VMT)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</si>
  <si>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</si>
  <si>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</si>
  <si>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</si>
  <si>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</si>
  <si>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</si>
  <si>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</si>
  <si>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</si>
  <si>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</si>
  <si>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</si>
  <si>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</si>
  <si>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</si>
  <si>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</si>
  <si>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</si>
  <si>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</si>
  <si>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(Szakmai gyak. )</t>
  </si>
  <si>
    <t>Teljesítendő</t>
  </si>
  <si>
    <t>Elfogadott</t>
  </si>
  <si>
    <t>Tanító alapképzési BA szak 
 levelező tagozat - választható műveltségi területek</t>
  </si>
  <si>
    <t>Ismeretkör</t>
  </si>
  <si>
    <t>Tantárgy</t>
  </si>
  <si>
    <t>Ajánlott félév</t>
  </si>
  <si>
    <t>Előfeltétele</t>
  </si>
  <si>
    <t>Idegen nyelv (angol)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</si>
  <si>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</si>
  <si>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</si>
  <si>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</si>
  <si>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</si>
  <si>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</si>
  <si>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</si>
  <si>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</si>
  <si>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</si>
  <si>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</si>
  <si>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</si>
  <si>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</si>
  <si>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</si>
  <si>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</si>
  <si>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</si>
  <si>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</si>
  <si>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</si>
  <si>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6.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</si>
  <si>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</si>
  <si>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</si>
  <si>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</si>
  <si>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</si>
  <si>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</si>
  <si>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</si>
  <si>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</si>
  <si>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</si>
  <si>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</si>
  <si>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</si>
  <si>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</si>
  <si>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</si>
  <si>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</si>
  <si>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5.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</si>
  <si>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</si>
  <si>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</si>
  <si>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</si>
  <si>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</si>
  <si>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</si>
  <si>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</si>
  <si>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</t>
  </si>
  <si>
    <t>VMTALB2001</t>
  </si>
  <si>
    <t>Hon- és népismeret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</si>
  <si>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</si>
  <si>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</si>
  <si>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</si>
  <si>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</si>
  <si>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</si>
  <si>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</si>
  <si>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</si>
  <si>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</si>
  <si>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</si>
  <si>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</si>
  <si>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</si>
  <si>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</si>
  <si>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</si>
  <si>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</si>
  <si>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</si>
  <si>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</si>
  <si>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</si>
  <si>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</si>
  <si>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Művészetek (ének-zene)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</si>
  <si>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</si>
  <si>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</si>
  <si>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</si>
  <si>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</si>
  <si>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</si>
  <si>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</si>
  <si>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</si>
  <si>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</si>
  <si>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</si>
  <si>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</si>
  <si>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</si>
  <si>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</si>
  <si>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</si>
  <si>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</si>
  <si>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</si>
  <si>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</si>
  <si>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</si>
  <si>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</si>
  <si>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</si>
  <si>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</si>
  <si>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</si>
  <si>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</si>
  <si>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</si>
  <si>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</si>
  <si>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</si>
  <si>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</si>
  <si>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</si>
  <si>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</si>
  <si>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</si>
  <si>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</si>
  <si>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</si>
  <si>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</si>
  <si>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</si>
  <si>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</si>
  <si>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</si>
  <si>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</si>
  <si>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</si>
  <si>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</si>
  <si>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</si>
  <si>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</si>
  <si>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</si>
  <si>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</si>
  <si>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</si>
  <si>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</si>
  <si>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</si>
  <si>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Magyar nyelv és irodalom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</si>
  <si>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</si>
  <si>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</si>
  <si>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</si>
  <si>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</si>
  <si>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</si>
  <si>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</si>
  <si>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</si>
  <si>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</si>
  <si>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</si>
  <si>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</si>
  <si>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</si>
  <si>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</si>
  <si>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</si>
  <si>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</si>
  <si>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</si>
  <si>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</si>
  <si>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</si>
  <si>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</si>
  <si>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</si>
  <si>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</si>
  <si>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</si>
  <si>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</si>
  <si>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</si>
  <si>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</si>
  <si>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</si>
  <si>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</si>
  <si>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</si>
  <si>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</si>
  <si>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</si>
  <si>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</si>
  <si>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</si>
  <si>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</si>
  <si>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</si>
  <si>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</si>
  <si>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</si>
  <si>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</si>
  <si>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</si>
  <si>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</si>
  <si>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Természettudomány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</si>
  <si>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</si>
  <si>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</si>
  <si>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</si>
  <si>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</si>
  <si>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</si>
  <si>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</si>
  <si>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</si>
  <si>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</si>
  <si>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</si>
  <si>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</si>
  <si>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</si>
  <si>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</si>
  <si>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</si>
  <si>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</si>
  <si>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</si>
  <si>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</si>
  <si>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</si>
  <si>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</si>
  <si>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</si>
  <si>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</si>
  <si>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</si>
  <si>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</si>
  <si>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</si>
  <si>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</si>
  <si>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</si>
  <si>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</si>
  <si>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és egészségfejlesztés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</si>
  <si>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</si>
  <si>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</si>
  <si>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</si>
  <si>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</si>
  <si>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</si>
  <si>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</si>
  <si>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</si>
  <si>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</si>
  <si>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</si>
  <si>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</si>
  <si>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</si>
  <si>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</si>
  <si>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</si>
  <si>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</si>
  <si>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</si>
  <si>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</si>
  <si>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</si>
  <si>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</si>
  <si>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</si>
  <si>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</si>
  <si>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</si>
  <si>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</si>
  <si>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</si>
  <si>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</si>
  <si>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</si>
  <si>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</si>
  <si>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</si>
  <si>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</si>
  <si>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</si>
  <si>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</si>
  <si>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</si>
  <si>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</si>
  <si>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</si>
  <si>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</si>
  <si>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</si>
  <si>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</si>
  <si>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</si>
  <si>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</si>
  <si>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</si>
  <si>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</si>
  <si>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</si>
  <si>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</si>
  <si>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</si>
  <si>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</si>
  <si>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</si>
  <si>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</si>
  <si>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t>Művészetek (dráma és színház )</t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</si>
  <si>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</si>
  <si>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</si>
  <si>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</si>
  <si>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</si>
  <si>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</si>
  <si>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</si>
  <si>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</si>
  <si>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</si>
  <si>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</si>
  <si>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</si>
  <si>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</si>
  <si>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</si>
  <si>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</si>
  <si>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</si>
  <si>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</si>
  <si>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</si>
  <si>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</si>
  <si>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</si>
  <si>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</si>
  <si>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</si>
  <si>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</si>
  <si>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</si>
  <si>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</si>
  <si>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</si>
  <si>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</si>
  <si>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</si>
  <si>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</si>
  <si>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</si>
  <si>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</si>
  <si>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</si>
  <si>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Technológia (digitális kultúra)</t>
  </si>
  <si>
    <t>VMTALB1201</t>
  </si>
  <si>
    <t>Digitális kultúra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</si>
  <si>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</si>
  <si>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</si>
  <si>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</si>
  <si>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</si>
  <si>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</si>
  <si>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</si>
  <si>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</si>
  <si>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</si>
  <si>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</si>
  <si>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</si>
  <si>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</si>
  <si>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</si>
  <si>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Problémamegoldás informatikai eszközökkel 1.</t>
  </si>
  <si>
    <t>VMTALB1207</t>
  </si>
  <si>
    <t>Problémamegoldás informatikai eszközökkel 2.</t>
  </si>
  <si>
    <t>Problémamegoldás informatikai eszközökkel 1. VMTALB1206</t>
  </si>
  <si>
    <t>VMTALB1208</t>
  </si>
  <si>
    <t>Digitális kutúra műveltségterület szigorlat</t>
  </si>
  <si>
    <t>sz.</t>
  </si>
  <si>
    <t>TANALB1061</t>
  </si>
  <si>
    <t>TANALB2063</t>
  </si>
  <si>
    <t>TANALB1062</t>
  </si>
  <si>
    <t>TANALB2064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</si>
  <si>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</si>
  <si>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</si>
  <si>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6"/>
        <rFont val="Times New Roman"/>
        <family val="1"/>
        <charset val="238"/>
      </rPr>
      <t>4 félév, Konduktor (iskolai specializációval) BA szak beszámításával -érvényes: 2026. szeptember 1-től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</si>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</sst>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969696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Calibri"/>
      <family val="2"/>
      <charset val="238"/>
    </font>
    <font>
      <strike/>
      <sz val="10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/>
    <xf numFmtId="0" fontId="6" fillId="2" borderId="5" xfId="0" applyFont="1" applyFill="1" applyBorder="1"/>
    <xf numFmtId="0" fontId="3" fillId="2" borderId="5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/>
    </xf>
    <xf numFmtId="0" fontId="8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10" fillId="0" borderId="0" xfId="0" applyFont="1"/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9" fillId="5" borderId="13" xfId="0" applyFont="1" applyFill="1" applyBorder="1"/>
    <xf numFmtId="0" fontId="12" fillId="0" borderId="7" xfId="0" applyFont="1" applyBorder="1" applyAlignment="1">
      <alignment horizontal="center"/>
    </xf>
    <xf numFmtId="0" fontId="11" fillId="0" borderId="14" xfId="0" applyFont="1" applyBorder="1"/>
    <xf numFmtId="0" fontId="11" fillId="0" borderId="14" xfId="0" applyFont="1" applyBorder="1" applyAlignment="1">
      <alignment horizontal="center"/>
    </xf>
    <xf numFmtId="0" fontId="9" fillId="0" borderId="14" xfId="0" applyFont="1" applyBorder="1"/>
    <xf numFmtId="0" fontId="9" fillId="0" borderId="7" xfId="0" applyFont="1" applyBorder="1"/>
    <xf numFmtId="0" fontId="12" fillId="0" borderId="14" xfId="0" applyFont="1" applyBorder="1"/>
    <xf numFmtId="0" fontId="12" fillId="0" borderId="14" xfId="0" applyFont="1" applyBorder="1" applyAlignment="1">
      <alignment horizontal="center"/>
    </xf>
    <xf numFmtId="0" fontId="11" fillId="0" borderId="0" xfId="0" applyFont="1"/>
    <xf numFmtId="0" fontId="12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9" fillId="5" borderId="3" xfId="0" applyFont="1" applyFill="1" applyBorder="1"/>
    <xf numFmtId="0" fontId="12" fillId="4" borderId="4" xfId="0" applyFont="1" applyFill="1" applyBorder="1" applyAlignment="1">
      <alignment horizontal="center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center"/>
    </xf>
    <xf numFmtId="0" fontId="9" fillId="0" borderId="4" xfId="0" applyFont="1" applyBorder="1"/>
    <xf numFmtId="0" fontId="12" fillId="4" borderId="12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center" vertical="center" shrinkToFit="1"/>
    </xf>
    <xf numFmtId="0" fontId="19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/>
    </xf>
    <xf numFmtId="0" fontId="20" fillId="0" borderId="4" xfId="0" applyFont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0" borderId="0" xfId="0" applyFont="1"/>
    <xf numFmtId="0" fontId="20" fillId="0" borderId="6" xfId="0" applyFont="1" applyBorder="1" applyAlignment="1">
      <alignment horizontal="center" vertical="center" shrinkToFit="1"/>
    </xf>
    <xf numFmtId="0" fontId="20" fillId="0" borderId="4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 shrinkToFit="1"/>
    </xf>
    <xf numFmtId="0" fontId="18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1" fontId="20" fillId="0" borderId="4" xfId="0" applyNumberFormat="1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shrinkToFit="1"/>
    </xf>
    <xf numFmtId="0" fontId="20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/>
    </xf>
    <xf numFmtId="0" fontId="18" fillId="0" borderId="4" xfId="0" applyFont="1" applyBorder="1" applyAlignment="1">
      <alignment horizontal="left" vertical="top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shrinkToFit="1"/>
    </xf>
    <xf numFmtId="0" fontId="21" fillId="0" borderId="10" xfId="0" applyFont="1" applyBorder="1"/>
    <xf numFmtId="1" fontId="20" fillId="0" borderId="4" xfId="0" applyNumberFormat="1" applyFont="1" applyBorder="1" applyAlignment="1">
      <alignment horizontal="center" shrinkToFit="1"/>
    </xf>
    <xf numFmtId="0" fontId="20" fillId="0" borderId="4" xfId="0" applyFont="1" applyBorder="1" applyAlignment="1">
      <alignment wrapText="1"/>
    </xf>
    <xf numFmtId="0" fontId="20" fillId="0" borderId="4" xfId="0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0" xfId="0" applyFont="1" applyAlignment="1">
      <alignment horizontal="center" shrinkToFit="1"/>
    </xf>
    <xf numFmtId="0" fontId="23" fillId="0" borderId="11" xfId="0" applyFont="1" applyBorder="1" applyAlignment="1">
      <alignment horizontal="center" shrinkToFit="1"/>
    </xf>
    <xf numFmtId="0" fontId="23" fillId="0" borderId="0" xfId="0" applyFont="1"/>
    <xf numFmtId="0" fontId="23" fillId="0" borderId="0" xfId="0" applyFont="1" applyAlignment="1">
      <alignment horizontal="left"/>
    </xf>
    <xf numFmtId="0" fontId="20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" fillId="0" borderId="15" xfId="0" applyFont="1" applyBorder="1"/>
    <xf numFmtId="0" fontId="1" fillId="0" borderId="7" xfId="0" applyFont="1" applyBorder="1"/>
    <xf numFmtId="0" fontId="12" fillId="5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M925"/>
  <sheetViews>
    <sheetView tabSelected="1" workbookViewId="0">
      <pane ySplit="2" topLeftCell="A3" activePane="bottomLeft" state="frozen"/>
      <selection pane="bottomLeft" sqref="A1:U1"/>
    </sheetView>
  </sheetViews>
  <sheetFormatPr defaultColWidth="14.42578125" defaultRowHeight="15" customHeight="1" outlineLevelCol="1" x14ac:dyDescent="0.2"/>
  <cols>
    <col min="1" max="2" width="3.85546875" customWidth="1"/>
    <col min="3" max="3" width="14.5703125" customWidth="1"/>
    <col min="4" max="4" width="27.85546875" customWidth="1"/>
    <col min="5" max="5" width="3.7109375" customWidth="1" outlineLevel="1"/>
    <col min="6" max="16" width="3.28515625" customWidth="1" outlineLevel="1"/>
    <col min="17" max="17" width="4.42578125" customWidth="1" outlineLevel="1"/>
    <col min="18" max="19" width="6" customWidth="1" outlineLevel="1"/>
    <col min="20" max="21" width="6" customWidth="1"/>
    <col min="22" max="39" width="9.28515625" customWidth="1"/>
  </cols>
  <sheetData>
    <row r="1" spans="1:39" ht="83.25" customHeight="1" x14ac:dyDescent="0.2">
      <c r="A1" s="105" t="s">
        <v>375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57" x14ac:dyDescent="0.2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12.75" x14ac:dyDescent="0.2">
      <c r="A3" s="6" t="s">
        <v>21</v>
      </c>
      <c r="B3" s="6" t="s">
        <v>22</v>
      </c>
      <c r="C3" s="6" t="s">
        <v>23</v>
      </c>
      <c r="D3" s="7" t="s">
        <v>24</v>
      </c>
      <c r="E3" s="8">
        <v>10</v>
      </c>
      <c r="F3" s="8">
        <v>0</v>
      </c>
      <c r="G3" s="8">
        <v>2</v>
      </c>
      <c r="H3" s="8"/>
      <c r="I3" s="8"/>
      <c r="J3" s="8"/>
      <c r="K3" s="8"/>
      <c r="L3" s="8"/>
      <c r="M3" s="8"/>
      <c r="N3" s="8"/>
      <c r="O3" s="8"/>
      <c r="P3" s="8"/>
      <c r="Q3" s="8">
        <f t="shared" ref="Q3:R3" si="0">E3+H3+K3+N3</f>
        <v>10</v>
      </c>
      <c r="R3" s="8">
        <f t="shared" si="0"/>
        <v>0</v>
      </c>
      <c r="S3" s="8">
        <f t="shared" ref="S3:S9" si="1">SUM(Q3:R3)</f>
        <v>10</v>
      </c>
      <c r="T3" s="8">
        <f t="shared" ref="T3:T28" si="2">P3+M3+J3+G3</f>
        <v>2</v>
      </c>
      <c r="U3" s="8" t="s">
        <v>25</v>
      </c>
      <c r="V3" s="10"/>
      <c r="W3" s="9"/>
      <c r="X3" s="10"/>
      <c r="Y3" s="9"/>
      <c r="Z3" s="10"/>
      <c r="AA3" s="9"/>
      <c r="AB3" s="10"/>
      <c r="AC3" s="9"/>
      <c r="AD3" s="10"/>
      <c r="AE3" s="9"/>
      <c r="AF3" s="10"/>
      <c r="AG3" s="9"/>
      <c r="AH3" s="10"/>
      <c r="AI3" s="11"/>
      <c r="AJ3" s="11"/>
      <c r="AK3" s="11"/>
      <c r="AL3" s="11"/>
      <c r="AM3" s="11"/>
    </row>
    <row r="4" spans="1:39" ht="12.75" x14ac:dyDescent="0.2">
      <c r="A4" s="52" t="s">
        <v>21</v>
      </c>
      <c r="B4" s="52" t="s">
        <v>22</v>
      </c>
      <c r="C4" s="52" t="s">
        <v>26</v>
      </c>
      <c r="D4" s="53" t="s">
        <v>27</v>
      </c>
      <c r="E4" s="54">
        <v>5</v>
      </c>
      <c r="F4" s="54">
        <v>0</v>
      </c>
      <c r="G4" s="54">
        <v>1</v>
      </c>
      <c r="H4" s="54"/>
      <c r="I4" s="54"/>
      <c r="J4" s="54"/>
      <c r="K4" s="54"/>
      <c r="L4" s="54"/>
      <c r="M4" s="54"/>
      <c r="N4" s="54"/>
      <c r="O4" s="54"/>
      <c r="P4" s="54"/>
      <c r="Q4" s="54">
        <f t="shared" ref="Q4:R4" si="3">E4+H4+K4+N4</f>
        <v>5</v>
      </c>
      <c r="R4" s="54">
        <f t="shared" si="3"/>
        <v>0</v>
      </c>
      <c r="S4" s="54">
        <f t="shared" si="1"/>
        <v>5</v>
      </c>
      <c r="T4" s="54">
        <f t="shared" si="2"/>
        <v>1</v>
      </c>
      <c r="U4" s="54" t="s">
        <v>25</v>
      </c>
      <c r="V4" s="55"/>
      <c r="W4" s="9"/>
      <c r="X4" s="10"/>
      <c r="Y4" s="9"/>
      <c r="Z4" s="10"/>
      <c r="AA4" s="9"/>
      <c r="AB4" s="10"/>
      <c r="AC4" s="9"/>
      <c r="AD4" s="10"/>
      <c r="AE4" s="9"/>
      <c r="AF4" s="10"/>
      <c r="AG4" s="9"/>
      <c r="AH4" s="10"/>
      <c r="AI4" s="11"/>
      <c r="AJ4" s="11"/>
      <c r="AK4" s="11"/>
      <c r="AL4" s="11"/>
      <c r="AM4" s="11"/>
    </row>
    <row r="5" spans="1:39" ht="25.5" x14ac:dyDescent="0.2">
      <c r="A5" s="52" t="s">
        <v>21</v>
      </c>
      <c r="B5" s="52" t="s">
        <v>28</v>
      </c>
      <c r="C5" s="52" t="s">
        <v>29</v>
      </c>
      <c r="D5" s="56" t="s">
        <v>30</v>
      </c>
      <c r="E5" s="54"/>
      <c r="F5" s="54"/>
      <c r="G5" s="54"/>
      <c r="H5" s="54">
        <v>10</v>
      </c>
      <c r="I5" s="54">
        <v>0</v>
      </c>
      <c r="J5" s="54">
        <v>2</v>
      </c>
      <c r="K5" s="54"/>
      <c r="L5" s="54"/>
      <c r="M5" s="54"/>
      <c r="N5" s="54"/>
      <c r="O5" s="54"/>
      <c r="P5" s="54"/>
      <c r="Q5" s="54">
        <f t="shared" ref="Q5:R5" si="4">E5+H5+K5+N5</f>
        <v>10</v>
      </c>
      <c r="R5" s="54">
        <f t="shared" si="4"/>
        <v>0</v>
      </c>
      <c r="S5" s="54">
        <f t="shared" si="1"/>
        <v>10</v>
      </c>
      <c r="T5" s="54">
        <f t="shared" si="2"/>
        <v>2</v>
      </c>
      <c r="U5" s="54" t="s">
        <v>25</v>
      </c>
      <c r="V5" s="55"/>
      <c r="W5" s="9"/>
      <c r="X5" s="10"/>
      <c r="Y5" s="9"/>
      <c r="Z5" s="10"/>
      <c r="AA5" s="9"/>
      <c r="AB5" s="10"/>
      <c r="AC5" s="9"/>
      <c r="AD5" s="10"/>
      <c r="AE5" s="9"/>
      <c r="AF5" s="10"/>
      <c r="AG5" s="9"/>
      <c r="AH5" s="10"/>
      <c r="AI5" s="11"/>
      <c r="AJ5" s="11"/>
      <c r="AK5" s="11"/>
      <c r="AL5" s="11"/>
      <c r="AM5" s="11"/>
    </row>
    <row r="6" spans="1:39" ht="12.75" x14ac:dyDescent="0.2">
      <c r="A6" s="52" t="s">
        <v>21</v>
      </c>
      <c r="B6" s="52" t="s">
        <v>28</v>
      </c>
      <c r="C6" s="52" t="s">
        <v>31</v>
      </c>
      <c r="D6" s="57" t="s">
        <v>32</v>
      </c>
      <c r="E6" s="54"/>
      <c r="F6" s="54"/>
      <c r="G6" s="54"/>
      <c r="H6" s="54">
        <v>10</v>
      </c>
      <c r="I6" s="54">
        <v>0</v>
      </c>
      <c r="J6" s="54">
        <v>2</v>
      </c>
      <c r="K6" s="54"/>
      <c r="L6" s="54"/>
      <c r="M6" s="54"/>
      <c r="N6" s="54"/>
      <c r="O6" s="54"/>
      <c r="P6" s="54"/>
      <c r="Q6" s="54">
        <f t="shared" ref="Q6:R6" si="5">E6+H6+K6+N6</f>
        <v>10</v>
      </c>
      <c r="R6" s="54">
        <f t="shared" si="5"/>
        <v>0</v>
      </c>
      <c r="S6" s="54">
        <f t="shared" si="1"/>
        <v>10</v>
      </c>
      <c r="T6" s="54">
        <f t="shared" si="2"/>
        <v>2</v>
      </c>
      <c r="U6" s="54" t="s">
        <v>25</v>
      </c>
      <c r="V6" s="55"/>
      <c r="W6" s="9"/>
      <c r="X6" s="10"/>
      <c r="Y6" s="9"/>
      <c r="Z6" s="10"/>
      <c r="AA6" s="9"/>
      <c r="AB6" s="10"/>
      <c r="AC6" s="9"/>
      <c r="AD6" s="10"/>
      <c r="AE6" s="9"/>
      <c r="AF6" s="10"/>
      <c r="AG6" s="9"/>
      <c r="AH6" s="10"/>
      <c r="AI6" s="11"/>
      <c r="AJ6" s="11"/>
      <c r="AK6" s="11"/>
      <c r="AL6" s="11"/>
      <c r="AM6" s="11"/>
    </row>
    <row r="7" spans="1:39" ht="15.75" customHeight="1" x14ac:dyDescent="0.2">
      <c r="A7" s="106" t="s">
        <v>33</v>
      </c>
      <c r="B7" s="103"/>
      <c r="C7" s="103"/>
      <c r="D7" s="104"/>
      <c r="E7" s="58">
        <f t="shared" ref="E7:R7" si="6">SUM(E3:E6)</f>
        <v>15</v>
      </c>
      <c r="F7" s="58">
        <f t="shared" si="6"/>
        <v>0</v>
      </c>
      <c r="G7" s="58">
        <f t="shared" si="6"/>
        <v>3</v>
      </c>
      <c r="H7" s="58">
        <f t="shared" si="6"/>
        <v>20</v>
      </c>
      <c r="I7" s="58">
        <f t="shared" si="6"/>
        <v>0</v>
      </c>
      <c r="J7" s="58">
        <f t="shared" si="6"/>
        <v>4</v>
      </c>
      <c r="K7" s="58">
        <f t="shared" si="6"/>
        <v>0</v>
      </c>
      <c r="L7" s="58">
        <f t="shared" si="6"/>
        <v>0</v>
      </c>
      <c r="M7" s="58">
        <f t="shared" si="6"/>
        <v>0</v>
      </c>
      <c r="N7" s="58">
        <f t="shared" si="6"/>
        <v>0</v>
      </c>
      <c r="O7" s="58">
        <f t="shared" si="6"/>
        <v>0</v>
      </c>
      <c r="P7" s="58">
        <f t="shared" si="6"/>
        <v>0</v>
      </c>
      <c r="Q7" s="58">
        <f t="shared" si="6"/>
        <v>35</v>
      </c>
      <c r="R7" s="58">
        <f t="shared" si="6"/>
        <v>0</v>
      </c>
      <c r="S7" s="58">
        <f t="shared" si="1"/>
        <v>35</v>
      </c>
      <c r="T7" s="58">
        <f t="shared" si="2"/>
        <v>7</v>
      </c>
      <c r="U7" s="58"/>
      <c r="V7" s="55"/>
      <c r="W7" s="9"/>
      <c r="X7" s="10"/>
      <c r="Y7" s="9"/>
      <c r="Z7" s="10"/>
      <c r="AA7" s="9"/>
      <c r="AB7" s="10"/>
      <c r="AC7" s="9"/>
      <c r="AD7" s="10"/>
      <c r="AE7" s="9"/>
      <c r="AF7" s="10"/>
      <c r="AG7" s="9"/>
      <c r="AH7" s="10"/>
      <c r="AI7" s="12"/>
      <c r="AJ7" s="12"/>
      <c r="AK7" s="12"/>
      <c r="AL7" s="12"/>
      <c r="AM7" s="12"/>
    </row>
    <row r="8" spans="1:39" ht="15.75" customHeight="1" x14ac:dyDescent="0.2">
      <c r="A8" s="52" t="s">
        <v>21</v>
      </c>
      <c r="B8" s="52" t="s">
        <v>22</v>
      </c>
      <c r="C8" s="59" t="s">
        <v>369</v>
      </c>
      <c r="D8" s="56" t="s">
        <v>34</v>
      </c>
      <c r="E8" s="54">
        <v>5</v>
      </c>
      <c r="F8" s="54">
        <v>15</v>
      </c>
      <c r="G8" s="54">
        <v>3</v>
      </c>
      <c r="H8" s="54"/>
      <c r="I8" s="54"/>
      <c r="J8" s="54"/>
      <c r="K8" s="54"/>
      <c r="L8" s="54"/>
      <c r="M8" s="54"/>
      <c r="N8" s="54"/>
      <c r="O8" s="54"/>
      <c r="P8" s="54"/>
      <c r="Q8" s="54">
        <f t="shared" ref="Q8:R8" si="7">E8+H8+K8+N8</f>
        <v>5</v>
      </c>
      <c r="R8" s="54">
        <f t="shared" si="7"/>
        <v>15</v>
      </c>
      <c r="S8" s="54">
        <f t="shared" si="1"/>
        <v>20</v>
      </c>
      <c r="T8" s="54">
        <f t="shared" si="2"/>
        <v>3</v>
      </c>
      <c r="U8" s="54" t="s">
        <v>35</v>
      </c>
      <c r="V8" s="55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11"/>
      <c r="AJ8" s="11"/>
      <c r="AK8" s="11"/>
      <c r="AL8" s="11"/>
      <c r="AM8" s="11"/>
    </row>
    <row r="9" spans="1:39" ht="15.75" customHeight="1" x14ac:dyDescent="0.2">
      <c r="A9" s="52" t="s">
        <v>21</v>
      </c>
      <c r="B9" s="52" t="s">
        <v>28</v>
      </c>
      <c r="C9" s="59" t="s">
        <v>370</v>
      </c>
      <c r="D9" s="56" t="s">
        <v>36</v>
      </c>
      <c r="E9" s="54"/>
      <c r="F9" s="54"/>
      <c r="G9" s="54"/>
      <c r="H9" s="54">
        <v>5</v>
      </c>
      <c r="I9" s="54">
        <v>15</v>
      </c>
      <c r="J9" s="54">
        <v>3</v>
      </c>
      <c r="K9" s="54"/>
      <c r="L9" s="54"/>
      <c r="M9" s="54"/>
      <c r="N9" s="54"/>
      <c r="O9" s="54"/>
      <c r="P9" s="54"/>
      <c r="Q9" s="54">
        <f t="shared" ref="Q9:R9" si="8">E9+H9+K9+N9</f>
        <v>5</v>
      </c>
      <c r="R9" s="54">
        <f t="shared" si="8"/>
        <v>15</v>
      </c>
      <c r="S9" s="54">
        <f t="shared" si="1"/>
        <v>20</v>
      </c>
      <c r="T9" s="54">
        <f t="shared" si="2"/>
        <v>3</v>
      </c>
      <c r="U9" s="54" t="s">
        <v>35</v>
      </c>
      <c r="V9" s="55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11"/>
      <c r="AJ9" s="11"/>
      <c r="AK9" s="11"/>
      <c r="AL9" s="11"/>
      <c r="AM9" s="11"/>
    </row>
    <row r="10" spans="1:39" ht="29.25" customHeight="1" x14ac:dyDescent="0.2">
      <c r="A10" s="52"/>
      <c r="B10" s="52"/>
      <c r="C10" s="52"/>
      <c r="D10" s="60" t="s">
        <v>37</v>
      </c>
      <c r="E10" s="61">
        <f t="shared" ref="E10:P10" si="9">SUM(E8:E9)</f>
        <v>5</v>
      </c>
      <c r="F10" s="61">
        <f t="shared" si="9"/>
        <v>15</v>
      </c>
      <c r="G10" s="61">
        <f t="shared" si="9"/>
        <v>3</v>
      </c>
      <c r="H10" s="54">
        <f t="shared" si="9"/>
        <v>5</v>
      </c>
      <c r="I10" s="54">
        <f t="shared" si="9"/>
        <v>15</v>
      </c>
      <c r="J10" s="58">
        <f t="shared" si="9"/>
        <v>3</v>
      </c>
      <c r="K10" s="54">
        <f t="shared" si="9"/>
        <v>0</v>
      </c>
      <c r="L10" s="54">
        <f t="shared" si="9"/>
        <v>0</v>
      </c>
      <c r="M10" s="54">
        <f t="shared" si="9"/>
        <v>0</v>
      </c>
      <c r="N10" s="54">
        <f t="shared" si="9"/>
        <v>0</v>
      </c>
      <c r="O10" s="54">
        <f t="shared" si="9"/>
        <v>0</v>
      </c>
      <c r="P10" s="54">
        <f t="shared" si="9"/>
        <v>0</v>
      </c>
      <c r="Q10" s="54">
        <f t="shared" ref="Q10:R10" si="10">E10+H10+K10+N10</f>
        <v>10</v>
      </c>
      <c r="R10" s="54">
        <f t="shared" si="10"/>
        <v>30</v>
      </c>
      <c r="S10" s="54">
        <f>SUM(S8:S9)</f>
        <v>40</v>
      </c>
      <c r="T10" s="54">
        <f t="shared" si="2"/>
        <v>6</v>
      </c>
      <c r="U10" s="54"/>
      <c r="V10" s="55"/>
      <c r="W10" s="9"/>
      <c r="X10" s="10"/>
      <c r="Y10" s="9"/>
      <c r="Z10" s="10"/>
      <c r="AA10" s="9"/>
      <c r="AB10" s="10"/>
      <c r="AC10" s="9"/>
      <c r="AD10" s="10"/>
      <c r="AE10" s="9"/>
      <c r="AF10" s="10"/>
      <c r="AG10" s="9"/>
      <c r="AH10" s="10"/>
      <c r="AI10" s="11"/>
      <c r="AJ10" s="11"/>
      <c r="AK10" s="11"/>
      <c r="AL10" s="11"/>
      <c r="AM10" s="11"/>
    </row>
    <row r="11" spans="1:39" ht="15.75" customHeight="1" x14ac:dyDescent="0.2">
      <c r="A11" s="52" t="s">
        <v>21</v>
      </c>
      <c r="B11" s="52" t="s">
        <v>22</v>
      </c>
      <c r="C11" s="59" t="s">
        <v>371</v>
      </c>
      <c r="D11" s="56" t="s">
        <v>38</v>
      </c>
      <c r="E11" s="54">
        <v>0</v>
      </c>
      <c r="F11" s="54">
        <v>20</v>
      </c>
      <c r="G11" s="54">
        <v>3</v>
      </c>
      <c r="H11" s="54"/>
      <c r="I11" s="54"/>
      <c r="J11" s="54"/>
      <c r="K11" s="54"/>
      <c r="L11" s="54"/>
      <c r="M11" s="54"/>
      <c r="N11" s="54"/>
      <c r="O11" s="54"/>
      <c r="P11" s="54"/>
      <c r="Q11" s="54">
        <f t="shared" ref="Q11:R11" si="11">E11+H11+K11+N11</f>
        <v>0</v>
      </c>
      <c r="R11" s="54">
        <f t="shared" si="11"/>
        <v>20</v>
      </c>
      <c r="S11" s="54">
        <f t="shared" ref="S11:S12" si="12">SUM(Q11:R11)</f>
        <v>20</v>
      </c>
      <c r="T11" s="54">
        <f t="shared" si="2"/>
        <v>3</v>
      </c>
      <c r="U11" s="54" t="s">
        <v>35</v>
      </c>
      <c r="V11" s="55"/>
      <c r="W11" s="9"/>
      <c r="X11" s="10"/>
      <c r="Y11" s="9"/>
      <c r="Z11" s="10"/>
      <c r="AA11" s="9"/>
      <c r="AB11" s="10"/>
      <c r="AC11" s="9"/>
      <c r="AD11" s="10"/>
      <c r="AE11" s="9"/>
      <c r="AF11" s="10"/>
      <c r="AG11" s="9"/>
      <c r="AH11" s="10"/>
      <c r="AI11" s="11"/>
      <c r="AJ11" s="11"/>
      <c r="AK11" s="11"/>
      <c r="AL11" s="11"/>
      <c r="AM11" s="11"/>
    </row>
    <row r="12" spans="1:39" ht="15.75" customHeight="1" x14ac:dyDescent="0.2">
      <c r="A12" s="52" t="s">
        <v>21</v>
      </c>
      <c r="B12" s="52" t="s">
        <v>28</v>
      </c>
      <c r="C12" s="59" t="s">
        <v>372</v>
      </c>
      <c r="D12" s="56" t="s">
        <v>39</v>
      </c>
      <c r="E12" s="54"/>
      <c r="F12" s="54"/>
      <c r="G12" s="54"/>
      <c r="H12" s="54">
        <v>0</v>
      </c>
      <c r="I12" s="54">
        <v>20</v>
      </c>
      <c r="J12" s="54">
        <v>3</v>
      </c>
      <c r="K12" s="54"/>
      <c r="L12" s="54"/>
      <c r="M12" s="54"/>
      <c r="N12" s="54"/>
      <c r="O12" s="54"/>
      <c r="P12" s="54"/>
      <c r="Q12" s="54">
        <f t="shared" ref="Q12:R12" si="13">E12+H12+K12+N12</f>
        <v>0</v>
      </c>
      <c r="R12" s="54">
        <f t="shared" si="13"/>
        <v>20</v>
      </c>
      <c r="S12" s="54">
        <f t="shared" si="12"/>
        <v>20</v>
      </c>
      <c r="T12" s="54">
        <f t="shared" si="2"/>
        <v>3</v>
      </c>
      <c r="U12" s="54" t="s">
        <v>35</v>
      </c>
      <c r="V12" s="55"/>
      <c r="W12" s="9"/>
      <c r="X12" s="10"/>
      <c r="Y12" s="9"/>
      <c r="Z12" s="10"/>
      <c r="AA12" s="9"/>
      <c r="AB12" s="10"/>
      <c r="AC12" s="9"/>
      <c r="AD12" s="10"/>
      <c r="AE12" s="9"/>
      <c r="AF12" s="10"/>
      <c r="AG12" s="9"/>
      <c r="AH12" s="10"/>
      <c r="AI12" s="11"/>
      <c r="AJ12" s="11"/>
      <c r="AK12" s="11"/>
      <c r="AL12" s="11"/>
      <c r="AM12" s="11"/>
    </row>
    <row r="13" spans="1:39" ht="15.75" customHeight="1" x14ac:dyDescent="0.2">
      <c r="A13" s="52"/>
      <c r="B13" s="52"/>
      <c r="C13" s="52"/>
      <c r="D13" s="62" t="s">
        <v>37</v>
      </c>
      <c r="E13" s="54">
        <f t="shared" ref="E13:P13" si="14">SUM(E11:E12)</f>
        <v>0</v>
      </c>
      <c r="F13" s="54">
        <f t="shared" si="14"/>
        <v>20</v>
      </c>
      <c r="G13" s="58">
        <f t="shared" si="14"/>
        <v>3</v>
      </c>
      <c r="H13" s="54">
        <f t="shared" si="14"/>
        <v>0</v>
      </c>
      <c r="I13" s="54">
        <f t="shared" si="14"/>
        <v>20</v>
      </c>
      <c r="J13" s="58">
        <f t="shared" si="14"/>
        <v>3</v>
      </c>
      <c r="K13" s="54">
        <f t="shared" si="14"/>
        <v>0</v>
      </c>
      <c r="L13" s="54">
        <f t="shared" si="14"/>
        <v>0</v>
      </c>
      <c r="M13" s="54">
        <f t="shared" si="14"/>
        <v>0</v>
      </c>
      <c r="N13" s="54">
        <f t="shared" si="14"/>
        <v>0</v>
      </c>
      <c r="O13" s="54">
        <f t="shared" si="14"/>
        <v>0</v>
      </c>
      <c r="P13" s="54">
        <f t="shared" si="14"/>
        <v>0</v>
      </c>
      <c r="Q13" s="54">
        <f t="shared" ref="Q13:R13" si="15">E13+H13+K13+N13</f>
        <v>0</v>
      </c>
      <c r="R13" s="54">
        <f t="shared" si="15"/>
        <v>40</v>
      </c>
      <c r="S13" s="54">
        <f>SUM(S11:S12)</f>
        <v>40</v>
      </c>
      <c r="T13" s="54">
        <f t="shared" si="2"/>
        <v>6</v>
      </c>
      <c r="U13" s="54"/>
      <c r="V13" s="55"/>
      <c r="W13" s="9"/>
      <c r="X13" s="10"/>
      <c r="Y13" s="9"/>
      <c r="Z13" s="10"/>
      <c r="AA13" s="9"/>
      <c r="AB13" s="10"/>
      <c r="AC13" s="9"/>
      <c r="AD13" s="10"/>
      <c r="AE13" s="9"/>
      <c r="AF13" s="10"/>
      <c r="AG13" s="9"/>
      <c r="AH13" s="10"/>
      <c r="AI13" s="11"/>
      <c r="AJ13" s="11"/>
      <c r="AK13" s="11"/>
      <c r="AL13" s="11"/>
      <c r="AM13" s="11"/>
    </row>
    <row r="14" spans="1:39" ht="25.5" customHeight="1" x14ac:dyDescent="0.2">
      <c r="A14" s="52" t="s">
        <v>21</v>
      </c>
      <c r="B14" s="52" t="s">
        <v>28</v>
      </c>
      <c r="C14" s="52" t="s">
        <v>40</v>
      </c>
      <c r="D14" s="56" t="s">
        <v>41</v>
      </c>
      <c r="E14" s="63"/>
      <c r="F14" s="63"/>
      <c r="G14" s="63"/>
      <c r="H14" s="54">
        <v>10</v>
      </c>
      <c r="I14" s="54">
        <v>10</v>
      </c>
      <c r="J14" s="54">
        <v>4</v>
      </c>
      <c r="K14" s="64"/>
      <c r="L14" s="64"/>
      <c r="M14" s="64"/>
      <c r="N14" s="54"/>
      <c r="O14" s="54"/>
      <c r="P14" s="54"/>
      <c r="Q14" s="54">
        <f t="shared" ref="Q14:R14" si="16">E14+H14+K14+N14</f>
        <v>10</v>
      </c>
      <c r="R14" s="54">
        <f t="shared" si="16"/>
        <v>10</v>
      </c>
      <c r="S14" s="54">
        <f t="shared" ref="S14:S19" si="17">SUM(Q14:R14)</f>
        <v>20</v>
      </c>
      <c r="T14" s="54">
        <f t="shared" si="2"/>
        <v>4</v>
      </c>
      <c r="U14" s="54" t="s">
        <v>35</v>
      </c>
      <c r="V14" s="55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11"/>
      <c r="AJ14" s="11"/>
      <c r="AK14" s="11"/>
      <c r="AL14" s="11"/>
      <c r="AM14" s="11"/>
    </row>
    <row r="15" spans="1:39" ht="29.25" customHeight="1" x14ac:dyDescent="0.2">
      <c r="A15" s="52"/>
      <c r="B15" s="52"/>
      <c r="C15" s="52"/>
      <c r="D15" s="65" t="s">
        <v>42</v>
      </c>
      <c r="E15" s="66">
        <f t="shared" ref="E15:P15" si="18">SUM(E14)</f>
        <v>0</v>
      </c>
      <c r="F15" s="66">
        <f t="shared" si="18"/>
        <v>0</v>
      </c>
      <c r="G15" s="66">
        <f t="shared" si="18"/>
        <v>0</v>
      </c>
      <c r="H15" s="67">
        <f t="shared" si="18"/>
        <v>10</v>
      </c>
      <c r="I15" s="54">
        <f t="shared" si="18"/>
        <v>10</v>
      </c>
      <c r="J15" s="54">
        <f t="shared" si="18"/>
        <v>4</v>
      </c>
      <c r="K15" s="54">
        <f t="shared" si="18"/>
        <v>0</v>
      </c>
      <c r="L15" s="54">
        <f t="shared" si="18"/>
        <v>0</v>
      </c>
      <c r="M15" s="54">
        <f t="shared" si="18"/>
        <v>0</v>
      </c>
      <c r="N15" s="54">
        <f t="shared" si="18"/>
        <v>0</v>
      </c>
      <c r="O15" s="54">
        <f t="shared" si="18"/>
        <v>0</v>
      </c>
      <c r="P15" s="54">
        <f t="shared" si="18"/>
        <v>0</v>
      </c>
      <c r="Q15" s="54">
        <f t="shared" ref="Q15:R15" si="19">E15+H15+K15+N15</f>
        <v>10</v>
      </c>
      <c r="R15" s="54">
        <f t="shared" si="19"/>
        <v>10</v>
      </c>
      <c r="S15" s="54">
        <f t="shared" si="17"/>
        <v>20</v>
      </c>
      <c r="T15" s="54">
        <f t="shared" si="2"/>
        <v>4</v>
      </c>
      <c r="U15" s="54"/>
      <c r="V15" s="55"/>
      <c r="W15" s="9"/>
      <c r="X15" s="10"/>
      <c r="Y15" s="9"/>
      <c r="Z15" s="10"/>
      <c r="AA15" s="9"/>
      <c r="AB15" s="10"/>
      <c r="AC15" s="9"/>
      <c r="AD15" s="10"/>
      <c r="AE15" s="9"/>
      <c r="AF15" s="10"/>
      <c r="AG15" s="9"/>
      <c r="AH15" s="10"/>
      <c r="AI15" s="11"/>
      <c r="AJ15" s="11"/>
      <c r="AK15" s="11"/>
      <c r="AL15" s="11"/>
      <c r="AM15" s="11"/>
    </row>
    <row r="16" spans="1:39" ht="15.75" customHeight="1" x14ac:dyDescent="0.2">
      <c r="A16" s="52" t="s">
        <v>21</v>
      </c>
      <c r="B16" s="52" t="s">
        <v>22</v>
      </c>
      <c r="C16" s="52" t="s">
        <v>43</v>
      </c>
      <c r="D16" s="56" t="s">
        <v>44</v>
      </c>
      <c r="E16" s="68">
        <v>0</v>
      </c>
      <c r="F16" s="68">
        <v>10</v>
      </c>
      <c r="G16" s="68">
        <v>2</v>
      </c>
      <c r="H16" s="54"/>
      <c r="I16" s="54"/>
      <c r="J16" s="54"/>
      <c r="K16" s="54"/>
      <c r="L16" s="54"/>
      <c r="M16" s="54"/>
      <c r="N16" s="54"/>
      <c r="O16" s="54"/>
      <c r="P16" s="54"/>
      <c r="Q16" s="54">
        <f t="shared" ref="Q16:R16" si="20">E16+H16+K16+N16</f>
        <v>0</v>
      </c>
      <c r="R16" s="54">
        <f t="shared" si="20"/>
        <v>10</v>
      </c>
      <c r="S16" s="69">
        <f t="shared" si="17"/>
        <v>10</v>
      </c>
      <c r="T16" s="54">
        <f t="shared" si="2"/>
        <v>2</v>
      </c>
      <c r="U16" s="54" t="s">
        <v>25</v>
      </c>
      <c r="V16" s="55"/>
      <c r="W16" s="9"/>
      <c r="X16" s="10"/>
      <c r="Y16" s="9"/>
      <c r="Z16" s="10"/>
      <c r="AA16" s="9"/>
      <c r="AB16" s="10"/>
      <c r="AC16" s="9"/>
      <c r="AD16" s="10"/>
      <c r="AE16" s="9"/>
      <c r="AF16" s="10"/>
      <c r="AG16" s="9"/>
      <c r="AH16" s="10"/>
      <c r="AI16" s="11"/>
      <c r="AJ16" s="11"/>
      <c r="AK16" s="11"/>
      <c r="AL16" s="11"/>
      <c r="AM16" s="11"/>
    </row>
    <row r="17" spans="1:39" ht="15.75" customHeight="1" x14ac:dyDescent="0.2">
      <c r="A17" s="52" t="s">
        <v>21</v>
      </c>
      <c r="B17" s="52" t="s">
        <v>28</v>
      </c>
      <c r="C17" s="52" t="s">
        <v>45</v>
      </c>
      <c r="D17" s="56" t="s">
        <v>46</v>
      </c>
      <c r="E17" s="54"/>
      <c r="F17" s="54"/>
      <c r="G17" s="54"/>
      <c r="H17" s="54">
        <v>0</v>
      </c>
      <c r="I17" s="54">
        <v>5</v>
      </c>
      <c r="J17" s="54">
        <v>1</v>
      </c>
      <c r="K17" s="70"/>
      <c r="L17" s="70"/>
      <c r="M17" s="70"/>
      <c r="N17" s="54"/>
      <c r="O17" s="54"/>
      <c r="P17" s="54"/>
      <c r="Q17" s="54">
        <f t="shared" ref="Q17:R17" si="21">E17+H17+K17+N17</f>
        <v>0</v>
      </c>
      <c r="R17" s="54">
        <f t="shared" si="21"/>
        <v>5</v>
      </c>
      <c r="S17" s="69">
        <f t="shared" si="17"/>
        <v>5</v>
      </c>
      <c r="T17" s="54">
        <f t="shared" si="2"/>
        <v>1</v>
      </c>
      <c r="U17" s="54" t="s">
        <v>35</v>
      </c>
      <c r="V17" s="55"/>
      <c r="W17" s="9"/>
      <c r="X17" s="10"/>
      <c r="Y17" s="9"/>
      <c r="Z17" s="10"/>
      <c r="AA17" s="9"/>
      <c r="AB17" s="10"/>
      <c r="AC17" s="9"/>
      <c r="AD17" s="10"/>
      <c r="AE17" s="9"/>
      <c r="AF17" s="10"/>
      <c r="AG17" s="9"/>
      <c r="AH17" s="10"/>
      <c r="AI17" s="11"/>
      <c r="AJ17" s="11"/>
      <c r="AK17" s="11"/>
      <c r="AL17" s="11"/>
      <c r="AM17" s="11"/>
    </row>
    <row r="18" spans="1:39" ht="15.75" customHeight="1" x14ac:dyDescent="0.2">
      <c r="A18" s="52" t="s">
        <v>47</v>
      </c>
      <c r="B18" s="52" t="s">
        <v>48</v>
      </c>
      <c r="C18" s="54" t="s">
        <v>49</v>
      </c>
      <c r="D18" s="56" t="s">
        <v>50</v>
      </c>
      <c r="E18" s="58"/>
      <c r="F18" s="58"/>
      <c r="G18" s="58"/>
      <c r="H18" s="58"/>
      <c r="I18" s="58"/>
      <c r="J18" s="58"/>
      <c r="K18" s="54">
        <v>0</v>
      </c>
      <c r="L18" s="54">
        <v>10</v>
      </c>
      <c r="M18" s="54">
        <v>1</v>
      </c>
      <c r="N18" s="54"/>
      <c r="O18" s="54"/>
      <c r="P18" s="54"/>
      <c r="Q18" s="54">
        <f t="shared" ref="Q18:R18" si="22">E18+H18+K18+N18</f>
        <v>0</v>
      </c>
      <c r="R18" s="54">
        <f t="shared" si="22"/>
        <v>10</v>
      </c>
      <c r="S18" s="69">
        <f t="shared" si="17"/>
        <v>10</v>
      </c>
      <c r="T18" s="54">
        <f t="shared" si="2"/>
        <v>1</v>
      </c>
      <c r="U18" s="54" t="s">
        <v>35</v>
      </c>
      <c r="V18" s="55"/>
      <c r="W18" s="9"/>
      <c r="X18" s="10"/>
      <c r="Y18" s="9"/>
      <c r="Z18" s="10"/>
      <c r="AA18" s="9"/>
      <c r="AB18" s="10"/>
      <c r="AC18" s="9"/>
      <c r="AD18" s="10"/>
      <c r="AE18" s="9"/>
      <c r="AF18" s="10"/>
      <c r="AG18" s="9"/>
      <c r="AH18" s="10"/>
      <c r="AI18" s="11"/>
      <c r="AJ18" s="11"/>
      <c r="AK18" s="11"/>
      <c r="AL18" s="11"/>
      <c r="AM18" s="11"/>
    </row>
    <row r="19" spans="1:39" ht="15.75" customHeight="1" x14ac:dyDescent="0.2">
      <c r="A19" s="52" t="s">
        <v>47</v>
      </c>
      <c r="B19" s="52" t="s">
        <v>51</v>
      </c>
      <c r="C19" s="52" t="s">
        <v>52</v>
      </c>
      <c r="D19" s="56" t="s">
        <v>53</v>
      </c>
      <c r="E19" s="58"/>
      <c r="F19" s="58"/>
      <c r="G19" s="58"/>
      <c r="H19" s="58"/>
      <c r="I19" s="58"/>
      <c r="J19" s="58"/>
      <c r="K19" s="70"/>
      <c r="L19" s="70"/>
      <c r="M19" s="70"/>
      <c r="N19" s="54">
        <v>0</v>
      </c>
      <c r="O19" s="54">
        <v>10</v>
      </c>
      <c r="P19" s="54">
        <v>2</v>
      </c>
      <c r="Q19" s="54">
        <f t="shared" ref="Q19:R19" si="23">E19+H19+K19+N19</f>
        <v>0</v>
      </c>
      <c r="R19" s="54">
        <f t="shared" si="23"/>
        <v>10</v>
      </c>
      <c r="S19" s="69">
        <f t="shared" si="17"/>
        <v>10</v>
      </c>
      <c r="T19" s="54">
        <f t="shared" si="2"/>
        <v>2</v>
      </c>
      <c r="U19" s="54" t="s">
        <v>35</v>
      </c>
      <c r="V19" s="55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11"/>
      <c r="AJ19" s="11"/>
      <c r="AK19" s="11"/>
      <c r="AL19" s="11"/>
      <c r="AM19" s="11"/>
    </row>
    <row r="20" spans="1:39" ht="15.75" customHeight="1" x14ac:dyDescent="0.2">
      <c r="A20" s="52"/>
      <c r="B20" s="52"/>
      <c r="C20" s="52"/>
      <c r="D20" s="71" t="s">
        <v>54</v>
      </c>
      <c r="E20" s="54">
        <f t="shared" ref="E20:P20" si="24">SUM(E16:E19)</f>
        <v>0</v>
      </c>
      <c r="F20" s="54">
        <f t="shared" si="24"/>
        <v>10</v>
      </c>
      <c r="G20" s="54">
        <f t="shared" si="24"/>
        <v>2</v>
      </c>
      <c r="H20" s="54">
        <f t="shared" si="24"/>
        <v>0</v>
      </c>
      <c r="I20" s="54">
        <f t="shared" si="24"/>
        <v>5</v>
      </c>
      <c r="J20" s="54">
        <f t="shared" si="24"/>
        <v>1</v>
      </c>
      <c r="K20" s="54">
        <f t="shared" si="24"/>
        <v>0</v>
      </c>
      <c r="L20" s="54">
        <f t="shared" si="24"/>
        <v>10</v>
      </c>
      <c r="M20" s="54">
        <f t="shared" si="24"/>
        <v>1</v>
      </c>
      <c r="N20" s="54">
        <f t="shared" si="24"/>
        <v>0</v>
      </c>
      <c r="O20" s="54">
        <f t="shared" si="24"/>
        <v>10</v>
      </c>
      <c r="P20" s="54">
        <f t="shared" si="24"/>
        <v>2</v>
      </c>
      <c r="Q20" s="54">
        <f t="shared" ref="Q20:R20" si="25">E20+H20+K20+N20</f>
        <v>0</v>
      </c>
      <c r="R20" s="54">
        <f t="shared" si="25"/>
        <v>35</v>
      </c>
      <c r="S20" s="54">
        <f>SUM(S16:S19)</f>
        <v>35</v>
      </c>
      <c r="T20" s="54">
        <f t="shared" si="2"/>
        <v>6</v>
      </c>
      <c r="U20" s="54"/>
      <c r="V20" s="55"/>
      <c r="W20" s="9"/>
      <c r="X20" s="10"/>
      <c r="Y20" s="9"/>
      <c r="Z20" s="10"/>
      <c r="AA20" s="9"/>
      <c r="AB20" s="10"/>
      <c r="AC20" s="9"/>
      <c r="AD20" s="10"/>
      <c r="AE20" s="9"/>
      <c r="AF20" s="10"/>
      <c r="AG20" s="9"/>
      <c r="AH20" s="10"/>
      <c r="AI20" s="11"/>
      <c r="AJ20" s="11"/>
      <c r="AK20" s="11"/>
      <c r="AL20" s="11"/>
      <c r="AM20" s="11"/>
    </row>
    <row r="21" spans="1:39" ht="27.75" customHeight="1" x14ac:dyDescent="0.2">
      <c r="A21" s="52" t="s">
        <v>21</v>
      </c>
      <c r="B21" s="52" t="s">
        <v>22</v>
      </c>
      <c r="C21" s="52" t="s">
        <v>55</v>
      </c>
      <c r="D21" s="56" t="s">
        <v>56</v>
      </c>
      <c r="E21" s="54">
        <v>5</v>
      </c>
      <c r="F21" s="54">
        <v>5</v>
      </c>
      <c r="G21" s="54">
        <v>2</v>
      </c>
      <c r="H21" s="58"/>
      <c r="I21" s="58"/>
      <c r="J21" s="58"/>
      <c r="K21" s="58"/>
      <c r="L21" s="58"/>
      <c r="M21" s="58"/>
      <c r="N21" s="58"/>
      <c r="O21" s="58"/>
      <c r="P21" s="58"/>
      <c r="Q21" s="54">
        <f t="shared" ref="Q21:R21" si="26">E21+H21+K21+N21</f>
        <v>5</v>
      </c>
      <c r="R21" s="54">
        <f t="shared" si="26"/>
        <v>5</v>
      </c>
      <c r="S21" s="54">
        <f t="shared" ref="S21:S22" si="27">SUM(Q21:R21)</f>
        <v>10</v>
      </c>
      <c r="T21" s="54">
        <f t="shared" si="2"/>
        <v>2</v>
      </c>
      <c r="U21" s="54" t="s">
        <v>35</v>
      </c>
      <c r="V21" s="55"/>
      <c r="W21" s="9"/>
      <c r="X21" s="10"/>
      <c r="Y21" s="9"/>
      <c r="Z21" s="10"/>
      <c r="AA21" s="9"/>
      <c r="AB21" s="10"/>
      <c r="AC21" s="9"/>
      <c r="AD21" s="10"/>
      <c r="AE21" s="9"/>
      <c r="AF21" s="10"/>
      <c r="AG21" s="9"/>
      <c r="AH21" s="10"/>
      <c r="AI21" s="11"/>
      <c r="AJ21" s="11"/>
      <c r="AK21" s="11"/>
      <c r="AL21" s="11"/>
      <c r="AM21" s="11"/>
    </row>
    <row r="22" spans="1:39" ht="15.75" customHeight="1" x14ac:dyDescent="0.2">
      <c r="A22" s="52" t="s">
        <v>21</v>
      </c>
      <c r="B22" s="52" t="s">
        <v>28</v>
      </c>
      <c r="C22" s="52" t="s">
        <v>57</v>
      </c>
      <c r="D22" s="56" t="s">
        <v>58</v>
      </c>
      <c r="E22" s="72"/>
      <c r="F22" s="72"/>
      <c r="G22" s="72"/>
      <c r="H22" s="54">
        <v>10</v>
      </c>
      <c r="I22" s="54">
        <v>0</v>
      </c>
      <c r="J22" s="54">
        <v>2</v>
      </c>
      <c r="K22" s="54"/>
      <c r="L22" s="54"/>
      <c r="M22" s="54"/>
      <c r="N22" s="54"/>
      <c r="O22" s="54"/>
      <c r="P22" s="54"/>
      <c r="Q22" s="54">
        <f t="shared" ref="Q22:R22" si="28">E22+H22+K22+N22</f>
        <v>10</v>
      </c>
      <c r="R22" s="54">
        <f t="shared" si="28"/>
        <v>0</v>
      </c>
      <c r="S22" s="54">
        <f t="shared" si="27"/>
        <v>10</v>
      </c>
      <c r="T22" s="54">
        <f t="shared" si="2"/>
        <v>2</v>
      </c>
      <c r="U22" s="54" t="s">
        <v>35</v>
      </c>
      <c r="V22" s="55"/>
      <c r="W22" s="9"/>
      <c r="X22" s="10"/>
      <c r="Y22" s="9"/>
      <c r="Z22" s="10"/>
      <c r="AA22" s="9"/>
      <c r="AB22" s="10"/>
      <c r="AC22" s="9"/>
      <c r="AD22" s="10"/>
      <c r="AE22" s="9"/>
      <c r="AF22" s="10"/>
      <c r="AG22" s="9"/>
      <c r="AH22" s="10"/>
      <c r="AI22" s="11"/>
      <c r="AJ22" s="11"/>
      <c r="AK22" s="11"/>
      <c r="AL22" s="11"/>
      <c r="AM22" s="11"/>
    </row>
    <row r="23" spans="1:39" ht="15.75" customHeight="1" x14ac:dyDescent="0.2">
      <c r="A23" s="52"/>
      <c r="B23" s="52"/>
      <c r="C23" s="52"/>
      <c r="D23" s="62" t="s">
        <v>59</v>
      </c>
      <c r="E23" s="54">
        <f t="shared" ref="E23:P23" si="29">SUM(E21:E22)</f>
        <v>5</v>
      </c>
      <c r="F23" s="54">
        <f t="shared" si="29"/>
        <v>5</v>
      </c>
      <c r="G23" s="54">
        <f t="shared" si="29"/>
        <v>2</v>
      </c>
      <c r="H23" s="54">
        <f t="shared" si="29"/>
        <v>10</v>
      </c>
      <c r="I23" s="54">
        <f t="shared" si="29"/>
        <v>0</v>
      </c>
      <c r="J23" s="54">
        <f t="shared" si="29"/>
        <v>2</v>
      </c>
      <c r="K23" s="54">
        <f t="shared" si="29"/>
        <v>0</v>
      </c>
      <c r="L23" s="54">
        <f t="shared" si="29"/>
        <v>0</v>
      </c>
      <c r="M23" s="54">
        <f t="shared" si="29"/>
        <v>0</v>
      </c>
      <c r="N23" s="54">
        <f t="shared" si="29"/>
        <v>0</v>
      </c>
      <c r="O23" s="54">
        <f t="shared" si="29"/>
        <v>0</v>
      </c>
      <c r="P23" s="54">
        <f t="shared" si="29"/>
        <v>0</v>
      </c>
      <c r="Q23" s="54">
        <f t="shared" ref="Q23:R23" si="30">E23+H23+K23+N23</f>
        <v>15</v>
      </c>
      <c r="R23" s="54">
        <f t="shared" si="30"/>
        <v>5</v>
      </c>
      <c r="S23" s="54">
        <f>SUM(S21:S22)</f>
        <v>20</v>
      </c>
      <c r="T23" s="54">
        <f t="shared" si="2"/>
        <v>4</v>
      </c>
      <c r="U23" s="54"/>
      <c r="V23" s="55"/>
      <c r="W23" s="9"/>
      <c r="X23" s="10"/>
      <c r="Y23" s="9"/>
      <c r="Z23" s="10"/>
      <c r="AA23" s="9"/>
      <c r="AB23" s="10"/>
      <c r="AC23" s="9"/>
      <c r="AD23" s="10"/>
      <c r="AE23" s="9"/>
      <c r="AF23" s="10"/>
      <c r="AG23" s="9"/>
      <c r="AH23" s="10"/>
      <c r="AI23" s="11"/>
      <c r="AJ23" s="11"/>
      <c r="AK23" s="11"/>
      <c r="AL23" s="11"/>
      <c r="AM23" s="11"/>
    </row>
    <row r="24" spans="1:39" ht="27" customHeight="1" x14ac:dyDescent="0.2">
      <c r="A24" s="52" t="s">
        <v>21</v>
      </c>
      <c r="B24" s="52" t="s">
        <v>22</v>
      </c>
      <c r="C24" s="52" t="s">
        <v>60</v>
      </c>
      <c r="D24" s="56" t="s">
        <v>61</v>
      </c>
      <c r="E24" s="54">
        <v>5</v>
      </c>
      <c r="F24" s="54">
        <v>15</v>
      </c>
      <c r="G24" s="54">
        <v>4</v>
      </c>
      <c r="H24" s="54"/>
      <c r="I24" s="54"/>
      <c r="J24" s="54"/>
      <c r="K24" s="54"/>
      <c r="L24" s="54"/>
      <c r="M24" s="54"/>
      <c r="N24" s="54"/>
      <c r="O24" s="54"/>
      <c r="P24" s="54"/>
      <c r="Q24" s="54">
        <f t="shared" ref="Q24:R24" si="31">E24+H24+K24+N24</f>
        <v>5</v>
      </c>
      <c r="R24" s="54">
        <f t="shared" si="31"/>
        <v>15</v>
      </c>
      <c r="S24" s="54">
        <f>SUM(Q24:R24)</f>
        <v>20</v>
      </c>
      <c r="T24" s="54">
        <f t="shared" si="2"/>
        <v>4</v>
      </c>
      <c r="U24" s="54" t="s">
        <v>35</v>
      </c>
      <c r="V24" s="55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11"/>
      <c r="AJ24" s="11"/>
      <c r="AK24" s="11"/>
      <c r="AL24" s="11"/>
      <c r="AM24" s="11"/>
    </row>
    <row r="25" spans="1:39" ht="15.75" customHeight="1" x14ac:dyDescent="0.2">
      <c r="A25" s="52"/>
      <c r="B25" s="52"/>
      <c r="C25" s="52"/>
      <c r="D25" s="62" t="s">
        <v>62</v>
      </c>
      <c r="E25" s="54">
        <f t="shared" ref="E25:P25" si="32">SUM(E24)</f>
        <v>5</v>
      </c>
      <c r="F25" s="54">
        <f t="shared" si="32"/>
        <v>15</v>
      </c>
      <c r="G25" s="54">
        <f t="shared" si="32"/>
        <v>4</v>
      </c>
      <c r="H25" s="54">
        <f t="shared" si="32"/>
        <v>0</v>
      </c>
      <c r="I25" s="54">
        <f t="shared" si="32"/>
        <v>0</v>
      </c>
      <c r="J25" s="54">
        <f t="shared" si="32"/>
        <v>0</v>
      </c>
      <c r="K25" s="54">
        <f t="shared" si="32"/>
        <v>0</v>
      </c>
      <c r="L25" s="54">
        <f t="shared" si="32"/>
        <v>0</v>
      </c>
      <c r="M25" s="54">
        <f t="shared" si="32"/>
        <v>0</v>
      </c>
      <c r="N25" s="54">
        <f t="shared" si="32"/>
        <v>0</v>
      </c>
      <c r="O25" s="54">
        <f t="shared" si="32"/>
        <v>0</v>
      </c>
      <c r="P25" s="54">
        <f t="shared" si="32"/>
        <v>0</v>
      </c>
      <c r="Q25" s="54">
        <f t="shared" ref="Q25:R25" si="33">E25+H25+K25+N25</f>
        <v>5</v>
      </c>
      <c r="R25" s="54">
        <f t="shared" si="33"/>
        <v>15</v>
      </c>
      <c r="S25" s="54">
        <f>SUM(S24)</f>
        <v>20</v>
      </c>
      <c r="T25" s="54">
        <f t="shared" si="2"/>
        <v>4</v>
      </c>
      <c r="U25" s="54"/>
      <c r="V25" s="55"/>
      <c r="W25" s="9"/>
      <c r="X25" s="10"/>
      <c r="Y25" s="9"/>
      <c r="Z25" s="10"/>
      <c r="AA25" s="9"/>
      <c r="AB25" s="10"/>
      <c r="AC25" s="9"/>
      <c r="AD25" s="10"/>
      <c r="AE25" s="9"/>
      <c r="AF25" s="10"/>
      <c r="AG25" s="9"/>
      <c r="AH25" s="10"/>
      <c r="AI25" s="11"/>
      <c r="AJ25" s="11"/>
      <c r="AK25" s="11"/>
      <c r="AL25" s="11"/>
      <c r="AM25" s="11"/>
    </row>
    <row r="26" spans="1:39" ht="30" customHeight="1" x14ac:dyDescent="0.2">
      <c r="A26" s="52" t="s">
        <v>21</v>
      </c>
      <c r="B26" s="52" t="s">
        <v>28</v>
      </c>
      <c r="C26" s="52" t="s">
        <v>63</v>
      </c>
      <c r="D26" s="56" t="s">
        <v>376</v>
      </c>
      <c r="E26" s="54"/>
      <c r="F26" s="54"/>
      <c r="G26" s="54"/>
      <c r="H26" s="54">
        <v>0</v>
      </c>
      <c r="I26" s="54">
        <v>20</v>
      </c>
      <c r="J26" s="54">
        <v>4</v>
      </c>
      <c r="K26" s="54"/>
      <c r="L26" s="54"/>
      <c r="M26" s="54"/>
      <c r="N26" s="54"/>
      <c r="O26" s="54"/>
      <c r="P26" s="54"/>
      <c r="Q26" s="54">
        <f t="shared" ref="Q26:R26" si="34">E26+H26+K26+N26</f>
        <v>0</v>
      </c>
      <c r="R26" s="54">
        <f t="shared" si="34"/>
        <v>20</v>
      </c>
      <c r="S26" s="54">
        <f t="shared" ref="S26:S27" si="35">SUM(Q26:R26)</f>
        <v>20</v>
      </c>
      <c r="T26" s="54">
        <f t="shared" si="2"/>
        <v>4</v>
      </c>
      <c r="U26" s="54" t="s">
        <v>35</v>
      </c>
      <c r="V26" s="55"/>
      <c r="W26" s="9"/>
      <c r="X26" s="10"/>
      <c r="Y26" s="9"/>
      <c r="Z26" s="10"/>
      <c r="AA26" s="9"/>
      <c r="AB26" s="10"/>
      <c r="AC26" s="9"/>
      <c r="AD26" s="10"/>
      <c r="AE26" s="9"/>
      <c r="AF26" s="10"/>
      <c r="AG26" s="9"/>
      <c r="AH26" s="10"/>
      <c r="AI26" s="11"/>
      <c r="AJ26" s="11"/>
      <c r="AK26" s="11"/>
      <c r="AL26" s="11"/>
      <c r="AM26" s="11"/>
    </row>
    <row r="27" spans="1:39" ht="27.75" customHeight="1" x14ac:dyDescent="0.2">
      <c r="A27" s="52" t="s">
        <v>47</v>
      </c>
      <c r="B27" s="52" t="s">
        <v>48</v>
      </c>
      <c r="C27" s="52" t="s">
        <v>64</v>
      </c>
      <c r="D27" s="73" t="s">
        <v>65</v>
      </c>
      <c r="E27" s="74"/>
      <c r="F27" s="54"/>
      <c r="G27" s="54"/>
      <c r="H27" s="54"/>
      <c r="I27" s="54"/>
      <c r="J27" s="54"/>
      <c r="K27" s="54">
        <v>0</v>
      </c>
      <c r="L27" s="54">
        <v>20</v>
      </c>
      <c r="M27" s="54">
        <v>4</v>
      </c>
      <c r="N27" s="54"/>
      <c r="O27" s="54"/>
      <c r="P27" s="54"/>
      <c r="Q27" s="54">
        <f t="shared" ref="Q27:R27" si="36">E27+H27+K27+N27</f>
        <v>0</v>
      </c>
      <c r="R27" s="54">
        <f t="shared" si="36"/>
        <v>20</v>
      </c>
      <c r="S27" s="54">
        <f t="shared" si="35"/>
        <v>20</v>
      </c>
      <c r="T27" s="54">
        <f t="shared" si="2"/>
        <v>4</v>
      </c>
      <c r="U27" s="54" t="s">
        <v>35</v>
      </c>
      <c r="V27" s="55"/>
      <c r="W27" s="9"/>
      <c r="X27" s="10"/>
      <c r="Y27" s="9"/>
      <c r="Z27" s="10"/>
      <c r="AA27" s="9"/>
      <c r="AB27" s="10"/>
      <c r="AC27" s="9"/>
      <c r="AD27" s="10"/>
      <c r="AE27" s="9"/>
      <c r="AF27" s="10"/>
      <c r="AG27" s="9"/>
      <c r="AH27" s="10"/>
      <c r="AI27" s="11"/>
      <c r="AJ27" s="11"/>
      <c r="AK27" s="11"/>
      <c r="AL27" s="11"/>
      <c r="AM27" s="11"/>
    </row>
    <row r="28" spans="1:39" ht="25.5" customHeight="1" x14ac:dyDescent="0.2">
      <c r="A28" s="52"/>
      <c r="B28" s="52"/>
      <c r="C28" s="75"/>
      <c r="D28" s="76" t="s">
        <v>66</v>
      </c>
      <c r="E28" s="77"/>
      <c r="F28" s="67">
        <f t="shared" ref="F28:P28" si="37">SUM(F26:F27)</f>
        <v>0</v>
      </c>
      <c r="G28" s="54">
        <f t="shared" si="37"/>
        <v>0</v>
      </c>
      <c r="H28" s="54">
        <f t="shared" si="37"/>
        <v>0</v>
      </c>
      <c r="I28" s="54">
        <f t="shared" si="37"/>
        <v>20</v>
      </c>
      <c r="J28" s="54">
        <f t="shared" si="37"/>
        <v>4</v>
      </c>
      <c r="K28" s="54">
        <f t="shared" si="37"/>
        <v>0</v>
      </c>
      <c r="L28" s="54">
        <f t="shared" si="37"/>
        <v>20</v>
      </c>
      <c r="M28" s="54">
        <f t="shared" si="37"/>
        <v>4</v>
      </c>
      <c r="N28" s="54">
        <f t="shared" si="37"/>
        <v>0</v>
      </c>
      <c r="O28" s="54">
        <f t="shared" si="37"/>
        <v>0</v>
      </c>
      <c r="P28" s="54">
        <f t="shared" si="37"/>
        <v>0</v>
      </c>
      <c r="Q28" s="54">
        <f t="shared" ref="Q28:R28" si="38">E28+H28+K28+N28</f>
        <v>0</v>
      </c>
      <c r="R28" s="54">
        <f t="shared" si="38"/>
        <v>40</v>
      </c>
      <c r="S28" s="54">
        <f>SUM(S26:S27)</f>
        <v>40</v>
      </c>
      <c r="T28" s="54">
        <f t="shared" si="2"/>
        <v>8</v>
      </c>
      <c r="U28" s="54"/>
      <c r="V28" s="55"/>
      <c r="W28" s="9"/>
      <c r="X28" s="10"/>
      <c r="Y28" s="9"/>
      <c r="Z28" s="10"/>
      <c r="AA28" s="9"/>
      <c r="AB28" s="10"/>
      <c r="AC28" s="9"/>
      <c r="AD28" s="10"/>
      <c r="AE28" s="9"/>
      <c r="AF28" s="10"/>
      <c r="AG28" s="9"/>
      <c r="AH28" s="10"/>
      <c r="AI28" s="11"/>
      <c r="AJ28" s="11"/>
      <c r="AK28" s="11"/>
      <c r="AL28" s="11"/>
      <c r="AM28" s="11"/>
    </row>
    <row r="29" spans="1:39" ht="33" customHeight="1" x14ac:dyDescent="0.2">
      <c r="A29" s="102" t="s">
        <v>67</v>
      </c>
      <c r="B29" s="103"/>
      <c r="C29" s="103"/>
      <c r="D29" s="104"/>
      <c r="E29" s="78">
        <f t="shared" ref="E29:P29" si="39">E10+E13+E15+E20+E23+E25+E28</f>
        <v>15</v>
      </c>
      <c r="F29" s="58">
        <f t="shared" si="39"/>
        <v>65</v>
      </c>
      <c r="G29" s="58">
        <f t="shared" si="39"/>
        <v>14</v>
      </c>
      <c r="H29" s="58">
        <f t="shared" si="39"/>
        <v>25</v>
      </c>
      <c r="I29" s="58">
        <f t="shared" si="39"/>
        <v>70</v>
      </c>
      <c r="J29" s="58">
        <f t="shared" si="39"/>
        <v>17</v>
      </c>
      <c r="K29" s="58">
        <f t="shared" si="39"/>
        <v>0</v>
      </c>
      <c r="L29" s="58">
        <f t="shared" si="39"/>
        <v>30</v>
      </c>
      <c r="M29" s="58">
        <f t="shared" si="39"/>
        <v>5</v>
      </c>
      <c r="N29" s="58">
        <f t="shared" si="39"/>
        <v>0</v>
      </c>
      <c r="O29" s="58">
        <f t="shared" si="39"/>
        <v>10</v>
      </c>
      <c r="P29" s="58">
        <f t="shared" si="39"/>
        <v>2</v>
      </c>
      <c r="Q29" s="54">
        <f t="shared" ref="Q29:R29" si="40">Q28+Q25+Q23+Q20+Q15+Q13+Q10</f>
        <v>40</v>
      </c>
      <c r="R29" s="54">
        <f t="shared" si="40"/>
        <v>175</v>
      </c>
      <c r="S29" s="54">
        <f>SUM(Q29:R29)</f>
        <v>215</v>
      </c>
      <c r="T29" s="79">
        <f>T28+T25+T23+T20+T15+T13+T10</f>
        <v>38</v>
      </c>
      <c r="U29" s="80"/>
      <c r="V29" s="55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11"/>
      <c r="AJ29" s="11"/>
      <c r="AK29" s="11"/>
      <c r="AL29" s="11"/>
      <c r="AM29" s="11"/>
    </row>
    <row r="30" spans="1:39" ht="15.75" customHeight="1" x14ac:dyDescent="0.2">
      <c r="A30" s="81"/>
      <c r="B30" s="81"/>
      <c r="C30" s="52"/>
      <c r="D30" s="62" t="s">
        <v>68</v>
      </c>
      <c r="E30" s="58">
        <f t="shared" ref="E30:R30" si="41">E29+E7</f>
        <v>30</v>
      </c>
      <c r="F30" s="58">
        <f t="shared" si="41"/>
        <v>65</v>
      </c>
      <c r="G30" s="58">
        <f t="shared" si="41"/>
        <v>17</v>
      </c>
      <c r="H30" s="58">
        <f t="shared" si="41"/>
        <v>45</v>
      </c>
      <c r="I30" s="58">
        <f t="shared" si="41"/>
        <v>70</v>
      </c>
      <c r="J30" s="58">
        <f t="shared" si="41"/>
        <v>21</v>
      </c>
      <c r="K30" s="58">
        <f t="shared" si="41"/>
        <v>0</v>
      </c>
      <c r="L30" s="58">
        <f t="shared" si="41"/>
        <v>30</v>
      </c>
      <c r="M30" s="58">
        <f t="shared" si="41"/>
        <v>5</v>
      </c>
      <c r="N30" s="58">
        <f t="shared" si="41"/>
        <v>0</v>
      </c>
      <c r="O30" s="58">
        <f t="shared" si="41"/>
        <v>10</v>
      </c>
      <c r="P30" s="58">
        <f t="shared" si="41"/>
        <v>2</v>
      </c>
      <c r="Q30" s="58">
        <f t="shared" si="41"/>
        <v>75</v>
      </c>
      <c r="R30" s="58">
        <f t="shared" si="41"/>
        <v>175</v>
      </c>
      <c r="S30" s="58">
        <f>Q30+R30</f>
        <v>250</v>
      </c>
      <c r="T30" s="79">
        <f>T29+T7</f>
        <v>45</v>
      </c>
      <c r="U30" s="58"/>
      <c r="V30" s="55"/>
      <c r="W30" s="9"/>
      <c r="X30" s="10"/>
      <c r="Y30" s="9"/>
      <c r="Z30" s="10"/>
      <c r="AA30" s="9"/>
      <c r="AB30" s="10"/>
      <c r="AC30" s="9"/>
      <c r="AD30" s="10"/>
      <c r="AE30" s="9"/>
      <c r="AF30" s="10"/>
      <c r="AG30" s="9"/>
      <c r="AH30" s="10"/>
      <c r="AI30" s="11"/>
      <c r="AJ30" s="11"/>
      <c r="AK30" s="11"/>
      <c r="AL30" s="11"/>
      <c r="AM30" s="11"/>
    </row>
    <row r="31" spans="1:39" ht="15.75" customHeight="1" x14ac:dyDescent="0.2">
      <c r="A31" s="52" t="s">
        <v>21</v>
      </c>
      <c r="B31" s="52" t="s">
        <v>48</v>
      </c>
      <c r="C31" s="82" t="s">
        <v>373</v>
      </c>
      <c r="D31" s="83" t="s">
        <v>69</v>
      </c>
      <c r="E31" s="80">
        <v>0</v>
      </c>
      <c r="F31" s="80">
        <v>10</v>
      </c>
      <c r="G31" s="80">
        <v>0</v>
      </c>
      <c r="H31" s="80"/>
      <c r="I31" s="80"/>
      <c r="J31" s="80"/>
      <c r="K31" s="80"/>
      <c r="L31" s="80"/>
      <c r="M31" s="80"/>
      <c r="N31" s="80"/>
      <c r="O31" s="80"/>
      <c r="P31" s="80"/>
      <c r="Q31" s="54">
        <v>0</v>
      </c>
      <c r="R31" s="54">
        <v>10</v>
      </c>
      <c r="S31" s="54">
        <v>10</v>
      </c>
      <c r="T31" s="54">
        <f t="shared" ref="T31:T41" si="42">G31+J31+M31+P31</f>
        <v>0</v>
      </c>
      <c r="U31" s="80" t="s">
        <v>35</v>
      </c>
      <c r="V31" s="55"/>
      <c r="W31" s="9"/>
      <c r="X31" s="10"/>
      <c r="Y31" s="9"/>
      <c r="Z31" s="10"/>
      <c r="AA31" s="9"/>
      <c r="AB31" s="10"/>
      <c r="AC31" s="9"/>
      <c r="AD31" s="10"/>
      <c r="AE31" s="9"/>
      <c r="AF31" s="10"/>
      <c r="AG31" s="9"/>
      <c r="AH31" s="10"/>
      <c r="AI31" s="13"/>
      <c r="AJ31" s="13"/>
      <c r="AK31" s="13"/>
      <c r="AL31" s="13"/>
      <c r="AM31" s="13"/>
    </row>
    <row r="32" spans="1:39" ht="15.75" customHeight="1" x14ac:dyDescent="0.2">
      <c r="A32" s="52" t="s">
        <v>21</v>
      </c>
      <c r="B32" s="52" t="s">
        <v>51</v>
      </c>
      <c r="C32" s="84" t="s">
        <v>374</v>
      </c>
      <c r="D32" s="85" t="s">
        <v>70</v>
      </c>
      <c r="E32" s="54"/>
      <c r="F32" s="54"/>
      <c r="G32" s="54"/>
      <c r="H32" s="54">
        <v>0</v>
      </c>
      <c r="I32" s="54">
        <v>10</v>
      </c>
      <c r="J32" s="54">
        <v>0</v>
      </c>
      <c r="K32" s="54"/>
      <c r="L32" s="54"/>
      <c r="M32" s="54"/>
      <c r="N32" s="54"/>
      <c r="O32" s="54"/>
      <c r="P32" s="54"/>
      <c r="Q32" s="54">
        <v>0</v>
      </c>
      <c r="R32" s="54">
        <v>10</v>
      </c>
      <c r="S32" s="54">
        <v>10</v>
      </c>
      <c r="T32" s="54">
        <f t="shared" si="42"/>
        <v>0</v>
      </c>
      <c r="U32" s="54" t="s">
        <v>35</v>
      </c>
      <c r="V32" s="86"/>
      <c r="W32" s="9"/>
      <c r="X32" s="14"/>
      <c r="Y32" s="9"/>
      <c r="Z32" s="14"/>
      <c r="AA32" s="9"/>
      <c r="AB32" s="14"/>
      <c r="AC32" s="9"/>
      <c r="AD32" s="14"/>
      <c r="AE32" s="9"/>
      <c r="AF32" s="14"/>
      <c r="AG32" s="9"/>
      <c r="AH32" s="14"/>
      <c r="AI32" s="13"/>
      <c r="AJ32" s="13"/>
      <c r="AK32" s="13"/>
      <c r="AL32" s="13"/>
      <c r="AM32" s="13"/>
    </row>
    <row r="33" spans="1:39" ht="15.75" customHeight="1" x14ac:dyDescent="0.2">
      <c r="A33" s="52" t="s">
        <v>47</v>
      </c>
      <c r="B33" s="52" t="s">
        <v>51</v>
      </c>
      <c r="C33" s="87" t="s">
        <v>71</v>
      </c>
      <c r="D33" s="88" t="s">
        <v>72</v>
      </c>
      <c r="E33" s="89"/>
      <c r="F33" s="89"/>
      <c r="G33" s="89"/>
      <c r="H33" s="68"/>
      <c r="I33" s="68"/>
      <c r="J33" s="68"/>
      <c r="K33" s="68"/>
      <c r="L33" s="68"/>
      <c r="M33" s="68"/>
      <c r="N33" s="68">
        <v>0</v>
      </c>
      <c r="O33" s="68">
        <v>0</v>
      </c>
      <c r="P33" s="68">
        <v>15</v>
      </c>
      <c r="Q33" s="68">
        <f t="shared" ref="Q33:R33" si="43">E33+H33+K33+N33</f>
        <v>0</v>
      </c>
      <c r="R33" s="68">
        <f t="shared" si="43"/>
        <v>0</v>
      </c>
      <c r="S33" s="68">
        <f t="shared" ref="S33:S41" si="44">SUM(Q33:R33)</f>
        <v>0</v>
      </c>
      <c r="T33" s="54">
        <f t="shared" si="42"/>
        <v>15</v>
      </c>
      <c r="U33" s="68" t="s">
        <v>73</v>
      </c>
      <c r="V33" s="55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11"/>
      <c r="AJ33" s="11"/>
      <c r="AK33" s="11"/>
      <c r="AL33" s="11"/>
      <c r="AM33" s="11"/>
    </row>
    <row r="34" spans="1:39" ht="15.75" customHeight="1" x14ac:dyDescent="0.2">
      <c r="A34" s="52"/>
      <c r="B34" s="52"/>
      <c r="C34" s="52"/>
      <c r="D34" s="90" t="s">
        <v>74</v>
      </c>
      <c r="E34" s="80"/>
      <c r="F34" s="80"/>
      <c r="G34" s="80">
        <v>6</v>
      </c>
      <c r="H34" s="54"/>
      <c r="I34" s="54"/>
      <c r="J34" s="54">
        <v>0</v>
      </c>
      <c r="K34" s="54"/>
      <c r="L34" s="54"/>
      <c r="M34" s="54">
        <v>0</v>
      </c>
      <c r="N34" s="54"/>
      <c r="O34" s="54"/>
      <c r="P34" s="54">
        <v>0</v>
      </c>
      <c r="Q34" s="68">
        <f t="shared" ref="Q34:R34" si="45">E34+H34+K34+N34</f>
        <v>0</v>
      </c>
      <c r="R34" s="68">
        <f t="shared" si="45"/>
        <v>0</v>
      </c>
      <c r="S34" s="54">
        <f t="shared" si="44"/>
        <v>0</v>
      </c>
      <c r="T34" s="54">
        <f t="shared" si="42"/>
        <v>6</v>
      </c>
      <c r="U34" s="54"/>
      <c r="V34" s="55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11"/>
      <c r="AJ34" s="11"/>
      <c r="AK34" s="11"/>
      <c r="AL34" s="11"/>
      <c r="AM34" s="11"/>
    </row>
    <row r="35" spans="1:39" ht="15.75" customHeight="1" x14ac:dyDescent="0.2">
      <c r="A35" s="52"/>
      <c r="B35" s="52"/>
      <c r="C35" s="52"/>
      <c r="D35" s="62" t="s">
        <v>75</v>
      </c>
      <c r="E35" s="80"/>
      <c r="F35" s="80"/>
      <c r="G35" s="80">
        <v>8</v>
      </c>
      <c r="H35" s="54"/>
      <c r="I35" s="54"/>
      <c r="J35" s="54">
        <v>8</v>
      </c>
      <c r="K35" s="54"/>
      <c r="L35" s="54"/>
      <c r="M35" s="54">
        <v>8</v>
      </c>
      <c r="N35" s="54"/>
      <c r="O35" s="54"/>
      <c r="P35" s="54">
        <v>0</v>
      </c>
      <c r="Q35" s="68">
        <f t="shared" ref="Q35:R35" si="46">E35+H35+K35+N35</f>
        <v>0</v>
      </c>
      <c r="R35" s="68">
        <f t="shared" si="46"/>
        <v>0</v>
      </c>
      <c r="S35" s="54">
        <f t="shared" si="44"/>
        <v>0</v>
      </c>
      <c r="T35" s="54">
        <f t="shared" si="42"/>
        <v>24</v>
      </c>
      <c r="U35" s="54"/>
      <c r="V35" s="55"/>
      <c r="W35" s="9"/>
      <c r="X35" s="10"/>
      <c r="Y35" s="9"/>
      <c r="Z35" s="10"/>
      <c r="AA35" s="9"/>
      <c r="AB35" s="10"/>
      <c r="AC35" s="9"/>
      <c r="AD35" s="10"/>
      <c r="AE35" s="9"/>
      <c r="AF35" s="10"/>
      <c r="AG35" s="9"/>
      <c r="AH35" s="10"/>
      <c r="AI35" s="11"/>
      <c r="AJ35" s="11"/>
      <c r="AK35" s="11"/>
      <c r="AL35" s="11"/>
      <c r="AM35" s="11"/>
    </row>
    <row r="36" spans="1:39" ht="46.5" customHeight="1" x14ac:dyDescent="0.2">
      <c r="A36" s="52" t="s">
        <v>21</v>
      </c>
      <c r="B36" s="52" t="s">
        <v>28</v>
      </c>
      <c r="C36" s="52" t="s">
        <v>76</v>
      </c>
      <c r="D36" s="56" t="s">
        <v>77</v>
      </c>
      <c r="E36" s="54"/>
      <c r="F36" s="54"/>
      <c r="G36" s="54"/>
      <c r="H36" s="54">
        <v>0</v>
      </c>
      <c r="I36" s="54">
        <v>25</v>
      </c>
      <c r="J36" s="54">
        <v>5</v>
      </c>
      <c r="K36" s="54"/>
      <c r="L36" s="54"/>
      <c r="M36" s="54"/>
      <c r="N36" s="54"/>
      <c r="O36" s="54"/>
      <c r="P36" s="54"/>
      <c r="Q36" s="68">
        <f t="shared" ref="Q36:R36" si="47">E36+H36+K36+N36</f>
        <v>0</v>
      </c>
      <c r="R36" s="68">
        <f t="shared" si="47"/>
        <v>25</v>
      </c>
      <c r="S36" s="54">
        <f t="shared" si="44"/>
        <v>25</v>
      </c>
      <c r="T36" s="54">
        <f t="shared" si="42"/>
        <v>5</v>
      </c>
      <c r="U36" s="54" t="s">
        <v>35</v>
      </c>
      <c r="V36" s="55"/>
      <c r="W36" s="9"/>
      <c r="X36" s="10"/>
      <c r="Y36" s="9"/>
      <c r="Z36" s="10"/>
      <c r="AA36" s="9"/>
      <c r="AB36" s="10"/>
      <c r="AC36" s="9"/>
      <c r="AD36" s="10"/>
      <c r="AE36" s="9"/>
      <c r="AF36" s="10"/>
      <c r="AG36" s="9"/>
      <c r="AH36" s="10"/>
      <c r="AI36" s="15"/>
      <c r="AJ36" s="15"/>
      <c r="AK36" s="15"/>
      <c r="AL36" s="15"/>
      <c r="AM36" s="15"/>
    </row>
    <row r="37" spans="1:39" ht="33" customHeight="1" x14ac:dyDescent="0.2">
      <c r="A37" s="52" t="s">
        <v>47</v>
      </c>
      <c r="B37" s="52" t="s">
        <v>48</v>
      </c>
      <c r="C37" s="52" t="s">
        <v>78</v>
      </c>
      <c r="D37" s="56" t="s">
        <v>79</v>
      </c>
      <c r="E37" s="54"/>
      <c r="F37" s="54"/>
      <c r="G37" s="54"/>
      <c r="H37" s="54"/>
      <c r="I37" s="54"/>
      <c r="J37" s="54"/>
      <c r="K37" s="54">
        <v>0</v>
      </c>
      <c r="L37" s="54">
        <v>40</v>
      </c>
      <c r="M37" s="54">
        <v>5</v>
      </c>
      <c r="N37" s="54"/>
      <c r="O37" s="54"/>
      <c r="P37" s="54"/>
      <c r="Q37" s="68">
        <f t="shared" ref="Q37:R37" si="48">E37+H37+K37+N37</f>
        <v>0</v>
      </c>
      <c r="R37" s="68">
        <f t="shared" si="48"/>
        <v>40</v>
      </c>
      <c r="S37" s="54">
        <f t="shared" si="44"/>
        <v>40</v>
      </c>
      <c r="T37" s="54">
        <f t="shared" si="42"/>
        <v>5</v>
      </c>
      <c r="U37" s="54" t="s">
        <v>35</v>
      </c>
      <c r="V37" s="55"/>
      <c r="W37" s="9"/>
      <c r="X37" s="10"/>
      <c r="Y37" s="9"/>
      <c r="Z37" s="10"/>
      <c r="AA37" s="9"/>
      <c r="AB37" s="10"/>
      <c r="AC37" s="9"/>
      <c r="AD37" s="10"/>
      <c r="AE37" s="9"/>
      <c r="AF37" s="10"/>
      <c r="AG37" s="9"/>
      <c r="AH37" s="10"/>
      <c r="AI37" s="15"/>
      <c r="AJ37" s="15"/>
      <c r="AK37" s="15"/>
      <c r="AL37" s="15"/>
      <c r="AM37" s="15"/>
    </row>
    <row r="38" spans="1:39" ht="38.25" customHeight="1" x14ac:dyDescent="0.2">
      <c r="A38" s="52" t="s">
        <v>47</v>
      </c>
      <c r="B38" s="52" t="s">
        <v>51</v>
      </c>
      <c r="C38" s="52" t="s">
        <v>80</v>
      </c>
      <c r="D38" s="56" t="s">
        <v>81</v>
      </c>
      <c r="E38" s="54"/>
      <c r="F38" s="54"/>
      <c r="G38" s="54"/>
      <c r="H38" s="54"/>
      <c r="I38" s="54"/>
      <c r="J38" s="54"/>
      <c r="K38" s="54"/>
      <c r="L38" s="54"/>
      <c r="M38" s="54"/>
      <c r="N38" s="54">
        <v>0</v>
      </c>
      <c r="O38" s="54">
        <v>25</v>
      </c>
      <c r="P38" s="54">
        <v>5</v>
      </c>
      <c r="Q38" s="68">
        <f t="shared" ref="Q38:R38" si="49">E38+H38+K38+N38</f>
        <v>0</v>
      </c>
      <c r="R38" s="68">
        <f t="shared" si="49"/>
        <v>25</v>
      </c>
      <c r="S38" s="54">
        <f t="shared" si="44"/>
        <v>25</v>
      </c>
      <c r="T38" s="54">
        <f t="shared" si="42"/>
        <v>5</v>
      </c>
      <c r="U38" s="54" t="s">
        <v>35</v>
      </c>
      <c r="V38" s="55"/>
      <c r="W38" s="9"/>
      <c r="X38" s="10"/>
      <c r="Y38" s="9"/>
      <c r="Z38" s="10"/>
      <c r="AA38" s="9"/>
      <c r="AB38" s="10"/>
      <c r="AC38" s="9"/>
      <c r="AD38" s="10"/>
      <c r="AE38" s="9"/>
      <c r="AF38" s="10"/>
      <c r="AG38" s="9"/>
      <c r="AH38" s="10"/>
      <c r="AI38" s="15"/>
      <c r="AJ38" s="15"/>
      <c r="AK38" s="15"/>
      <c r="AL38" s="15"/>
      <c r="AM38" s="15"/>
    </row>
    <row r="39" spans="1:39" ht="15.75" customHeight="1" x14ac:dyDescent="0.2">
      <c r="A39" s="52" t="s">
        <v>47</v>
      </c>
      <c r="B39" s="52" t="s">
        <v>51</v>
      </c>
      <c r="C39" s="52" t="s">
        <v>82</v>
      </c>
      <c r="D39" s="56" t="s">
        <v>83</v>
      </c>
      <c r="E39" s="54"/>
      <c r="F39" s="54"/>
      <c r="G39" s="54"/>
      <c r="H39" s="54"/>
      <c r="I39" s="54"/>
      <c r="J39" s="54"/>
      <c r="K39" s="54"/>
      <c r="L39" s="54"/>
      <c r="M39" s="54"/>
      <c r="N39" s="54">
        <v>0</v>
      </c>
      <c r="O39" s="54">
        <v>90</v>
      </c>
      <c r="P39" s="54">
        <v>12</v>
      </c>
      <c r="Q39" s="68">
        <f t="shared" ref="Q39:R39" si="50">E39+H39+K39+N39</f>
        <v>0</v>
      </c>
      <c r="R39" s="68">
        <f t="shared" si="50"/>
        <v>90</v>
      </c>
      <c r="S39" s="54">
        <f t="shared" si="44"/>
        <v>90</v>
      </c>
      <c r="T39" s="54">
        <f t="shared" si="42"/>
        <v>12</v>
      </c>
      <c r="U39" s="54" t="s">
        <v>35</v>
      </c>
      <c r="V39" s="55"/>
      <c r="W39" s="9"/>
      <c r="X39" s="10"/>
      <c r="Y39" s="9"/>
      <c r="Z39" s="10"/>
      <c r="AA39" s="9"/>
      <c r="AB39" s="10"/>
      <c r="AC39" s="9"/>
      <c r="AD39" s="10"/>
      <c r="AE39" s="9"/>
      <c r="AF39" s="10"/>
      <c r="AG39" s="9"/>
      <c r="AH39" s="10"/>
      <c r="AI39" s="15"/>
      <c r="AJ39" s="15"/>
      <c r="AK39" s="15"/>
      <c r="AL39" s="15"/>
      <c r="AM39" s="15"/>
    </row>
    <row r="40" spans="1:39" ht="15.75" customHeight="1" x14ac:dyDescent="0.2">
      <c r="A40" s="52" t="s">
        <v>47</v>
      </c>
      <c r="B40" s="52" t="s">
        <v>51</v>
      </c>
      <c r="C40" s="52" t="s">
        <v>84</v>
      </c>
      <c r="D40" s="56" t="s">
        <v>85</v>
      </c>
      <c r="E40" s="54"/>
      <c r="F40" s="54"/>
      <c r="G40" s="54"/>
      <c r="H40" s="54"/>
      <c r="I40" s="54"/>
      <c r="J40" s="54"/>
      <c r="K40" s="54"/>
      <c r="L40" s="54"/>
      <c r="M40" s="54"/>
      <c r="N40" s="54">
        <v>0</v>
      </c>
      <c r="O40" s="54">
        <v>3</v>
      </c>
      <c r="P40" s="54">
        <v>2</v>
      </c>
      <c r="Q40" s="68">
        <f t="shared" ref="Q40:R40" si="51">E40+H40+K40+N40</f>
        <v>0</v>
      </c>
      <c r="R40" s="68">
        <f t="shared" si="51"/>
        <v>3</v>
      </c>
      <c r="S40" s="54">
        <f t="shared" si="44"/>
        <v>3</v>
      </c>
      <c r="T40" s="54">
        <f t="shared" si="42"/>
        <v>2</v>
      </c>
      <c r="U40" s="54" t="s">
        <v>25</v>
      </c>
      <c r="V40" s="55"/>
      <c r="W40" s="9"/>
      <c r="X40" s="10"/>
      <c r="Y40" s="9"/>
      <c r="Z40" s="10"/>
      <c r="AA40" s="9"/>
      <c r="AB40" s="10"/>
      <c r="AC40" s="9"/>
      <c r="AD40" s="10"/>
      <c r="AE40" s="9"/>
      <c r="AF40" s="10"/>
      <c r="AG40" s="9"/>
      <c r="AH40" s="10"/>
      <c r="AI40" s="16"/>
      <c r="AJ40" s="16"/>
      <c r="AK40" s="16"/>
      <c r="AL40" s="16"/>
      <c r="AM40" s="16"/>
    </row>
    <row r="41" spans="1:39" ht="15.75" customHeight="1" x14ac:dyDescent="0.2">
      <c r="A41" s="52" t="s">
        <v>47</v>
      </c>
      <c r="B41" s="52" t="s">
        <v>51</v>
      </c>
      <c r="C41" s="52" t="s">
        <v>86</v>
      </c>
      <c r="D41" s="56" t="s">
        <v>87</v>
      </c>
      <c r="E41" s="54"/>
      <c r="F41" s="54"/>
      <c r="G41" s="54"/>
      <c r="H41" s="54"/>
      <c r="I41" s="54"/>
      <c r="J41" s="54"/>
      <c r="K41" s="54"/>
      <c r="L41" s="54"/>
      <c r="M41" s="54"/>
      <c r="N41" s="54">
        <v>0</v>
      </c>
      <c r="O41" s="54">
        <v>3</v>
      </c>
      <c r="P41" s="54">
        <v>1</v>
      </c>
      <c r="Q41" s="68">
        <f t="shared" ref="Q41:R41" si="52">E41+H41+K41+N41</f>
        <v>0</v>
      </c>
      <c r="R41" s="68">
        <f t="shared" si="52"/>
        <v>3</v>
      </c>
      <c r="S41" s="54">
        <f t="shared" si="44"/>
        <v>3</v>
      </c>
      <c r="T41" s="54">
        <f t="shared" si="42"/>
        <v>1</v>
      </c>
      <c r="U41" s="54" t="s">
        <v>25</v>
      </c>
      <c r="V41" s="55"/>
      <c r="W41" s="9"/>
      <c r="X41" s="10"/>
      <c r="Y41" s="9"/>
      <c r="Z41" s="10"/>
      <c r="AA41" s="9"/>
      <c r="AB41" s="10"/>
      <c r="AC41" s="9"/>
      <c r="AD41" s="10"/>
      <c r="AE41" s="9"/>
      <c r="AF41" s="10"/>
      <c r="AG41" s="9"/>
      <c r="AH41" s="10"/>
      <c r="AI41" s="17"/>
      <c r="AJ41" s="17"/>
      <c r="AK41" s="17"/>
      <c r="AL41" s="17"/>
      <c r="AM41" s="17"/>
    </row>
    <row r="42" spans="1:39" ht="15.75" customHeight="1" x14ac:dyDescent="0.2">
      <c r="A42" s="102" t="s">
        <v>88</v>
      </c>
      <c r="B42" s="103"/>
      <c r="C42" s="103"/>
      <c r="D42" s="104"/>
      <c r="E42" s="58">
        <f t="shared" ref="E42:P42" si="53">SUM(E36:E41)</f>
        <v>0</v>
      </c>
      <c r="F42" s="58">
        <f t="shared" si="53"/>
        <v>0</v>
      </c>
      <c r="G42" s="58">
        <f t="shared" si="53"/>
        <v>0</v>
      </c>
      <c r="H42" s="58">
        <f t="shared" si="53"/>
        <v>0</v>
      </c>
      <c r="I42" s="58">
        <f t="shared" si="53"/>
        <v>25</v>
      </c>
      <c r="J42" s="58">
        <f t="shared" si="53"/>
        <v>5</v>
      </c>
      <c r="K42" s="58">
        <f t="shared" si="53"/>
        <v>0</v>
      </c>
      <c r="L42" s="58">
        <f t="shared" si="53"/>
        <v>40</v>
      </c>
      <c r="M42" s="58">
        <f t="shared" si="53"/>
        <v>5</v>
      </c>
      <c r="N42" s="58">
        <f t="shared" si="53"/>
        <v>0</v>
      </c>
      <c r="O42" s="58">
        <f t="shared" si="53"/>
        <v>121</v>
      </c>
      <c r="P42" s="58">
        <f t="shared" si="53"/>
        <v>20</v>
      </c>
      <c r="Q42" s="54">
        <f t="shared" ref="Q42:R42" si="54">E42+H42+K42+N42</f>
        <v>0</v>
      </c>
      <c r="R42" s="54">
        <f t="shared" si="54"/>
        <v>186</v>
      </c>
      <c r="S42" s="91">
        <f t="shared" ref="S42:T42" si="55">SUM(S36:S41)</f>
        <v>186</v>
      </c>
      <c r="T42" s="91">
        <f t="shared" si="55"/>
        <v>30</v>
      </c>
      <c r="U42" s="92"/>
      <c r="V42" s="55"/>
      <c r="W42" s="9"/>
      <c r="X42" s="10"/>
      <c r="Y42" s="9"/>
      <c r="Z42" s="10"/>
      <c r="AA42" s="9"/>
      <c r="AB42" s="10"/>
      <c r="AC42" s="9"/>
      <c r="AD42" s="10"/>
      <c r="AE42" s="9"/>
      <c r="AF42" s="10"/>
      <c r="AG42" s="9"/>
      <c r="AH42" s="10"/>
      <c r="AI42" s="15"/>
      <c r="AJ42" s="15"/>
      <c r="AK42" s="15"/>
      <c r="AL42" s="15"/>
      <c r="AM42" s="15"/>
    </row>
    <row r="43" spans="1:39" ht="15.75" customHeight="1" x14ac:dyDescent="0.2">
      <c r="A43" s="102" t="s">
        <v>89</v>
      </c>
      <c r="B43" s="103"/>
      <c r="C43" s="103"/>
      <c r="D43" s="104"/>
      <c r="E43" s="93">
        <f t="shared" ref="E43:T43" si="56">E30+E33+E34+E35</f>
        <v>30</v>
      </c>
      <c r="F43" s="93">
        <f t="shared" si="56"/>
        <v>65</v>
      </c>
      <c r="G43" s="93">
        <f t="shared" si="56"/>
        <v>31</v>
      </c>
      <c r="H43" s="93">
        <f t="shared" si="56"/>
        <v>45</v>
      </c>
      <c r="I43" s="93">
        <f t="shared" si="56"/>
        <v>70</v>
      </c>
      <c r="J43" s="93">
        <f t="shared" si="56"/>
        <v>29</v>
      </c>
      <c r="K43" s="93">
        <f t="shared" si="56"/>
        <v>0</v>
      </c>
      <c r="L43" s="93">
        <f t="shared" si="56"/>
        <v>30</v>
      </c>
      <c r="M43" s="93">
        <f t="shared" si="56"/>
        <v>13</v>
      </c>
      <c r="N43" s="93">
        <f t="shared" si="56"/>
        <v>0</v>
      </c>
      <c r="O43" s="93">
        <f t="shared" si="56"/>
        <v>10</v>
      </c>
      <c r="P43" s="93">
        <f t="shared" si="56"/>
        <v>17</v>
      </c>
      <c r="Q43" s="91">
        <f t="shared" si="56"/>
        <v>75</v>
      </c>
      <c r="R43" s="91">
        <f t="shared" si="56"/>
        <v>175</v>
      </c>
      <c r="S43" s="91">
        <f t="shared" si="56"/>
        <v>250</v>
      </c>
      <c r="T43" s="91">
        <f t="shared" si="56"/>
        <v>90</v>
      </c>
      <c r="U43" s="80"/>
      <c r="V43" s="55"/>
      <c r="W43" s="9"/>
      <c r="X43" s="10"/>
      <c r="Y43" s="9"/>
      <c r="Z43" s="10"/>
      <c r="AA43" s="9"/>
      <c r="AB43" s="10"/>
      <c r="AC43" s="9"/>
      <c r="AD43" s="10"/>
      <c r="AE43" s="9"/>
      <c r="AF43" s="10"/>
      <c r="AG43" s="9"/>
      <c r="AH43" s="10"/>
      <c r="AI43" s="15"/>
      <c r="AJ43" s="15"/>
      <c r="AK43" s="15"/>
      <c r="AL43" s="15"/>
      <c r="AM43" s="15"/>
    </row>
    <row r="44" spans="1:39" ht="15.75" customHeight="1" x14ac:dyDescent="0.2">
      <c r="A44" s="102" t="s">
        <v>90</v>
      </c>
      <c r="B44" s="103"/>
      <c r="C44" s="103"/>
      <c r="D44" s="104"/>
      <c r="E44" s="93">
        <f t="shared" ref="E44:P44" si="57">E30+E33+E34+E35+E42</f>
        <v>30</v>
      </c>
      <c r="F44" s="93">
        <f t="shared" si="57"/>
        <v>65</v>
      </c>
      <c r="G44" s="93">
        <f t="shared" si="57"/>
        <v>31</v>
      </c>
      <c r="H44" s="93">
        <f t="shared" si="57"/>
        <v>45</v>
      </c>
      <c r="I44" s="93">
        <f t="shared" si="57"/>
        <v>95</v>
      </c>
      <c r="J44" s="93">
        <f t="shared" si="57"/>
        <v>34</v>
      </c>
      <c r="K44" s="93">
        <f t="shared" si="57"/>
        <v>0</v>
      </c>
      <c r="L44" s="93">
        <f t="shared" si="57"/>
        <v>70</v>
      </c>
      <c r="M44" s="93">
        <f t="shared" si="57"/>
        <v>18</v>
      </c>
      <c r="N44" s="93">
        <f t="shared" si="57"/>
        <v>0</v>
      </c>
      <c r="O44" s="93">
        <f t="shared" si="57"/>
        <v>131</v>
      </c>
      <c r="P44" s="93">
        <f t="shared" si="57"/>
        <v>37</v>
      </c>
      <c r="Q44" s="93">
        <f t="shared" ref="Q44:R44" si="58">Q34+Q33+Q30+Q42+Q35</f>
        <v>75</v>
      </c>
      <c r="R44" s="93">
        <f t="shared" si="58"/>
        <v>361</v>
      </c>
      <c r="S44" s="91">
        <f t="shared" ref="S44:T44" si="59">S30+S33+S34+S35+S42</f>
        <v>436</v>
      </c>
      <c r="T44" s="91">
        <f t="shared" si="59"/>
        <v>120</v>
      </c>
      <c r="U44" s="80"/>
      <c r="V44" s="55"/>
      <c r="W44" s="9"/>
      <c r="X44" s="10"/>
      <c r="Y44" s="9"/>
      <c r="Z44" s="10"/>
      <c r="AA44" s="9"/>
      <c r="AB44" s="10"/>
      <c r="AC44" s="9"/>
      <c r="AD44" s="10"/>
      <c r="AE44" s="9"/>
      <c r="AF44" s="10"/>
      <c r="AG44" s="9"/>
      <c r="AH44" s="10"/>
      <c r="AI44" s="15"/>
      <c r="AJ44" s="15"/>
      <c r="AK44" s="15"/>
      <c r="AL44" s="15"/>
      <c r="AM44" s="15"/>
    </row>
    <row r="45" spans="1:39" ht="12.75" customHeight="1" x14ac:dyDescent="0.2">
      <c r="A45" s="94"/>
      <c r="B45" s="94"/>
      <c r="C45" s="95"/>
      <c r="D45" s="96"/>
      <c r="E45" s="97"/>
      <c r="F45" s="98"/>
      <c r="G45" s="98"/>
      <c r="H45" s="99"/>
      <c r="I45" s="98"/>
      <c r="J45" s="98"/>
      <c r="K45" s="99"/>
      <c r="L45" s="98"/>
      <c r="M45" s="98"/>
      <c r="N45" s="99"/>
      <c r="O45" s="98"/>
      <c r="P45" s="98">
        <f>G44+J44+M44+P44</f>
        <v>120</v>
      </c>
      <c r="Q45" s="99"/>
      <c r="R45" s="98"/>
      <c r="S45" s="98"/>
      <c r="T45" s="94">
        <v>120</v>
      </c>
      <c r="U45" s="100" t="s">
        <v>91</v>
      </c>
      <c r="V45" s="55"/>
      <c r="W45" s="9"/>
      <c r="X45" s="10"/>
      <c r="Y45" s="9"/>
      <c r="Z45" s="10"/>
      <c r="AA45" s="9"/>
      <c r="AB45" s="10"/>
      <c r="AC45" s="9"/>
      <c r="AD45" s="10"/>
      <c r="AE45" s="9"/>
      <c r="AF45" s="10"/>
      <c r="AG45" s="9"/>
      <c r="AH45" s="10"/>
      <c r="AI45" s="1"/>
      <c r="AJ45" s="1"/>
      <c r="AK45" s="1"/>
      <c r="AL45" s="1"/>
      <c r="AM45" s="1"/>
    </row>
    <row r="46" spans="1:39" ht="12.75" customHeight="1" x14ac:dyDescent="0.2">
      <c r="A46" s="94"/>
      <c r="B46" s="94"/>
      <c r="C46" s="95"/>
      <c r="D46" s="96"/>
      <c r="E46" s="101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4">
        <v>120</v>
      </c>
      <c r="U46" s="100" t="s">
        <v>92</v>
      </c>
      <c r="V46" s="100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2.75" customHeight="1" x14ac:dyDescent="0.2">
      <c r="A47" s="94"/>
      <c r="B47" s="94"/>
      <c r="C47" s="95"/>
      <c r="D47" s="96"/>
      <c r="E47" s="101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100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2.75" customHeight="1" x14ac:dyDescent="0.2">
      <c r="A48" s="94"/>
      <c r="B48" s="94"/>
      <c r="C48" s="95"/>
      <c r="D48" s="96"/>
      <c r="E48" s="101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100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2.75" customHeight="1" x14ac:dyDescent="0.2">
      <c r="A49" s="94"/>
      <c r="B49" s="94"/>
      <c r="C49" s="95"/>
      <c r="D49" s="96"/>
      <c r="E49" s="101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100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2.75" customHeight="1" x14ac:dyDescent="0.2">
      <c r="A50" s="94"/>
      <c r="B50" s="94"/>
      <c r="C50" s="95"/>
      <c r="D50" s="96"/>
      <c r="E50" s="101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100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2.75" customHeight="1" x14ac:dyDescent="0.2">
      <c r="A51" s="94"/>
      <c r="B51" s="94"/>
      <c r="C51" s="95"/>
      <c r="D51" s="96"/>
      <c r="E51" s="101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100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2.75" customHeight="1" x14ac:dyDescent="0.2">
      <c r="A52" s="94"/>
      <c r="B52" s="94"/>
      <c r="C52" s="95"/>
      <c r="D52" s="96"/>
      <c r="E52" s="101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100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2.75" customHeight="1" x14ac:dyDescent="0.2">
      <c r="A53" s="94"/>
      <c r="B53" s="94"/>
      <c r="C53" s="95"/>
      <c r="D53" s="96"/>
      <c r="E53" s="101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100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2.75" customHeight="1" x14ac:dyDescent="0.2">
      <c r="A54" s="94"/>
      <c r="B54" s="94"/>
      <c r="C54" s="95"/>
      <c r="D54" s="96"/>
      <c r="E54" s="101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100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2.75" customHeight="1" x14ac:dyDescent="0.2">
      <c r="A55" s="94"/>
      <c r="B55" s="94"/>
      <c r="C55" s="95"/>
      <c r="D55" s="96"/>
      <c r="E55" s="101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100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2.75" customHeight="1" x14ac:dyDescent="0.2">
      <c r="A56" s="94"/>
      <c r="B56" s="94"/>
      <c r="C56" s="95"/>
      <c r="D56" s="96"/>
      <c r="E56" s="101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100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2.75" customHeight="1" x14ac:dyDescent="0.2">
      <c r="A57" s="94"/>
      <c r="B57" s="94"/>
      <c r="C57" s="95"/>
      <c r="D57" s="96"/>
      <c r="E57" s="101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100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2.75" customHeight="1" x14ac:dyDescent="0.2">
      <c r="A58" s="94"/>
      <c r="B58" s="94"/>
      <c r="C58" s="95"/>
      <c r="D58" s="96"/>
      <c r="E58" s="101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100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2.75" customHeight="1" x14ac:dyDescent="0.2">
      <c r="A59" s="94"/>
      <c r="B59" s="94"/>
      <c r="C59" s="95"/>
      <c r="D59" s="96"/>
      <c r="E59" s="101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100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2.75" customHeight="1" x14ac:dyDescent="0.2">
      <c r="A60" s="94"/>
      <c r="B60" s="94"/>
      <c r="C60" s="95"/>
      <c r="D60" s="96"/>
      <c r="E60" s="101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100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2.75" customHeight="1" x14ac:dyDescent="0.2">
      <c r="A61" s="94"/>
      <c r="B61" s="94"/>
      <c r="C61" s="95"/>
      <c r="D61" s="96"/>
      <c r="E61" s="101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100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2.75" customHeight="1" x14ac:dyDescent="0.2">
      <c r="A62" s="94"/>
      <c r="B62" s="94"/>
      <c r="C62" s="95"/>
      <c r="D62" s="96"/>
      <c r="E62" s="101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100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2.75" customHeight="1" x14ac:dyDescent="0.2">
      <c r="A63" s="94"/>
      <c r="B63" s="94"/>
      <c r="C63" s="95"/>
      <c r="D63" s="96"/>
      <c r="E63" s="101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100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2.75" customHeight="1" x14ac:dyDescent="0.2">
      <c r="A64" s="94"/>
      <c r="B64" s="94"/>
      <c r="C64" s="95"/>
      <c r="D64" s="96"/>
      <c r="E64" s="101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100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2.75" customHeight="1" x14ac:dyDescent="0.2">
      <c r="A65" s="94"/>
      <c r="B65" s="94"/>
      <c r="C65" s="95"/>
      <c r="D65" s="96"/>
      <c r="E65" s="101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100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2.75" customHeight="1" x14ac:dyDescent="0.2">
      <c r="A66" s="94"/>
      <c r="B66" s="94"/>
      <c r="C66" s="95"/>
      <c r="D66" s="96"/>
      <c r="E66" s="101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100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2.75" customHeight="1" x14ac:dyDescent="0.2">
      <c r="A67" s="94"/>
      <c r="B67" s="94"/>
      <c r="C67" s="95"/>
      <c r="D67" s="96"/>
      <c r="E67" s="101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100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2.75" customHeight="1" x14ac:dyDescent="0.2">
      <c r="A68" s="94"/>
      <c r="B68" s="94"/>
      <c r="C68" s="95"/>
      <c r="D68" s="96"/>
      <c r="E68" s="101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100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2.75" customHeight="1" x14ac:dyDescent="0.2">
      <c r="A69" s="94"/>
      <c r="B69" s="94"/>
      <c r="C69" s="95"/>
      <c r="D69" s="96"/>
      <c r="E69" s="101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100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2.75" customHeight="1" x14ac:dyDescent="0.2">
      <c r="A70" s="94"/>
      <c r="B70" s="94"/>
      <c r="C70" s="95"/>
      <c r="D70" s="96"/>
      <c r="E70" s="101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100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2.75" customHeight="1" x14ac:dyDescent="0.2">
      <c r="A71" s="94"/>
      <c r="B71" s="94"/>
      <c r="C71" s="95"/>
      <c r="D71" s="96"/>
      <c r="E71" s="101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100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2.75" customHeight="1" x14ac:dyDescent="0.2">
      <c r="A72" s="18"/>
      <c r="B72" s="18"/>
      <c r="C72" s="19"/>
      <c r="D72" s="20"/>
      <c r="E72" s="22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2.75" customHeight="1" x14ac:dyDescent="0.2">
      <c r="A73" s="18"/>
      <c r="B73" s="18"/>
      <c r="C73" s="19"/>
      <c r="D73" s="20"/>
      <c r="E73" s="22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2.75" customHeight="1" x14ac:dyDescent="0.2">
      <c r="A74" s="18"/>
      <c r="B74" s="18"/>
      <c r="C74" s="19"/>
      <c r="D74" s="20"/>
      <c r="E74" s="22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2.75" customHeight="1" x14ac:dyDescent="0.2">
      <c r="A75" s="18"/>
      <c r="B75" s="18"/>
      <c r="C75" s="19"/>
      <c r="D75" s="20"/>
      <c r="E75" s="22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2.75" customHeight="1" x14ac:dyDescent="0.2">
      <c r="A76" s="18"/>
      <c r="B76" s="18"/>
      <c r="C76" s="19"/>
      <c r="D76" s="20"/>
      <c r="E76" s="22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2.75" customHeight="1" x14ac:dyDescent="0.2">
      <c r="A77" s="18"/>
      <c r="B77" s="18"/>
      <c r="C77" s="19"/>
      <c r="D77" s="20"/>
      <c r="E77" s="22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2.75" customHeight="1" x14ac:dyDescent="0.2">
      <c r="A78" s="18"/>
      <c r="B78" s="18"/>
      <c r="C78" s="19"/>
      <c r="D78" s="20"/>
      <c r="E78" s="22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2.75" customHeight="1" x14ac:dyDescent="0.2">
      <c r="A79" s="18"/>
      <c r="B79" s="18"/>
      <c r="C79" s="19"/>
      <c r="D79" s="20"/>
      <c r="E79" s="22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2.75" customHeight="1" x14ac:dyDescent="0.2">
      <c r="A80" s="18"/>
      <c r="B80" s="18"/>
      <c r="C80" s="19"/>
      <c r="D80" s="20"/>
      <c r="E80" s="2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2.75" customHeight="1" x14ac:dyDescent="0.2">
      <c r="A81" s="18"/>
      <c r="B81" s="18"/>
      <c r="C81" s="19"/>
      <c r="D81" s="20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2.75" customHeight="1" x14ac:dyDescent="0.2">
      <c r="A82" s="18"/>
      <c r="B82" s="18"/>
      <c r="C82" s="19"/>
      <c r="D82" s="20"/>
      <c r="E82" s="22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2.75" customHeight="1" x14ac:dyDescent="0.2">
      <c r="A83" s="18"/>
      <c r="B83" s="18"/>
      <c r="C83" s="19"/>
      <c r="D83" s="20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2.75" customHeight="1" x14ac:dyDescent="0.2">
      <c r="A84" s="18"/>
      <c r="B84" s="18"/>
      <c r="C84" s="19"/>
      <c r="D84" s="20"/>
      <c r="E84" s="22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2.75" customHeight="1" x14ac:dyDescent="0.2">
      <c r="A85" s="18"/>
      <c r="B85" s="18"/>
      <c r="C85" s="19"/>
      <c r="D85" s="20"/>
      <c r="E85" s="22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2.75" customHeight="1" x14ac:dyDescent="0.2">
      <c r="A86" s="18"/>
      <c r="B86" s="18"/>
      <c r="C86" s="19"/>
      <c r="D86" s="20"/>
      <c r="E86" s="22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2.75" customHeight="1" x14ac:dyDescent="0.2">
      <c r="A87" s="18"/>
      <c r="B87" s="18"/>
      <c r="C87" s="19"/>
      <c r="D87" s="20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2.75" customHeight="1" x14ac:dyDescent="0.2">
      <c r="A88" s="18"/>
      <c r="B88" s="18"/>
      <c r="C88" s="19"/>
      <c r="D88" s="20"/>
      <c r="E88" s="22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2.75" customHeight="1" x14ac:dyDescent="0.2">
      <c r="A89" s="18"/>
      <c r="B89" s="18"/>
      <c r="C89" s="19"/>
      <c r="D89" s="20"/>
      <c r="E89" s="22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2.75" customHeight="1" x14ac:dyDescent="0.2">
      <c r="A90" s="18"/>
      <c r="B90" s="18"/>
      <c r="C90" s="19"/>
      <c r="D90" s="20"/>
      <c r="E90" s="22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2.75" customHeight="1" x14ac:dyDescent="0.2">
      <c r="A91" s="18"/>
      <c r="B91" s="18"/>
      <c r="C91" s="19"/>
      <c r="D91" s="20"/>
      <c r="E91" s="22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2.75" customHeight="1" x14ac:dyDescent="0.2">
      <c r="A92" s="18"/>
      <c r="B92" s="18"/>
      <c r="C92" s="19"/>
      <c r="D92" s="20"/>
      <c r="E92" s="2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2.75" customHeight="1" x14ac:dyDescent="0.2">
      <c r="A93" s="18"/>
      <c r="B93" s="18"/>
      <c r="C93" s="19"/>
      <c r="D93" s="20"/>
      <c r="E93" s="22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2.75" customHeight="1" x14ac:dyDescent="0.2">
      <c r="A94" s="18"/>
      <c r="B94" s="18"/>
      <c r="C94" s="19"/>
      <c r="D94" s="20"/>
      <c r="E94" s="22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2.75" customHeight="1" x14ac:dyDescent="0.2">
      <c r="A95" s="18"/>
      <c r="B95" s="18"/>
      <c r="C95" s="19"/>
      <c r="D95" s="20"/>
      <c r="E95" s="22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2.75" customHeight="1" x14ac:dyDescent="0.2">
      <c r="A96" s="18"/>
      <c r="B96" s="18"/>
      <c r="C96" s="19"/>
      <c r="D96" s="20"/>
      <c r="E96" s="22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2.75" customHeight="1" x14ac:dyDescent="0.2">
      <c r="A97" s="18"/>
      <c r="B97" s="18"/>
      <c r="C97" s="19"/>
      <c r="D97" s="20"/>
      <c r="E97" s="22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2.75" customHeight="1" x14ac:dyDescent="0.2">
      <c r="A98" s="18"/>
      <c r="B98" s="18"/>
      <c r="C98" s="19"/>
      <c r="D98" s="20"/>
      <c r="E98" s="22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2.75" customHeight="1" x14ac:dyDescent="0.2">
      <c r="A99" s="18"/>
      <c r="B99" s="18"/>
      <c r="C99" s="19"/>
      <c r="D99" s="20"/>
      <c r="E99" s="22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2.75" customHeight="1" x14ac:dyDescent="0.2">
      <c r="A100" s="18"/>
      <c r="B100" s="18"/>
      <c r="C100" s="19"/>
      <c r="D100" s="20"/>
      <c r="E100" s="22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2.75" customHeight="1" x14ac:dyDescent="0.2">
      <c r="A101" s="18"/>
      <c r="B101" s="18"/>
      <c r="C101" s="19"/>
      <c r="D101" s="20"/>
      <c r="E101" s="22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2.75" customHeight="1" x14ac:dyDescent="0.2">
      <c r="A102" s="18"/>
      <c r="B102" s="18"/>
      <c r="C102" s="19"/>
      <c r="D102" s="20"/>
      <c r="E102" s="22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2.75" customHeight="1" x14ac:dyDescent="0.2">
      <c r="A103" s="18"/>
      <c r="B103" s="18"/>
      <c r="C103" s="19"/>
      <c r="D103" s="20"/>
      <c r="E103" s="22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2.75" customHeight="1" x14ac:dyDescent="0.2">
      <c r="A104" s="18"/>
      <c r="B104" s="18"/>
      <c r="C104" s="19"/>
      <c r="D104" s="20"/>
      <c r="E104" s="22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2.75" customHeight="1" x14ac:dyDescent="0.2">
      <c r="A105" s="18"/>
      <c r="B105" s="18"/>
      <c r="C105" s="19"/>
      <c r="D105" s="20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2.75" customHeight="1" x14ac:dyDescent="0.2">
      <c r="A106" s="18"/>
      <c r="B106" s="18"/>
      <c r="C106" s="19"/>
      <c r="D106" s="20"/>
      <c r="E106" s="22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2.75" customHeight="1" x14ac:dyDescent="0.2">
      <c r="A107" s="18"/>
      <c r="B107" s="18"/>
      <c r="C107" s="19"/>
      <c r="D107" s="20"/>
      <c r="E107" s="22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2.75" customHeight="1" x14ac:dyDescent="0.2">
      <c r="A108" s="18"/>
      <c r="B108" s="18"/>
      <c r="C108" s="19"/>
      <c r="D108" s="20"/>
      <c r="E108" s="22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2.75" customHeight="1" x14ac:dyDescent="0.2">
      <c r="A109" s="18"/>
      <c r="B109" s="18"/>
      <c r="C109" s="19"/>
      <c r="D109" s="20"/>
      <c r="E109" s="22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2.75" customHeight="1" x14ac:dyDescent="0.2">
      <c r="A110" s="18"/>
      <c r="B110" s="18"/>
      <c r="C110" s="19"/>
      <c r="D110" s="20"/>
      <c r="E110" s="22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2.75" customHeight="1" x14ac:dyDescent="0.2">
      <c r="A111" s="18"/>
      <c r="B111" s="18"/>
      <c r="C111" s="19"/>
      <c r="D111" s="20"/>
      <c r="E111" s="22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2.75" customHeight="1" x14ac:dyDescent="0.2">
      <c r="A112" s="18"/>
      <c r="B112" s="18"/>
      <c r="C112" s="19"/>
      <c r="D112" s="20"/>
      <c r="E112" s="22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2.75" customHeight="1" x14ac:dyDescent="0.2">
      <c r="A113" s="18"/>
      <c r="B113" s="18"/>
      <c r="C113" s="19"/>
      <c r="D113" s="20"/>
      <c r="E113" s="22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2.75" customHeight="1" x14ac:dyDescent="0.2">
      <c r="A114" s="18"/>
      <c r="B114" s="18"/>
      <c r="C114" s="19"/>
      <c r="D114" s="20"/>
      <c r="E114" s="22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2.75" customHeight="1" x14ac:dyDescent="0.2">
      <c r="A115" s="18"/>
      <c r="B115" s="18"/>
      <c r="C115" s="19"/>
      <c r="D115" s="20"/>
      <c r="E115" s="22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2.75" customHeight="1" x14ac:dyDescent="0.2">
      <c r="A116" s="18"/>
      <c r="B116" s="18"/>
      <c r="C116" s="19"/>
      <c r="D116" s="20"/>
      <c r="E116" s="22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2.75" customHeight="1" x14ac:dyDescent="0.2">
      <c r="A117" s="18"/>
      <c r="B117" s="18"/>
      <c r="C117" s="19"/>
      <c r="D117" s="20"/>
      <c r="E117" s="22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2.75" customHeight="1" x14ac:dyDescent="0.2">
      <c r="A118" s="18"/>
      <c r="B118" s="18"/>
      <c r="C118" s="19"/>
      <c r="D118" s="20"/>
      <c r="E118" s="22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2.75" customHeight="1" x14ac:dyDescent="0.2">
      <c r="A119" s="18"/>
      <c r="B119" s="18"/>
      <c r="C119" s="19"/>
      <c r="D119" s="20"/>
      <c r="E119" s="22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2.75" customHeight="1" x14ac:dyDescent="0.2">
      <c r="A120" s="18"/>
      <c r="B120" s="18"/>
      <c r="C120" s="19"/>
      <c r="D120" s="20"/>
      <c r="E120" s="22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2.75" customHeight="1" x14ac:dyDescent="0.2">
      <c r="A121" s="18"/>
      <c r="B121" s="18"/>
      <c r="C121" s="19"/>
      <c r="D121" s="20"/>
      <c r="E121" s="22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2.75" customHeight="1" x14ac:dyDescent="0.2">
      <c r="A122" s="18"/>
      <c r="B122" s="18"/>
      <c r="C122" s="19"/>
      <c r="D122" s="20"/>
      <c r="E122" s="2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2.75" customHeight="1" x14ac:dyDescent="0.2">
      <c r="A123" s="18"/>
      <c r="B123" s="18"/>
      <c r="C123" s="19"/>
      <c r="D123" s="20"/>
      <c r="E123" s="22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2.75" customHeight="1" x14ac:dyDescent="0.2">
      <c r="A124" s="18"/>
      <c r="B124" s="18"/>
      <c r="C124" s="19"/>
      <c r="D124" s="20"/>
      <c r="E124" s="22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 x14ac:dyDescent="0.2">
      <c r="A125" s="18"/>
      <c r="B125" s="18"/>
      <c r="C125" s="19"/>
      <c r="D125" s="20"/>
      <c r="E125" s="22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 x14ac:dyDescent="0.2">
      <c r="A126" s="18"/>
      <c r="B126" s="18"/>
      <c r="C126" s="19"/>
      <c r="D126" s="20"/>
      <c r="E126" s="22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 x14ac:dyDescent="0.2">
      <c r="A127" s="18"/>
      <c r="B127" s="18"/>
      <c r="C127" s="19"/>
      <c r="D127" s="20"/>
      <c r="E127" s="22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 x14ac:dyDescent="0.2">
      <c r="A128" s="18"/>
      <c r="B128" s="18"/>
      <c r="C128" s="19"/>
      <c r="D128" s="20"/>
      <c r="E128" s="22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 x14ac:dyDescent="0.2">
      <c r="A129" s="18"/>
      <c r="B129" s="18"/>
      <c r="C129" s="19"/>
      <c r="D129" s="20"/>
      <c r="E129" s="22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 x14ac:dyDescent="0.2">
      <c r="A130" s="18"/>
      <c r="B130" s="18"/>
      <c r="C130" s="19"/>
      <c r="D130" s="20"/>
      <c r="E130" s="22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 x14ac:dyDescent="0.2">
      <c r="A131" s="18"/>
      <c r="B131" s="18"/>
      <c r="C131" s="19"/>
      <c r="D131" s="20"/>
      <c r="E131" s="22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 x14ac:dyDescent="0.2">
      <c r="A132" s="18"/>
      <c r="B132" s="18"/>
      <c r="C132" s="19"/>
      <c r="D132" s="20"/>
      <c r="E132" s="22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 x14ac:dyDescent="0.2">
      <c r="A133" s="18"/>
      <c r="B133" s="18"/>
      <c r="C133" s="19"/>
      <c r="D133" s="20"/>
      <c r="E133" s="22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 x14ac:dyDescent="0.2">
      <c r="A134" s="18"/>
      <c r="B134" s="18"/>
      <c r="C134" s="19"/>
      <c r="D134" s="20"/>
      <c r="E134" s="22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 x14ac:dyDescent="0.2">
      <c r="A135" s="18"/>
      <c r="B135" s="18"/>
      <c r="C135" s="19"/>
      <c r="D135" s="20"/>
      <c r="E135" s="22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 x14ac:dyDescent="0.2">
      <c r="A136" s="18"/>
      <c r="B136" s="18"/>
      <c r="C136" s="19"/>
      <c r="D136" s="20"/>
      <c r="E136" s="22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 x14ac:dyDescent="0.2">
      <c r="A137" s="18"/>
      <c r="B137" s="18"/>
      <c r="C137" s="19"/>
      <c r="D137" s="20"/>
      <c r="E137" s="22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 x14ac:dyDescent="0.2">
      <c r="A138" s="18"/>
      <c r="B138" s="18"/>
      <c r="C138" s="19"/>
      <c r="D138" s="20"/>
      <c r="E138" s="22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 x14ac:dyDescent="0.2">
      <c r="A139" s="18"/>
      <c r="B139" s="18"/>
      <c r="C139" s="19"/>
      <c r="D139" s="20"/>
      <c r="E139" s="22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 x14ac:dyDescent="0.2">
      <c r="A140" s="18"/>
      <c r="B140" s="18"/>
      <c r="C140" s="19"/>
      <c r="D140" s="20"/>
      <c r="E140" s="22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 x14ac:dyDescent="0.2">
      <c r="A141" s="18"/>
      <c r="B141" s="18"/>
      <c r="C141" s="19"/>
      <c r="D141" s="20"/>
      <c r="E141" s="22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 x14ac:dyDescent="0.2">
      <c r="A142" s="18"/>
      <c r="B142" s="18"/>
      <c r="C142" s="19"/>
      <c r="D142" s="20"/>
      <c r="E142" s="22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 x14ac:dyDescent="0.2">
      <c r="A143" s="18"/>
      <c r="B143" s="18"/>
      <c r="C143" s="19"/>
      <c r="D143" s="20"/>
      <c r="E143" s="22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 x14ac:dyDescent="0.2">
      <c r="A144" s="18"/>
      <c r="B144" s="18"/>
      <c r="C144" s="19"/>
      <c r="D144" s="20"/>
      <c r="E144" s="22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 x14ac:dyDescent="0.2">
      <c r="A145" s="18"/>
      <c r="B145" s="18"/>
      <c r="C145" s="19"/>
      <c r="D145" s="20"/>
      <c r="E145" s="22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 x14ac:dyDescent="0.2">
      <c r="A146" s="18"/>
      <c r="B146" s="18"/>
      <c r="C146" s="19"/>
      <c r="D146" s="20"/>
      <c r="E146" s="22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 x14ac:dyDescent="0.2">
      <c r="A147" s="18"/>
      <c r="B147" s="18"/>
      <c r="C147" s="19"/>
      <c r="D147" s="20"/>
      <c r="E147" s="22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 x14ac:dyDescent="0.2">
      <c r="A148" s="18"/>
      <c r="B148" s="18"/>
      <c r="C148" s="19"/>
      <c r="D148" s="20"/>
      <c r="E148" s="22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 x14ac:dyDescent="0.2">
      <c r="A149" s="18"/>
      <c r="B149" s="18"/>
      <c r="C149" s="19"/>
      <c r="D149" s="20"/>
      <c r="E149" s="22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 x14ac:dyDescent="0.2">
      <c r="A150" s="18"/>
      <c r="B150" s="18"/>
      <c r="C150" s="19"/>
      <c r="D150" s="20"/>
      <c r="E150" s="22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 x14ac:dyDescent="0.2">
      <c r="A151" s="18"/>
      <c r="B151" s="18"/>
      <c r="C151" s="19"/>
      <c r="D151" s="20"/>
      <c r="E151" s="22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 x14ac:dyDescent="0.2">
      <c r="A152" s="18"/>
      <c r="B152" s="18"/>
      <c r="C152" s="19"/>
      <c r="D152" s="20"/>
      <c r="E152" s="22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 x14ac:dyDescent="0.2">
      <c r="A153" s="18"/>
      <c r="B153" s="18"/>
      <c r="C153" s="19"/>
      <c r="D153" s="20"/>
      <c r="E153" s="22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 x14ac:dyDescent="0.2">
      <c r="A154" s="18"/>
      <c r="B154" s="18"/>
      <c r="C154" s="19"/>
      <c r="D154" s="20"/>
      <c r="E154" s="22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 x14ac:dyDescent="0.2">
      <c r="A155" s="18"/>
      <c r="B155" s="18"/>
      <c r="C155" s="19"/>
      <c r="D155" s="20"/>
      <c r="E155" s="22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 x14ac:dyDescent="0.2">
      <c r="A156" s="18"/>
      <c r="B156" s="18"/>
      <c r="C156" s="19"/>
      <c r="D156" s="20"/>
      <c r="E156" s="22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 x14ac:dyDescent="0.2">
      <c r="A157" s="18"/>
      <c r="B157" s="18"/>
      <c r="C157" s="19"/>
      <c r="D157" s="20"/>
      <c r="E157" s="22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 x14ac:dyDescent="0.2">
      <c r="A158" s="18"/>
      <c r="B158" s="18"/>
      <c r="C158" s="19"/>
      <c r="D158" s="20"/>
      <c r="E158" s="22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 x14ac:dyDescent="0.2">
      <c r="A159" s="18"/>
      <c r="B159" s="18"/>
      <c r="C159" s="19"/>
      <c r="D159" s="20"/>
      <c r="E159" s="22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 x14ac:dyDescent="0.2">
      <c r="A160" s="18"/>
      <c r="B160" s="18"/>
      <c r="C160" s="19"/>
      <c r="D160" s="20"/>
      <c r="E160" s="22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 x14ac:dyDescent="0.2">
      <c r="A161" s="18"/>
      <c r="B161" s="18"/>
      <c r="C161" s="19"/>
      <c r="D161" s="20"/>
      <c r="E161" s="22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 x14ac:dyDescent="0.2">
      <c r="A162" s="18"/>
      <c r="B162" s="18"/>
      <c r="C162" s="19"/>
      <c r="D162" s="20"/>
      <c r="E162" s="22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 x14ac:dyDescent="0.2">
      <c r="A163" s="18"/>
      <c r="B163" s="18"/>
      <c r="C163" s="19"/>
      <c r="D163" s="20"/>
      <c r="E163" s="22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 x14ac:dyDescent="0.2">
      <c r="A164" s="18"/>
      <c r="B164" s="18"/>
      <c r="C164" s="19"/>
      <c r="D164" s="20"/>
      <c r="E164" s="22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 x14ac:dyDescent="0.2">
      <c r="A165" s="18"/>
      <c r="B165" s="18"/>
      <c r="C165" s="19"/>
      <c r="D165" s="20"/>
      <c r="E165" s="22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 x14ac:dyDescent="0.2">
      <c r="A166" s="18"/>
      <c r="B166" s="18"/>
      <c r="C166" s="19"/>
      <c r="D166" s="20"/>
      <c r="E166" s="22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 x14ac:dyDescent="0.2">
      <c r="A167" s="18"/>
      <c r="B167" s="18"/>
      <c r="C167" s="19"/>
      <c r="D167" s="20"/>
      <c r="E167" s="22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 x14ac:dyDescent="0.2">
      <c r="A168" s="18"/>
      <c r="B168" s="18"/>
      <c r="C168" s="19"/>
      <c r="D168" s="20"/>
      <c r="E168" s="22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 x14ac:dyDescent="0.2">
      <c r="A169" s="18"/>
      <c r="B169" s="18"/>
      <c r="C169" s="19"/>
      <c r="D169" s="20"/>
      <c r="E169" s="22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 x14ac:dyDescent="0.2">
      <c r="A170" s="18"/>
      <c r="B170" s="18"/>
      <c r="C170" s="19"/>
      <c r="D170" s="20"/>
      <c r="E170" s="22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 x14ac:dyDescent="0.2">
      <c r="A171" s="18"/>
      <c r="B171" s="18"/>
      <c r="C171" s="19"/>
      <c r="D171" s="20"/>
      <c r="E171" s="22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 x14ac:dyDescent="0.2">
      <c r="A172" s="18"/>
      <c r="B172" s="18"/>
      <c r="C172" s="19"/>
      <c r="D172" s="20"/>
      <c r="E172" s="22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 x14ac:dyDescent="0.2">
      <c r="A173" s="18"/>
      <c r="B173" s="18"/>
      <c r="C173" s="19"/>
      <c r="D173" s="20"/>
      <c r="E173" s="22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 x14ac:dyDescent="0.2">
      <c r="A174" s="18"/>
      <c r="B174" s="18"/>
      <c r="C174" s="19"/>
      <c r="D174" s="20"/>
      <c r="E174" s="22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 x14ac:dyDescent="0.2">
      <c r="A175" s="18"/>
      <c r="B175" s="18"/>
      <c r="C175" s="19"/>
      <c r="D175" s="20"/>
      <c r="E175" s="22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 x14ac:dyDescent="0.2">
      <c r="A176" s="18"/>
      <c r="B176" s="18"/>
      <c r="C176" s="19"/>
      <c r="D176" s="20"/>
      <c r="E176" s="22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 x14ac:dyDescent="0.2">
      <c r="A177" s="18"/>
      <c r="B177" s="18"/>
      <c r="C177" s="19"/>
      <c r="D177" s="20"/>
      <c r="E177" s="22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 x14ac:dyDescent="0.2">
      <c r="A178" s="18"/>
      <c r="B178" s="18"/>
      <c r="C178" s="19"/>
      <c r="D178" s="20"/>
      <c r="E178" s="22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 x14ac:dyDescent="0.2">
      <c r="A179" s="18"/>
      <c r="B179" s="18"/>
      <c r="C179" s="19"/>
      <c r="D179" s="20"/>
      <c r="E179" s="22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 x14ac:dyDescent="0.2">
      <c r="A180" s="18"/>
      <c r="B180" s="18"/>
      <c r="C180" s="19"/>
      <c r="D180" s="20"/>
      <c r="E180" s="22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 x14ac:dyDescent="0.2">
      <c r="A181" s="18"/>
      <c r="B181" s="18"/>
      <c r="C181" s="19"/>
      <c r="D181" s="20"/>
      <c r="E181" s="22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 x14ac:dyDescent="0.2">
      <c r="A182" s="18"/>
      <c r="B182" s="18"/>
      <c r="C182" s="19"/>
      <c r="D182" s="20"/>
      <c r="E182" s="22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 x14ac:dyDescent="0.2">
      <c r="A183" s="18"/>
      <c r="B183" s="18"/>
      <c r="C183" s="19"/>
      <c r="D183" s="20"/>
      <c r="E183" s="22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 x14ac:dyDescent="0.2">
      <c r="A184" s="18"/>
      <c r="B184" s="18"/>
      <c r="C184" s="19"/>
      <c r="D184" s="20"/>
      <c r="E184" s="22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 x14ac:dyDescent="0.2">
      <c r="A185" s="18"/>
      <c r="B185" s="18"/>
      <c r="C185" s="19"/>
      <c r="D185" s="20"/>
      <c r="E185" s="22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 x14ac:dyDescent="0.2">
      <c r="A186" s="18"/>
      <c r="B186" s="18"/>
      <c r="C186" s="19"/>
      <c r="D186" s="20"/>
      <c r="E186" s="22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 x14ac:dyDescent="0.2">
      <c r="A187" s="18"/>
      <c r="B187" s="18"/>
      <c r="C187" s="19"/>
      <c r="D187" s="20"/>
      <c r="E187" s="22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 x14ac:dyDescent="0.2">
      <c r="A188" s="18"/>
      <c r="B188" s="18"/>
      <c r="C188" s="19"/>
      <c r="D188" s="20"/>
      <c r="E188" s="22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 x14ac:dyDescent="0.2">
      <c r="A189" s="18"/>
      <c r="B189" s="18"/>
      <c r="C189" s="19"/>
      <c r="D189" s="20"/>
      <c r="E189" s="22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 x14ac:dyDescent="0.2">
      <c r="A190" s="18"/>
      <c r="B190" s="18"/>
      <c r="C190" s="19"/>
      <c r="D190" s="20"/>
      <c r="E190" s="22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 x14ac:dyDescent="0.2">
      <c r="A191" s="18"/>
      <c r="B191" s="18"/>
      <c r="C191" s="19"/>
      <c r="D191" s="20"/>
      <c r="E191" s="22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 x14ac:dyDescent="0.2">
      <c r="A192" s="18"/>
      <c r="B192" s="18"/>
      <c r="C192" s="19"/>
      <c r="D192" s="20"/>
      <c r="E192" s="22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 x14ac:dyDescent="0.2">
      <c r="A193" s="18"/>
      <c r="B193" s="18"/>
      <c r="C193" s="19"/>
      <c r="D193" s="20"/>
      <c r="E193" s="22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 x14ac:dyDescent="0.2">
      <c r="A194" s="18"/>
      <c r="B194" s="18"/>
      <c r="C194" s="19"/>
      <c r="D194" s="20"/>
      <c r="E194" s="22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 x14ac:dyDescent="0.2">
      <c r="A195" s="18"/>
      <c r="B195" s="18"/>
      <c r="C195" s="19"/>
      <c r="D195" s="20"/>
      <c r="E195" s="22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 x14ac:dyDescent="0.2">
      <c r="A196" s="18"/>
      <c r="B196" s="18"/>
      <c r="C196" s="19"/>
      <c r="D196" s="20"/>
      <c r="E196" s="22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 x14ac:dyDescent="0.2">
      <c r="A197" s="18"/>
      <c r="B197" s="18"/>
      <c r="C197" s="19"/>
      <c r="D197" s="20"/>
      <c r="E197" s="22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 x14ac:dyDescent="0.2">
      <c r="A198" s="18"/>
      <c r="B198" s="18"/>
      <c r="C198" s="19"/>
      <c r="D198" s="20"/>
      <c r="E198" s="22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 x14ac:dyDescent="0.2">
      <c r="A199" s="18"/>
      <c r="B199" s="18"/>
      <c r="C199" s="19"/>
      <c r="D199" s="20"/>
      <c r="E199" s="22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 x14ac:dyDescent="0.2">
      <c r="A200" s="18"/>
      <c r="B200" s="18"/>
      <c r="C200" s="19"/>
      <c r="D200" s="20"/>
      <c r="E200" s="22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 x14ac:dyDescent="0.2">
      <c r="A201" s="18"/>
      <c r="B201" s="18"/>
      <c r="C201" s="19"/>
      <c r="D201" s="20"/>
      <c r="E201" s="22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 x14ac:dyDescent="0.2">
      <c r="A202" s="18"/>
      <c r="B202" s="18"/>
      <c r="C202" s="19"/>
      <c r="D202" s="20"/>
      <c r="E202" s="22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 x14ac:dyDescent="0.2">
      <c r="A203" s="18"/>
      <c r="B203" s="18"/>
      <c r="C203" s="19"/>
      <c r="D203" s="20"/>
      <c r="E203" s="22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 x14ac:dyDescent="0.2">
      <c r="A204" s="18"/>
      <c r="B204" s="18"/>
      <c r="C204" s="19"/>
      <c r="D204" s="20"/>
      <c r="E204" s="22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 x14ac:dyDescent="0.2">
      <c r="A205" s="18"/>
      <c r="B205" s="18"/>
      <c r="C205" s="19"/>
      <c r="D205" s="20"/>
      <c r="E205" s="22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 x14ac:dyDescent="0.2">
      <c r="A206" s="18"/>
      <c r="B206" s="18"/>
      <c r="C206" s="19"/>
      <c r="D206" s="20"/>
      <c r="E206" s="22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 x14ac:dyDescent="0.2">
      <c r="A207" s="18"/>
      <c r="B207" s="18"/>
      <c r="C207" s="19"/>
      <c r="D207" s="20"/>
      <c r="E207" s="22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 x14ac:dyDescent="0.2">
      <c r="A208" s="18"/>
      <c r="B208" s="18"/>
      <c r="C208" s="19"/>
      <c r="D208" s="20"/>
      <c r="E208" s="22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 x14ac:dyDescent="0.2">
      <c r="A209" s="18"/>
      <c r="B209" s="18"/>
      <c r="C209" s="19"/>
      <c r="D209" s="20"/>
      <c r="E209" s="22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 x14ac:dyDescent="0.2">
      <c r="A210" s="18"/>
      <c r="B210" s="18"/>
      <c r="C210" s="19"/>
      <c r="D210" s="20"/>
      <c r="E210" s="22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 x14ac:dyDescent="0.2">
      <c r="A211" s="18"/>
      <c r="B211" s="18"/>
      <c r="C211" s="19"/>
      <c r="D211" s="20"/>
      <c r="E211" s="22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 x14ac:dyDescent="0.2">
      <c r="A212" s="18"/>
      <c r="B212" s="18"/>
      <c r="C212" s="19"/>
      <c r="D212" s="20"/>
      <c r="E212" s="22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 x14ac:dyDescent="0.2">
      <c r="A213" s="18"/>
      <c r="B213" s="18"/>
      <c r="C213" s="19"/>
      <c r="D213" s="20"/>
      <c r="E213" s="22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 x14ac:dyDescent="0.2">
      <c r="A214" s="18"/>
      <c r="B214" s="18"/>
      <c r="C214" s="19"/>
      <c r="D214" s="20"/>
      <c r="E214" s="22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 x14ac:dyDescent="0.2">
      <c r="A215" s="18"/>
      <c r="B215" s="18"/>
      <c r="C215" s="19"/>
      <c r="D215" s="20"/>
      <c r="E215" s="22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 x14ac:dyDescent="0.2">
      <c r="A216" s="18"/>
      <c r="B216" s="18"/>
      <c r="C216" s="19"/>
      <c r="D216" s="20"/>
      <c r="E216" s="22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 x14ac:dyDescent="0.2">
      <c r="A217" s="18"/>
      <c r="B217" s="18"/>
      <c r="C217" s="19"/>
      <c r="D217" s="20"/>
      <c r="E217" s="22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 x14ac:dyDescent="0.2">
      <c r="A218" s="18"/>
      <c r="B218" s="18"/>
      <c r="C218" s="19"/>
      <c r="D218" s="20"/>
      <c r="E218" s="22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 x14ac:dyDescent="0.2">
      <c r="A219" s="18"/>
      <c r="B219" s="18"/>
      <c r="C219" s="19"/>
      <c r="D219" s="20"/>
      <c r="E219" s="22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 x14ac:dyDescent="0.2">
      <c r="A220" s="18"/>
      <c r="B220" s="18"/>
      <c r="C220" s="19"/>
      <c r="D220" s="20"/>
      <c r="E220" s="22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 x14ac:dyDescent="0.2">
      <c r="A221" s="18"/>
      <c r="B221" s="18"/>
      <c r="C221" s="19"/>
      <c r="D221" s="20"/>
      <c r="E221" s="22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 x14ac:dyDescent="0.2">
      <c r="A222" s="18"/>
      <c r="B222" s="18"/>
      <c r="C222" s="19"/>
      <c r="D222" s="20"/>
      <c r="E222" s="22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 x14ac:dyDescent="0.2">
      <c r="A223" s="18"/>
      <c r="B223" s="18"/>
      <c r="C223" s="19"/>
      <c r="D223" s="20"/>
      <c r="E223" s="22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 x14ac:dyDescent="0.2">
      <c r="A224" s="18"/>
      <c r="B224" s="18"/>
      <c r="C224" s="19"/>
      <c r="D224" s="20"/>
      <c r="E224" s="22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 x14ac:dyDescent="0.2">
      <c r="A225" s="18"/>
      <c r="B225" s="18"/>
      <c r="C225" s="19"/>
      <c r="D225" s="20"/>
      <c r="E225" s="22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 x14ac:dyDescent="0.2">
      <c r="A226" s="18"/>
      <c r="B226" s="18"/>
      <c r="C226" s="19"/>
      <c r="D226" s="20"/>
      <c r="E226" s="22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 x14ac:dyDescent="0.2">
      <c r="A227" s="18"/>
      <c r="B227" s="18"/>
      <c r="C227" s="19"/>
      <c r="D227" s="20"/>
      <c r="E227" s="22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 x14ac:dyDescent="0.2">
      <c r="A228" s="18"/>
      <c r="B228" s="18"/>
      <c r="C228" s="19"/>
      <c r="D228" s="20"/>
      <c r="E228" s="22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 x14ac:dyDescent="0.2">
      <c r="A229" s="18"/>
      <c r="B229" s="18"/>
      <c r="C229" s="19"/>
      <c r="D229" s="20"/>
      <c r="E229" s="22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 x14ac:dyDescent="0.2">
      <c r="A230" s="18"/>
      <c r="B230" s="18"/>
      <c r="C230" s="19"/>
      <c r="D230" s="20"/>
      <c r="E230" s="22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 x14ac:dyDescent="0.2">
      <c r="A231" s="18"/>
      <c r="B231" s="18"/>
      <c r="C231" s="19"/>
      <c r="D231" s="20"/>
      <c r="E231" s="22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 x14ac:dyDescent="0.2">
      <c r="A232" s="18"/>
      <c r="B232" s="18"/>
      <c r="C232" s="19"/>
      <c r="D232" s="20"/>
      <c r="E232" s="22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 x14ac:dyDescent="0.2">
      <c r="A233" s="18"/>
      <c r="B233" s="18"/>
      <c r="C233" s="19"/>
      <c r="D233" s="20"/>
      <c r="E233" s="22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 x14ac:dyDescent="0.2">
      <c r="A234" s="18"/>
      <c r="B234" s="18"/>
      <c r="C234" s="19"/>
      <c r="D234" s="20"/>
      <c r="E234" s="22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 x14ac:dyDescent="0.2">
      <c r="A235" s="18"/>
      <c r="B235" s="18"/>
      <c r="C235" s="19"/>
      <c r="D235" s="20"/>
      <c r="E235" s="22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 x14ac:dyDescent="0.2">
      <c r="A236" s="18"/>
      <c r="B236" s="18"/>
      <c r="C236" s="19"/>
      <c r="D236" s="20"/>
      <c r="E236" s="22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 x14ac:dyDescent="0.2">
      <c r="A237" s="18"/>
      <c r="B237" s="18"/>
      <c r="C237" s="19"/>
      <c r="D237" s="20"/>
      <c r="E237" s="22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 x14ac:dyDescent="0.2">
      <c r="A238" s="18"/>
      <c r="B238" s="18"/>
      <c r="C238" s="19"/>
      <c r="D238" s="20"/>
      <c r="E238" s="22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 x14ac:dyDescent="0.2">
      <c r="A239" s="18"/>
      <c r="B239" s="18"/>
      <c r="C239" s="19"/>
      <c r="D239" s="20"/>
      <c r="E239" s="22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 x14ac:dyDescent="0.2">
      <c r="A240" s="18"/>
      <c r="B240" s="18"/>
      <c r="C240" s="19"/>
      <c r="D240" s="20"/>
      <c r="E240" s="22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 x14ac:dyDescent="0.2">
      <c r="A241" s="18"/>
      <c r="B241" s="18"/>
      <c r="C241" s="19"/>
      <c r="D241" s="20"/>
      <c r="E241" s="22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 x14ac:dyDescent="0.2">
      <c r="A242" s="18"/>
      <c r="B242" s="18"/>
      <c r="C242" s="19"/>
      <c r="D242" s="20"/>
      <c r="E242" s="22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 x14ac:dyDescent="0.2">
      <c r="A243" s="18"/>
      <c r="B243" s="18"/>
      <c r="C243" s="19"/>
      <c r="D243" s="20"/>
      <c r="E243" s="22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 x14ac:dyDescent="0.2">
      <c r="A244" s="18"/>
      <c r="B244" s="18"/>
      <c r="C244" s="19"/>
      <c r="D244" s="20"/>
      <c r="E244" s="22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 x14ac:dyDescent="0.2"/>
    <row r="246" spans="1:39" ht="15.75" customHeight="1" x14ac:dyDescent="0.2"/>
    <row r="247" spans="1:39" ht="15.75" customHeight="1" x14ac:dyDescent="0.2"/>
    <row r="248" spans="1:39" ht="15.75" customHeight="1" x14ac:dyDescent="0.2"/>
    <row r="249" spans="1:39" ht="15.75" customHeight="1" x14ac:dyDescent="0.2"/>
    <row r="250" spans="1:39" ht="15.75" customHeight="1" x14ac:dyDescent="0.2"/>
    <row r="251" spans="1:39" ht="15.75" customHeight="1" x14ac:dyDescent="0.2"/>
    <row r="252" spans="1:39" ht="15.75" customHeight="1" x14ac:dyDescent="0.2"/>
    <row r="253" spans="1:39" ht="15.75" customHeight="1" x14ac:dyDescent="0.2"/>
    <row r="254" spans="1:39" ht="15.75" customHeight="1" x14ac:dyDescent="0.2"/>
    <row r="255" spans="1:39" ht="15.75" customHeight="1" x14ac:dyDescent="0.2"/>
    <row r="256" spans="1:39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</sheetData>
  <autoFilter ref="A2:AM46" xr:uid="{00000000-0009-0000-0000-000000000000}"/>
  <mergeCells count="6">
    <mergeCell ref="A44:D44"/>
    <mergeCell ref="A1:U1"/>
    <mergeCell ref="A7:D7"/>
    <mergeCell ref="A29:D29"/>
    <mergeCell ref="A42:D42"/>
    <mergeCell ref="A43:D43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7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"/>
  <cols>
    <col min="3" max="3" width="22.5703125" customWidth="1"/>
    <col min="4" max="4" width="5.28515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 x14ac:dyDescent="0.3">
      <c r="A1" s="23" t="s">
        <v>93</v>
      </c>
      <c r="B1" s="24"/>
      <c r="C1" s="24"/>
      <c r="D1" s="24"/>
      <c r="E1" s="24"/>
      <c r="F1" s="24"/>
      <c r="G1" s="24"/>
      <c r="H1" s="24"/>
      <c r="I1" s="25"/>
      <c r="J1" s="25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" customHeight="1" x14ac:dyDescent="0.2">
      <c r="A2" s="27" t="s">
        <v>2</v>
      </c>
      <c r="B2" s="28" t="s">
        <v>94</v>
      </c>
      <c r="C2" s="28" t="s">
        <v>95</v>
      </c>
      <c r="D2" s="28" t="s">
        <v>16</v>
      </c>
      <c r="E2" s="28" t="s">
        <v>17</v>
      </c>
      <c r="F2" s="28" t="s">
        <v>18</v>
      </c>
      <c r="G2" s="28" t="s">
        <v>19</v>
      </c>
      <c r="H2" s="28" t="s">
        <v>20</v>
      </c>
      <c r="I2" s="28" t="s">
        <v>96</v>
      </c>
      <c r="J2" s="29" t="s">
        <v>97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2.75" x14ac:dyDescent="0.2">
      <c r="A3" s="110" t="s">
        <v>98</v>
      </c>
      <c r="B3" s="103"/>
      <c r="C3" s="103"/>
      <c r="D3" s="103"/>
      <c r="E3" s="103"/>
      <c r="F3" s="103"/>
      <c r="G3" s="103"/>
      <c r="H3" s="103"/>
      <c r="I3" s="104"/>
      <c r="J3" s="30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" customHeight="1" x14ac:dyDescent="0.2">
      <c r="A4" s="31" t="s">
        <v>99</v>
      </c>
      <c r="B4" s="107" t="s">
        <v>100</v>
      </c>
      <c r="C4" s="32" t="s">
        <v>101</v>
      </c>
      <c r="D4" s="33">
        <v>0</v>
      </c>
      <c r="E4" s="33">
        <v>15</v>
      </c>
      <c r="F4" s="33">
        <v>15</v>
      </c>
      <c r="G4" s="33">
        <v>3</v>
      </c>
      <c r="H4" s="33" t="s">
        <v>25</v>
      </c>
      <c r="I4" s="33" t="s">
        <v>51</v>
      </c>
      <c r="J4" s="34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" customHeight="1" x14ac:dyDescent="0.2">
      <c r="A5" s="31" t="s">
        <v>102</v>
      </c>
      <c r="B5" s="108"/>
      <c r="C5" s="32" t="s">
        <v>103</v>
      </c>
      <c r="D5" s="33">
        <v>0</v>
      </c>
      <c r="E5" s="33">
        <v>10</v>
      </c>
      <c r="F5" s="33">
        <v>10</v>
      </c>
      <c r="G5" s="33">
        <v>2</v>
      </c>
      <c r="H5" s="33" t="s">
        <v>35</v>
      </c>
      <c r="I5" s="33">
        <v>4</v>
      </c>
      <c r="J5" s="34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 x14ac:dyDescent="0.2">
      <c r="A6" s="31" t="s">
        <v>104</v>
      </c>
      <c r="B6" s="109"/>
      <c r="C6" s="32" t="s">
        <v>105</v>
      </c>
      <c r="D6" s="33">
        <v>10</v>
      </c>
      <c r="E6" s="33">
        <v>0</v>
      </c>
      <c r="F6" s="33">
        <v>10</v>
      </c>
      <c r="G6" s="33">
        <v>2</v>
      </c>
      <c r="H6" s="33" t="s">
        <v>25</v>
      </c>
      <c r="I6" s="33">
        <v>5</v>
      </c>
      <c r="J6" s="32" t="s">
        <v>106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5" customHeight="1" x14ac:dyDescent="0.2">
      <c r="A7" s="31" t="s">
        <v>107</v>
      </c>
      <c r="B7" s="107" t="s">
        <v>108</v>
      </c>
      <c r="C7" s="32" t="s">
        <v>109</v>
      </c>
      <c r="D7" s="33">
        <v>0</v>
      </c>
      <c r="E7" s="33">
        <v>10</v>
      </c>
      <c r="F7" s="33">
        <v>10</v>
      </c>
      <c r="G7" s="33">
        <v>2</v>
      </c>
      <c r="H7" s="33" t="s">
        <v>35</v>
      </c>
      <c r="I7" s="33">
        <v>4</v>
      </c>
      <c r="J7" s="34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2">
      <c r="A8" s="31" t="s">
        <v>110</v>
      </c>
      <c r="B8" s="108"/>
      <c r="C8" s="32" t="s">
        <v>111</v>
      </c>
      <c r="D8" s="33">
        <v>10</v>
      </c>
      <c r="E8" s="33">
        <v>0</v>
      </c>
      <c r="F8" s="33">
        <v>10</v>
      </c>
      <c r="G8" s="33">
        <v>2</v>
      </c>
      <c r="H8" s="33" t="s">
        <v>25</v>
      </c>
      <c r="I8" s="33">
        <v>5</v>
      </c>
      <c r="J8" s="32" t="s">
        <v>112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2">
      <c r="A9" s="31" t="s">
        <v>113</v>
      </c>
      <c r="B9" s="109"/>
      <c r="C9" s="32" t="s">
        <v>114</v>
      </c>
      <c r="D9" s="33">
        <v>10</v>
      </c>
      <c r="E9" s="33">
        <v>0</v>
      </c>
      <c r="F9" s="33">
        <v>10</v>
      </c>
      <c r="G9" s="33">
        <v>2</v>
      </c>
      <c r="H9" s="33" t="s">
        <v>25</v>
      </c>
      <c r="I9" s="33" t="s">
        <v>115</v>
      </c>
      <c r="J9" s="32" t="s">
        <v>116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" customHeight="1" x14ac:dyDescent="0.2">
      <c r="A10" s="31" t="s">
        <v>117</v>
      </c>
      <c r="B10" s="107" t="s">
        <v>118</v>
      </c>
      <c r="C10" s="32" t="s">
        <v>119</v>
      </c>
      <c r="D10" s="33">
        <v>0</v>
      </c>
      <c r="E10" s="33">
        <v>10</v>
      </c>
      <c r="F10" s="33">
        <v>10</v>
      </c>
      <c r="G10" s="33">
        <v>2</v>
      </c>
      <c r="H10" s="33" t="s">
        <v>35</v>
      </c>
      <c r="I10" s="33">
        <v>4</v>
      </c>
      <c r="J10" s="34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customHeight="1" x14ac:dyDescent="0.2">
      <c r="A11" s="31" t="s">
        <v>120</v>
      </c>
      <c r="B11" s="108"/>
      <c r="C11" s="32" t="s">
        <v>121</v>
      </c>
      <c r="D11" s="33">
        <v>0</v>
      </c>
      <c r="E11" s="33">
        <v>10</v>
      </c>
      <c r="F11" s="33">
        <v>10</v>
      </c>
      <c r="G11" s="33">
        <v>2</v>
      </c>
      <c r="H11" s="33" t="s">
        <v>35</v>
      </c>
      <c r="I11" s="33">
        <v>5</v>
      </c>
      <c r="J11" s="32" t="s">
        <v>122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" customHeight="1" x14ac:dyDescent="0.2">
      <c r="A12" s="31" t="s">
        <v>123</v>
      </c>
      <c r="B12" s="109"/>
      <c r="C12" s="32" t="s">
        <v>124</v>
      </c>
      <c r="D12" s="33">
        <v>10</v>
      </c>
      <c r="E12" s="33">
        <v>0</v>
      </c>
      <c r="F12" s="33">
        <v>10</v>
      </c>
      <c r="G12" s="33">
        <v>2</v>
      </c>
      <c r="H12" s="33" t="s">
        <v>25</v>
      </c>
      <c r="I12" s="33" t="s">
        <v>115</v>
      </c>
      <c r="J12" s="32" t="s">
        <v>125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" customHeight="1" x14ac:dyDescent="0.2">
      <c r="A13" s="31" t="s">
        <v>126</v>
      </c>
      <c r="B13" s="107" t="s">
        <v>127</v>
      </c>
      <c r="C13" s="32" t="s">
        <v>128</v>
      </c>
      <c r="D13" s="33">
        <v>0</v>
      </c>
      <c r="E13" s="33">
        <v>10</v>
      </c>
      <c r="F13" s="33">
        <v>10</v>
      </c>
      <c r="G13" s="33">
        <v>2</v>
      </c>
      <c r="H13" s="33" t="s">
        <v>35</v>
      </c>
      <c r="I13" s="33" t="s">
        <v>129</v>
      </c>
      <c r="J13" s="34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" customHeight="1" x14ac:dyDescent="0.2">
      <c r="A14" s="31" t="s">
        <v>130</v>
      </c>
      <c r="B14" s="108"/>
      <c r="C14" s="32" t="s">
        <v>131</v>
      </c>
      <c r="D14" s="33">
        <v>0</v>
      </c>
      <c r="E14" s="33">
        <v>10</v>
      </c>
      <c r="F14" s="33">
        <v>10</v>
      </c>
      <c r="G14" s="33">
        <v>2</v>
      </c>
      <c r="H14" s="33" t="s">
        <v>35</v>
      </c>
      <c r="I14" s="33" t="s">
        <v>115</v>
      </c>
      <c r="J14" s="32" t="s">
        <v>132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.75" x14ac:dyDescent="0.2">
      <c r="A15" s="31" t="s">
        <v>133</v>
      </c>
      <c r="B15" s="109"/>
      <c r="C15" s="32" t="s">
        <v>134</v>
      </c>
      <c r="D15" s="34"/>
      <c r="E15" s="34"/>
      <c r="F15" s="34"/>
      <c r="G15" s="33">
        <v>1</v>
      </c>
      <c r="H15" s="34"/>
      <c r="I15" s="33" t="s">
        <v>115</v>
      </c>
      <c r="J15" s="34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2.75" x14ac:dyDescent="0.2">
      <c r="A16" s="35"/>
      <c r="B16" s="34"/>
      <c r="C16" s="36" t="s">
        <v>135</v>
      </c>
      <c r="D16" s="37">
        <v>40</v>
      </c>
      <c r="E16" s="37">
        <v>75</v>
      </c>
      <c r="F16" s="37">
        <v>115</v>
      </c>
      <c r="G16" s="37">
        <v>24</v>
      </c>
      <c r="H16" s="34"/>
      <c r="I16" s="34"/>
      <c r="J16" s="34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x14ac:dyDescent="0.2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x14ac:dyDescent="0.2">
      <c r="A18" s="110" t="s">
        <v>136</v>
      </c>
      <c r="B18" s="103"/>
      <c r="C18" s="103"/>
      <c r="D18" s="103"/>
      <c r="E18" s="103"/>
      <c r="F18" s="103"/>
      <c r="G18" s="103"/>
      <c r="H18" s="103"/>
      <c r="I18" s="104"/>
      <c r="J18" s="30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5" customHeight="1" x14ac:dyDescent="0.2">
      <c r="A19" s="31" t="s">
        <v>137</v>
      </c>
      <c r="B19" s="107" t="s">
        <v>138</v>
      </c>
      <c r="C19" s="32" t="s">
        <v>139</v>
      </c>
      <c r="D19" s="33">
        <v>5</v>
      </c>
      <c r="E19" s="33">
        <v>10</v>
      </c>
      <c r="F19" s="33">
        <v>15</v>
      </c>
      <c r="G19" s="33">
        <v>3</v>
      </c>
      <c r="H19" s="33" t="s">
        <v>35</v>
      </c>
      <c r="I19" s="33" t="s">
        <v>51</v>
      </c>
      <c r="J19" s="32" t="s">
        <v>140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" customHeight="1" x14ac:dyDescent="0.2">
      <c r="A20" s="31" t="s">
        <v>141</v>
      </c>
      <c r="B20" s="108"/>
      <c r="C20" s="32" t="s">
        <v>142</v>
      </c>
      <c r="D20" s="33">
        <v>10</v>
      </c>
      <c r="E20" s="33">
        <v>5</v>
      </c>
      <c r="F20" s="33">
        <v>15</v>
      </c>
      <c r="G20" s="33">
        <v>3</v>
      </c>
      <c r="H20" s="33" t="s">
        <v>25</v>
      </c>
      <c r="I20" s="33" t="s">
        <v>115</v>
      </c>
      <c r="J20" s="32" t="s">
        <v>143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" customHeight="1" x14ac:dyDescent="0.2">
      <c r="A21" s="31" t="s">
        <v>144</v>
      </c>
      <c r="B21" s="108"/>
      <c r="C21" s="32" t="s">
        <v>145</v>
      </c>
      <c r="D21" s="33">
        <v>10</v>
      </c>
      <c r="E21" s="33">
        <v>10</v>
      </c>
      <c r="F21" s="33">
        <v>20</v>
      </c>
      <c r="G21" s="33">
        <v>4</v>
      </c>
      <c r="H21" s="33" t="s">
        <v>25</v>
      </c>
      <c r="I21" s="33" t="s">
        <v>129</v>
      </c>
      <c r="J21" s="32" t="s">
        <v>143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" customHeight="1" x14ac:dyDescent="0.2">
      <c r="A22" s="31" t="s">
        <v>146</v>
      </c>
      <c r="B22" s="108"/>
      <c r="C22" s="32" t="s">
        <v>147</v>
      </c>
      <c r="D22" s="33">
        <v>10</v>
      </c>
      <c r="E22" s="33">
        <v>10</v>
      </c>
      <c r="F22" s="33">
        <v>20</v>
      </c>
      <c r="G22" s="33">
        <v>4</v>
      </c>
      <c r="H22" s="33" t="s">
        <v>35</v>
      </c>
      <c r="I22" s="33" t="s">
        <v>115</v>
      </c>
      <c r="J22" s="32" t="s">
        <v>140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" customHeight="1" x14ac:dyDescent="0.2">
      <c r="A23" s="31" t="s">
        <v>148</v>
      </c>
      <c r="B23" s="107" t="s">
        <v>149</v>
      </c>
      <c r="C23" s="32" t="s">
        <v>150</v>
      </c>
      <c r="D23" s="33">
        <v>10</v>
      </c>
      <c r="E23" s="33">
        <v>10</v>
      </c>
      <c r="F23" s="33">
        <v>20</v>
      </c>
      <c r="G23" s="33">
        <v>4</v>
      </c>
      <c r="H23" s="33" t="s">
        <v>25</v>
      </c>
      <c r="I23" s="33" t="s">
        <v>51</v>
      </c>
      <c r="J23" s="38" t="s">
        <v>140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" customHeight="1" x14ac:dyDescent="0.2">
      <c r="A24" s="31" t="s">
        <v>151</v>
      </c>
      <c r="B24" s="108"/>
      <c r="C24" s="32" t="s">
        <v>152</v>
      </c>
      <c r="D24" s="33">
        <v>10</v>
      </c>
      <c r="E24" s="33">
        <v>10</v>
      </c>
      <c r="F24" s="33">
        <v>20</v>
      </c>
      <c r="G24" s="33">
        <v>4</v>
      </c>
      <c r="H24" s="33" t="s">
        <v>35</v>
      </c>
      <c r="I24" s="33" t="s">
        <v>129</v>
      </c>
      <c r="J24" s="38" t="s">
        <v>140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2">
      <c r="A25" s="31" t="s">
        <v>153</v>
      </c>
      <c r="B25" s="108"/>
      <c r="C25" s="32" t="s">
        <v>154</v>
      </c>
      <c r="D25" s="33">
        <v>0</v>
      </c>
      <c r="E25" s="33">
        <v>5</v>
      </c>
      <c r="F25" s="33">
        <v>5</v>
      </c>
      <c r="G25" s="33">
        <v>1</v>
      </c>
      <c r="H25" s="33" t="s">
        <v>35</v>
      </c>
      <c r="I25" s="33" t="s">
        <v>129</v>
      </c>
      <c r="J25" s="38" t="s">
        <v>140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31" t="s">
        <v>155</v>
      </c>
      <c r="B26" s="34"/>
      <c r="C26" s="32" t="s">
        <v>156</v>
      </c>
      <c r="D26" s="34"/>
      <c r="E26" s="34"/>
      <c r="F26" s="34"/>
      <c r="G26" s="33">
        <v>1</v>
      </c>
      <c r="H26" s="34"/>
      <c r="I26" s="33" t="s">
        <v>115</v>
      </c>
      <c r="J26" s="34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35"/>
      <c r="B27" s="34"/>
      <c r="C27" s="36" t="s">
        <v>135</v>
      </c>
      <c r="D27" s="37">
        <v>55</v>
      </c>
      <c r="E27" s="37">
        <v>60</v>
      </c>
      <c r="F27" s="37">
        <v>115</v>
      </c>
      <c r="G27" s="37">
        <v>24</v>
      </c>
      <c r="H27" s="34"/>
      <c r="I27" s="34"/>
      <c r="J27" s="34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35"/>
      <c r="B28" s="34"/>
      <c r="C28" s="34"/>
      <c r="D28" s="34"/>
      <c r="E28" s="34"/>
      <c r="F28" s="34"/>
      <c r="G28" s="34"/>
      <c r="H28" s="34"/>
      <c r="I28" s="34"/>
      <c r="J28" s="34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110" t="s">
        <v>157</v>
      </c>
      <c r="B29" s="103"/>
      <c r="C29" s="103"/>
      <c r="D29" s="103"/>
      <c r="E29" s="103"/>
      <c r="F29" s="103"/>
      <c r="G29" s="103"/>
      <c r="H29" s="103"/>
      <c r="I29" s="104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31" t="s">
        <v>158</v>
      </c>
      <c r="B30" s="107" t="s">
        <v>159</v>
      </c>
      <c r="C30" s="32" t="s">
        <v>160</v>
      </c>
      <c r="D30" s="33">
        <v>0</v>
      </c>
      <c r="E30" s="33">
        <v>5</v>
      </c>
      <c r="F30" s="33">
        <v>5</v>
      </c>
      <c r="G30" s="33">
        <v>1</v>
      </c>
      <c r="H30" s="33" t="s">
        <v>35</v>
      </c>
      <c r="I30" s="33" t="s">
        <v>51</v>
      </c>
      <c r="J30" s="32" t="s">
        <v>161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31" t="s">
        <v>162</v>
      </c>
      <c r="B31" s="108"/>
      <c r="C31" s="32" t="s">
        <v>163</v>
      </c>
      <c r="D31" s="33">
        <v>0</v>
      </c>
      <c r="E31" s="33">
        <v>5</v>
      </c>
      <c r="F31" s="33">
        <v>5</v>
      </c>
      <c r="G31" s="33">
        <v>1</v>
      </c>
      <c r="H31" s="33" t="s">
        <v>25</v>
      </c>
      <c r="I31" s="33" t="s">
        <v>129</v>
      </c>
      <c r="J31" s="32" t="s">
        <v>164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31" t="s">
        <v>165</v>
      </c>
      <c r="B32" s="108"/>
      <c r="C32" s="32" t="s">
        <v>166</v>
      </c>
      <c r="D32" s="33">
        <v>0</v>
      </c>
      <c r="E32" s="33">
        <v>5</v>
      </c>
      <c r="F32" s="33">
        <v>5</v>
      </c>
      <c r="G32" s="33">
        <v>1</v>
      </c>
      <c r="H32" s="33" t="s">
        <v>25</v>
      </c>
      <c r="I32" s="33" t="s">
        <v>115</v>
      </c>
      <c r="J32" s="32" t="s">
        <v>167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31" t="s">
        <v>168</v>
      </c>
      <c r="B33" s="108"/>
      <c r="C33" s="32" t="s">
        <v>169</v>
      </c>
      <c r="D33" s="33">
        <v>0</v>
      </c>
      <c r="E33" s="33">
        <v>5</v>
      </c>
      <c r="F33" s="33">
        <v>5</v>
      </c>
      <c r="G33" s="33">
        <v>1</v>
      </c>
      <c r="H33" s="33" t="s">
        <v>35</v>
      </c>
      <c r="I33" s="33" t="s">
        <v>51</v>
      </c>
      <c r="J33" s="32" t="s">
        <v>161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31" t="s">
        <v>170</v>
      </c>
      <c r="B34" s="108"/>
      <c r="C34" s="32" t="s">
        <v>171</v>
      </c>
      <c r="D34" s="33">
        <v>0</v>
      </c>
      <c r="E34" s="33">
        <v>5</v>
      </c>
      <c r="F34" s="33">
        <v>5</v>
      </c>
      <c r="G34" s="33">
        <v>1</v>
      </c>
      <c r="H34" s="33" t="s">
        <v>35</v>
      </c>
      <c r="I34" s="33" t="s">
        <v>129</v>
      </c>
      <c r="J34" s="32" t="s">
        <v>172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31" t="s">
        <v>173</v>
      </c>
      <c r="B35" s="108"/>
      <c r="C35" s="32" t="s">
        <v>174</v>
      </c>
      <c r="D35" s="33">
        <v>0</v>
      </c>
      <c r="E35" s="33">
        <v>5</v>
      </c>
      <c r="F35" s="33">
        <v>5</v>
      </c>
      <c r="G35" s="33">
        <v>1</v>
      </c>
      <c r="H35" s="33" t="s">
        <v>25</v>
      </c>
      <c r="I35" s="33" t="s">
        <v>115</v>
      </c>
      <c r="J35" s="32" t="s">
        <v>175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31" t="s">
        <v>176</v>
      </c>
      <c r="B36" s="108"/>
      <c r="C36" s="32" t="s">
        <v>177</v>
      </c>
      <c r="D36" s="33">
        <v>0</v>
      </c>
      <c r="E36" s="33">
        <v>10</v>
      </c>
      <c r="F36" s="33">
        <v>10</v>
      </c>
      <c r="G36" s="33">
        <v>2</v>
      </c>
      <c r="H36" s="33" t="s">
        <v>35</v>
      </c>
      <c r="I36" s="33" t="s">
        <v>51</v>
      </c>
      <c r="J36" s="32" t="s">
        <v>178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 x14ac:dyDescent="0.2">
      <c r="A37" s="31" t="s">
        <v>179</v>
      </c>
      <c r="B37" s="108"/>
      <c r="C37" s="32" t="s">
        <v>180</v>
      </c>
      <c r="D37" s="33">
        <v>0</v>
      </c>
      <c r="E37" s="33">
        <v>10</v>
      </c>
      <c r="F37" s="33">
        <v>10</v>
      </c>
      <c r="G37" s="33">
        <v>2</v>
      </c>
      <c r="H37" s="33" t="s">
        <v>25</v>
      </c>
      <c r="I37" s="33" t="s">
        <v>129</v>
      </c>
      <c r="J37" s="32" t="s">
        <v>181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">
      <c r="A38" s="31" t="s">
        <v>182</v>
      </c>
      <c r="B38" s="108"/>
      <c r="C38" s="32" t="s">
        <v>183</v>
      </c>
      <c r="D38" s="33">
        <v>0</v>
      </c>
      <c r="E38" s="33">
        <v>10</v>
      </c>
      <c r="F38" s="33">
        <v>10</v>
      </c>
      <c r="G38" s="33">
        <v>2</v>
      </c>
      <c r="H38" s="33" t="s">
        <v>25</v>
      </c>
      <c r="I38" s="33" t="s">
        <v>115</v>
      </c>
      <c r="J38" s="32" t="s">
        <v>184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">
      <c r="A39" s="31" t="s">
        <v>185</v>
      </c>
      <c r="B39" s="107" t="s">
        <v>186</v>
      </c>
      <c r="C39" s="32" t="s">
        <v>187</v>
      </c>
      <c r="D39" s="33">
        <v>0</v>
      </c>
      <c r="E39" s="33">
        <v>10</v>
      </c>
      <c r="F39" s="33">
        <v>10</v>
      </c>
      <c r="G39" s="33">
        <v>2</v>
      </c>
      <c r="H39" s="33" t="s">
        <v>35</v>
      </c>
      <c r="I39" s="33" t="s">
        <v>51</v>
      </c>
      <c r="J39" s="32" t="s">
        <v>188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">
      <c r="A40" s="31" t="s">
        <v>189</v>
      </c>
      <c r="B40" s="108"/>
      <c r="C40" s="32" t="s">
        <v>190</v>
      </c>
      <c r="D40" s="33">
        <v>0</v>
      </c>
      <c r="E40" s="33">
        <v>10</v>
      </c>
      <c r="F40" s="33">
        <v>10</v>
      </c>
      <c r="G40" s="33">
        <v>2</v>
      </c>
      <c r="H40" s="33" t="s">
        <v>35</v>
      </c>
      <c r="I40" s="33" t="s">
        <v>129</v>
      </c>
      <c r="J40" s="32" t="s">
        <v>191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">
      <c r="A41" s="31" t="s">
        <v>192</v>
      </c>
      <c r="B41" s="108"/>
      <c r="C41" s="32" t="s">
        <v>193</v>
      </c>
      <c r="D41" s="33">
        <v>0</v>
      </c>
      <c r="E41" s="33">
        <v>15</v>
      </c>
      <c r="F41" s="33">
        <v>15</v>
      </c>
      <c r="G41" s="33">
        <v>3</v>
      </c>
      <c r="H41" s="33" t="s">
        <v>25</v>
      </c>
      <c r="I41" s="33" t="s">
        <v>115</v>
      </c>
      <c r="J41" s="32" t="s">
        <v>194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">
      <c r="A42" s="31" t="s">
        <v>195</v>
      </c>
      <c r="B42" s="108"/>
      <c r="C42" s="32" t="s">
        <v>196</v>
      </c>
      <c r="D42" s="33">
        <v>5</v>
      </c>
      <c r="E42" s="33">
        <v>5</v>
      </c>
      <c r="F42" s="33">
        <v>10</v>
      </c>
      <c r="G42" s="33">
        <v>2</v>
      </c>
      <c r="H42" s="33" t="s">
        <v>35</v>
      </c>
      <c r="I42" s="33" t="s">
        <v>129</v>
      </c>
      <c r="J42" s="32" t="s">
        <v>197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">
      <c r="A43" s="31" t="s">
        <v>198</v>
      </c>
      <c r="B43" s="108"/>
      <c r="C43" s="32" t="s">
        <v>199</v>
      </c>
      <c r="D43" s="33">
        <v>5</v>
      </c>
      <c r="E43" s="33">
        <v>5</v>
      </c>
      <c r="F43" s="33">
        <v>10</v>
      </c>
      <c r="G43" s="33">
        <v>2</v>
      </c>
      <c r="H43" s="33" t="s">
        <v>25</v>
      </c>
      <c r="I43" s="33" t="s">
        <v>115</v>
      </c>
      <c r="J43" s="32" t="s">
        <v>200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 x14ac:dyDescent="0.2">
      <c r="A44" s="31" t="s">
        <v>201</v>
      </c>
      <c r="B44" s="109"/>
      <c r="C44" s="32" t="s">
        <v>202</v>
      </c>
      <c r="D44" s="34"/>
      <c r="E44" s="34"/>
      <c r="F44" s="34"/>
      <c r="G44" s="33">
        <v>1</v>
      </c>
      <c r="H44" s="34"/>
      <c r="I44" s="33" t="s">
        <v>115</v>
      </c>
      <c r="J44" s="34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">
      <c r="A45" s="35"/>
      <c r="B45" s="34"/>
      <c r="C45" s="36" t="s">
        <v>135</v>
      </c>
      <c r="D45" s="37">
        <v>10</v>
      </c>
      <c r="E45" s="37">
        <v>105</v>
      </c>
      <c r="F45" s="37">
        <v>115</v>
      </c>
      <c r="G45" s="37">
        <v>24</v>
      </c>
      <c r="H45" s="34"/>
      <c r="I45" s="34"/>
      <c r="J45" s="34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">
      <c r="A46" s="35"/>
      <c r="B46" s="34"/>
      <c r="C46" s="34"/>
      <c r="D46" s="34"/>
      <c r="E46" s="34"/>
      <c r="F46" s="34"/>
      <c r="G46" s="34"/>
      <c r="H46" s="34"/>
      <c r="I46" s="34"/>
      <c r="J46" s="34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">
      <c r="A47" s="35"/>
      <c r="B47" s="34"/>
      <c r="C47" s="34"/>
      <c r="D47" s="34"/>
      <c r="E47" s="34"/>
      <c r="F47" s="34"/>
      <c r="G47" s="34"/>
      <c r="H47" s="34"/>
      <c r="I47" s="34"/>
      <c r="J47" s="34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">
      <c r="A48" s="110" t="s">
        <v>203</v>
      </c>
      <c r="B48" s="103"/>
      <c r="C48" s="103"/>
      <c r="D48" s="103"/>
      <c r="E48" s="103"/>
      <c r="F48" s="103"/>
      <c r="G48" s="103"/>
      <c r="H48" s="103"/>
      <c r="I48" s="104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">
      <c r="A49" s="31" t="s">
        <v>204</v>
      </c>
      <c r="B49" s="107" t="s">
        <v>205</v>
      </c>
      <c r="C49" s="32" t="s">
        <v>206</v>
      </c>
      <c r="D49" s="33">
        <v>15</v>
      </c>
      <c r="E49" s="33">
        <v>0</v>
      </c>
      <c r="F49" s="33">
        <v>15</v>
      </c>
      <c r="G49" s="33">
        <v>3</v>
      </c>
      <c r="H49" s="33" t="s">
        <v>25</v>
      </c>
      <c r="I49" s="33" t="s">
        <v>51</v>
      </c>
      <c r="J49" s="34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">
      <c r="A50" s="31" t="s">
        <v>207</v>
      </c>
      <c r="B50" s="108"/>
      <c r="C50" s="32" t="s">
        <v>208</v>
      </c>
      <c r="D50" s="33">
        <v>10</v>
      </c>
      <c r="E50" s="33">
        <v>10</v>
      </c>
      <c r="F50" s="33">
        <v>20</v>
      </c>
      <c r="G50" s="33">
        <v>4</v>
      </c>
      <c r="H50" s="33" t="s">
        <v>35</v>
      </c>
      <c r="I50" s="33" t="s">
        <v>51</v>
      </c>
      <c r="J50" s="32" t="s">
        <v>209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">
      <c r="A51" s="31" t="s">
        <v>210</v>
      </c>
      <c r="B51" s="108"/>
      <c r="C51" s="32" t="s">
        <v>211</v>
      </c>
      <c r="D51" s="33">
        <v>10</v>
      </c>
      <c r="E51" s="33">
        <v>10</v>
      </c>
      <c r="F51" s="33">
        <v>20</v>
      </c>
      <c r="G51" s="33">
        <v>4</v>
      </c>
      <c r="H51" s="33" t="s">
        <v>25</v>
      </c>
      <c r="I51" s="33" t="s">
        <v>129</v>
      </c>
      <c r="J51" s="34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">
      <c r="A52" s="31" t="s">
        <v>212</v>
      </c>
      <c r="B52" s="107" t="s">
        <v>213</v>
      </c>
      <c r="C52" s="32" t="s">
        <v>214</v>
      </c>
      <c r="D52" s="33">
        <v>10</v>
      </c>
      <c r="E52" s="33">
        <v>10</v>
      </c>
      <c r="F52" s="33">
        <v>20</v>
      </c>
      <c r="G52" s="33">
        <v>4</v>
      </c>
      <c r="H52" s="33" t="s">
        <v>35</v>
      </c>
      <c r="I52" s="33" t="s">
        <v>129</v>
      </c>
      <c r="J52" s="34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">
      <c r="A53" s="31" t="s">
        <v>215</v>
      </c>
      <c r="B53" s="108"/>
      <c r="C53" s="32" t="s">
        <v>216</v>
      </c>
      <c r="D53" s="33">
        <v>10</v>
      </c>
      <c r="E53" s="33">
        <v>10</v>
      </c>
      <c r="F53" s="33">
        <v>20</v>
      </c>
      <c r="G53" s="33">
        <v>4</v>
      </c>
      <c r="H53" s="33" t="s">
        <v>217</v>
      </c>
      <c r="I53" s="33" t="s">
        <v>115</v>
      </c>
      <c r="J53" s="34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">
      <c r="A54" s="39" t="s">
        <v>218</v>
      </c>
      <c r="B54" s="107" t="s">
        <v>219</v>
      </c>
      <c r="C54" s="32" t="s">
        <v>220</v>
      </c>
      <c r="D54" s="33">
        <v>10</v>
      </c>
      <c r="E54" s="33">
        <v>10</v>
      </c>
      <c r="F54" s="33">
        <v>20</v>
      </c>
      <c r="G54" s="33">
        <v>4</v>
      </c>
      <c r="H54" s="33" t="s">
        <v>25</v>
      </c>
      <c r="I54" s="33" t="s">
        <v>115</v>
      </c>
      <c r="J54" s="34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">
      <c r="A55" s="39" t="s">
        <v>221</v>
      </c>
      <c r="B55" s="109"/>
      <c r="C55" s="32" t="s">
        <v>222</v>
      </c>
      <c r="D55" s="34"/>
      <c r="E55" s="34"/>
      <c r="F55" s="34"/>
      <c r="G55" s="33">
        <v>1</v>
      </c>
      <c r="H55" s="34"/>
      <c r="I55" s="33" t="s">
        <v>115</v>
      </c>
      <c r="J55" s="34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">
      <c r="A56" s="35"/>
      <c r="B56" s="34"/>
      <c r="C56" s="36" t="s">
        <v>135</v>
      </c>
      <c r="D56" s="37">
        <v>65</v>
      </c>
      <c r="E56" s="37">
        <v>50</v>
      </c>
      <c r="F56" s="37">
        <v>115</v>
      </c>
      <c r="G56" s="37">
        <v>24</v>
      </c>
      <c r="H56" s="34"/>
      <c r="I56" s="34"/>
      <c r="J56" s="34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">
      <c r="A58" s="110" t="s">
        <v>223</v>
      </c>
      <c r="B58" s="103"/>
      <c r="C58" s="103"/>
      <c r="D58" s="103"/>
      <c r="E58" s="103"/>
      <c r="F58" s="103"/>
      <c r="G58" s="103"/>
      <c r="H58" s="103"/>
      <c r="I58" s="104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">
      <c r="A59" s="31" t="s">
        <v>224</v>
      </c>
      <c r="B59" s="107" t="s">
        <v>225</v>
      </c>
      <c r="C59" s="32" t="s">
        <v>226</v>
      </c>
      <c r="D59" s="33">
        <v>0</v>
      </c>
      <c r="E59" s="33">
        <v>15</v>
      </c>
      <c r="F59" s="33">
        <v>15</v>
      </c>
      <c r="G59" s="33">
        <v>3</v>
      </c>
      <c r="H59" s="33" t="s">
        <v>35</v>
      </c>
      <c r="I59" s="33" t="s">
        <v>51</v>
      </c>
      <c r="J59" s="34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">
      <c r="A60" s="31" t="s">
        <v>227</v>
      </c>
      <c r="B60" s="108"/>
      <c r="C60" s="32" t="s">
        <v>228</v>
      </c>
      <c r="D60" s="33">
        <v>10</v>
      </c>
      <c r="E60" s="33">
        <v>10</v>
      </c>
      <c r="F60" s="33">
        <v>20</v>
      </c>
      <c r="G60" s="33">
        <v>4</v>
      </c>
      <c r="H60" s="33" t="s">
        <v>35</v>
      </c>
      <c r="I60" s="33" t="s">
        <v>51</v>
      </c>
      <c r="J60" s="34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">
      <c r="A61" s="31" t="s">
        <v>229</v>
      </c>
      <c r="B61" s="108"/>
      <c r="C61" s="32" t="s">
        <v>230</v>
      </c>
      <c r="D61" s="33">
        <v>10</v>
      </c>
      <c r="E61" s="33">
        <v>10</v>
      </c>
      <c r="F61" s="33">
        <v>20</v>
      </c>
      <c r="G61" s="33">
        <v>4</v>
      </c>
      <c r="H61" s="33" t="s">
        <v>25</v>
      </c>
      <c r="I61" s="33" t="s">
        <v>129</v>
      </c>
      <c r="J61" s="34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">
      <c r="A62" s="39" t="s">
        <v>231</v>
      </c>
      <c r="B62" s="107" t="s">
        <v>232</v>
      </c>
      <c r="C62" s="32" t="s">
        <v>233</v>
      </c>
      <c r="D62" s="33">
        <v>10</v>
      </c>
      <c r="E62" s="33">
        <v>10</v>
      </c>
      <c r="F62" s="33">
        <v>20</v>
      </c>
      <c r="G62" s="33">
        <v>4</v>
      </c>
      <c r="H62" s="33" t="s">
        <v>35</v>
      </c>
      <c r="I62" s="33" t="s">
        <v>129</v>
      </c>
      <c r="J62" s="32" t="s">
        <v>234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">
      <c r="A63" s="39" t="s">
        <v>235</v>
      </c>
      <c r="B63" s="108"/>
      <c r="C63" s="32" t="s">
        <v>236</v>
      </c>
      <c r="D63" s="33">
        <v>10</v>
      </c>
      <c r="E63" s="33">
        <v>10</v>
      </c>
      <c r="F63" s="33">
        <v>20</v>
      </c>
      <c r="G63" s="33">
        <v>4</v>
      </c>
      <c r="H63" s="33" t="s">
        <v>25</v>
      </c>
      <c r="I63" s="33" t="s">
        <v>115</v>
      </c>
      <c r="J63" s="32" t="s">
        <v>237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">
      <c r="A64" s="39" t="s">
        <v>238</v>
      </c>
      <c r="B64" s="109"/>
      <c r="C64" s="32" t="s">
        <v>239</v>
      </c>
      <c r="D64" s="33">
        <v>10</v>
      </c>
      <c r="E64" s="33">
        <v>10</v>
      </c>
      <c r="F64" s="33">
        <v>20</v>
      </c>
      <c r="G64" s="33">
        <v>4</v>
      </c>
      <c r="H64" s="33" t="s">
        <v>35</v>
      </c>
      <c r="I64" s="33" t="s">
        <v>115</v>
      </c>
      <c r="J64" s="32" t="s">
        <v>237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 x14ac:dyDescent="0.2">
      <c r="A65" s="31" t="s">
        <v>240</v>
      </c>
      <c r="B65" s="34"/>
      <c r="C65" s="32" t="s">
        <v>241</v>
      </c>
      <c r="D65" s="34"/>
      <c r="E65" s="34"/>
      <c r="F65" s="34"/>
      <c r="G65" s="33">
        <v>1</v>
      </c>
      <c r="H65" s="34"/>
      <c r="I65" s="33">
        <v>6</v>
      </c>
      <c r="J65" s="34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">
      <c r="A66" s="35"/>
      <c r="B66" s="34"/>
      <c r="C66" s="36" t="s">
        <v>135</v>
      </c>
      <c r="D66" s="37">
        <v>50</v>
      </c>
      <c r="E66" s="37">
        <v>65</v>
      </c>
      <c r="F66" s="37">
        <v>115</v>
      </c>
      <c r="G66" s="37">
        <v>24</v>
      </c>
      <c r="H66" s="34"/>
      <c r="I66" s="34"/>
      <c r="J66" s="34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">
      <c r="A68" s="110" t="s">
        <v>242</v>
      </c>
      <c r="B68" s="103"/>
      <c r="C68" s="103"/>
      <c r="D68" s="103"/>
      <c r="E68" s="103"/>
      <c r="F68" s="103"/>
      <c r="G68" s="103"/>
      <c r="H68" s="103"/>
      <c r="I68" s="104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">
      <c r="A69" s="31" t="s">
        <v>243</v>
      </c>
      <c r="B69" s="107" t="s">
        <v>244</v>
      </c>
      <c r="C69" s="32" t="s">
        <v>245</v>
      </c>
      <c r="D69" s="33">
        <v>5</v>
      </c>
      <c r="E69" s="33">
        <v>5</v>
      </c>
      <c r="F69" s="33">
        <v>10</v>
      </c>
      <c r="G69" s="33">
        <v>2</v>
      </c>
      <c r="H69" s="33" t="s">
        <v>25</v>
      </c>
      <c r="I69" s="33" t="s">
        <v>51</v>
      </c>
      <c r="J69" s="34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">
      <c r="A70" s="31" t="s">
        <v>246</v>
      </c>
      <c r="B70" s="108"/>
      <c r="C70" s="32" t="s">
        <v>247</v>
      </c>
      <c r="D70" s="33">
        <v>5</v>
      </c>
      <c r="E70" s="33">
        <v>5</v>
      </c>
      <c r="F70" s="33">
        <v>10</v>
      </c>
      <c r="G70" s="33">
        <v>2</v>
      </c>
      <c r="H70" s="33" t="s">
        <v>25</v>
      </c>
      <c r="I70" s="33" t="s">
        <v>129</v>
      </c>
      <c r="J70" s="34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">
      <c r="A71" s="31" t="s">
        <v>248</v>
      </c>
      <c r="B71" s="108"/>
      <c r="C71" s="32" t="s">
        <v>249</v>
      </c>
      <c r="D71" s="33">
        <v>0</v>
      </c>
      <c r="E71" s="33">
        <v>10</v>
      </c>
      <c r="F71" s="33">
        <v>10</v>
      </c>
      <c r="G71" s="33">
        <v>2</v>
      </c>
      <c r="H71" s="33" t="s">
        <v>35</v>
      </c>
      <c r="I71" s="33" t="s">
        <v>51</v>
      </c>
      <c r="J71" s="34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">
      <c r="A72" s="31" t="s">
        <v>250</v>
      </c>
      <c r="B72" s="108"/>
      <c r="C72" s="32" t="s">
        <v>251</v>
      </c>
      <c r="D72" s="33">
        <v>0</v>
      </c>
      <c r="E72" s="33">
        <v>10</v>
      </c>
      <c r="F72" s="33">
        <v>10</v>
      </c>
      <c r="G72" s="33">
        <v>2</v>
      </c>
      <c r="H72" s="33" t="s">
        <v>35</v>
      </c>
      <c r="I72" s="33" t="s">
        <v>129</v>
      </c>
      <c r="J72" s="34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">
      <c r="A73" s="31" t="s">
        <v>252</v>
      </c>
      <c r="B73" s="108"/>
      <c r="C73" s="32" t="s">
        <v>253</v>
      </c>
      <c r="D73" s="33">
        <v>5</v>
      </c>
      <c r="E73" s="33">
        <v>5</v>
      </c>
      <c r="F73" s="33">
        <v>10</v>
      </c>
      <c r="G73" s="33">
        <v>2</v>
      </c>
      <c r="H73" s="33" t="s">
        <v>35</v>
      </c>
      <c r="I73" s="33" t="s">
        <v>129</v>
      </c>
      <c r="J73" s="34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">
      <c r="A74" s="31" t="s">
        <v>254</v>
      </c>
      <c r="B74" s="109"/>
      <c r="C74" s="32" t="s">
        <v>255</v>
      </c>
      <c r="D74" s="33">
        <v>5</v>
      </c>
      <c r="E74" s="33">
        <v>5</v>
      </c>
      <c r="F74" s="33">
        <v>10</v>
      </c>
      <c r="G74" s="33">
        <v>2</v>
      </c>
      <c r="H74" s="33" t="s">
        <v>25</v>
      </c>
      <c r="I74" s="33" t="s">
        <v>129</v>
      </c>
      <c r="J74" s="34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">
      <c r="A75" s="39" t="s">
        <v>256</v>
      </c>
      <c r="B75" s="107" t="s">
        <v>257</v>
      </c>
      <c r="C75" s="32" t="s">
        <v>258</v>
      </c>
      <c r="D75" s="33">
        <v>5</v>
      </c>
      <c r="E75" s="33">
        <v>10</v>
      </c>
      <c r="F75" s="33">
        <v>15</v>
      </c>
      <c r="G75" s="33">
        <v>2</v>
      </c>
      <c r="H75" s="33" t="s">
        <v>35</v>
      </c>
      <c r="I75" s="33" t="s">
        <v>51</v>
      </c>
      <c r="J75" s="32" t="s">
        <v>259</v>
      </c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">
      <c r="A76" s="39" t="s">
        <v>260</v>
      </c>
      <c r="B76" s="108"/>
      <c r="C76" s="32" t="s">
        <v>261</v>
      </c>
      <c r="D76" s="33">
        <v>0</v>
      </c>
      <c r="E76" s="33">
        <v>20</v>
      </c>
      <c r="F76" s="33">
        <v>20</v>
      </c>
      <c r="G76" s="33">
        <v>4</v>
      </c>
      <c r="H76" s="33" t="s">
        <v>35</v>
      </c>
      <c r="I76" s="33" t="s">
        <v>115</v>
      </c>
      <c r="J76" s="34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">
      <c r="A77" s="39" t="s">
        <v>262</v>
      </c>
      <c r="B77" s="108"/>
      <c r="C77" s="32" t="s">
        <v>263</v>
      </c>
      <c r="D77" s="33">
        <v>5</v>
      </c>
      <c r="E77" s="33">
        <v>10</v>
      </c>
      <c r="F77" s="33">
        <v>15</v>
      </c>
      <c r="G77" s="33">
        <v>4</v>
      </c>
      <c r="H77" s="33" t="s">
        <v>35</v>
      </c>
      <c r="I77" s="33" t="s">
        <v>115</v>
      </c>
      <c r="J77" s="32" t="s">
        <v>264</v>
      </c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">
      <c r="A78" s="39" t="s">
        <v>265</v>
      </c>
      <c r="B78" s="109"/>
      <c r="C78" s="32" t="s">
        <v>154</v>
      </c>
      <c r="D78" s="33">
        <v>0</v>
      </c>
      <c r="E78" s="33">
        <v>5</v>
      </c>
      <c r="F78" s="33">
        <v>5</v>
      </c>
      <c r="G78" s="33">
        <v>1</v>
      </c>
      <c r="H78" s="33" t="s">
        <v>266</v>
      </c>
      <c r="I78" s="33" t="s">
        <v>115</v>
      </c>
      <c r="J78" s="34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">
      <c r="A79" s="31" t="s">
        <v>267</v>
      </c>
      <c r="B79" s="34"/>
      <c r="C79" s="32" t="s">
        <v>268</v>
      </c>
      <c r="D79" s="34"/>
      <c r="E79" s="34"/>
      <c r="F79" s="34"/>
      <c r="G79" s="33">
        <v>1</v>
      </c>
      <c r="H79" s="34"/>
      <c r="I79" s="33">
        <v>6</v>
      </c>
      <c r="J79" s="34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">
      <c r="A80" s="35"/>
      <c r="B80" s="34"/>
      <c r="C80" s="36" t="s">
        <v>135</v>
      </c>
      <c r="D80" s="37">
        <v>30</v>
      </c>
      <c r="E80" s="37">
        <v>85</v>
      </c>
      <c r="F80" s="37">
        <v>115</v>
      </c>
      <c r="G80" s="37">
        <v>24</v>
      </c>
      <c r="H80" s="34"/>
      <c r="I80" s="34"/>
      <c r="J80" s="34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">
      <c r="A82" s="110" t="s">
        <v>269</v>
      </c>
      <c r="B82" s="103"/>
      <c r="C82" s="103"/>
      <c r="D82" s="103"/>
      <c r="E82" s="103"/>
      <c r="F82" s="103"/>
      <c r="G82" s="103"/>
      <c r="H82" s="103"/>
      <c r="I82" s="104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">
      <c r="A83" s="39" t="s">
        <v>270</v>
      </c>
      <c r="B83" s="107" t="s">
        <v>271</v>
      </c>
      <c r="C83" s="32" t="s">
        <v>272</v>
      </c>
      <c r="D83" s="33">
        <v>10</v>
      </c>
      <c r="E83" s="33">
        <v>0</v>
      </c>
      <c r="F83" s="33">
        <v>10</v>
      </c>
      <c r="G83" s="33">
        <v>2</v>
      </c>
      <c r="H83" s="33" t="s">
        <v>25</v>
      </c>
      <c r="I83" s="33" t="s">
        <v>51</v>
      </c>
      <c r="J83" s="34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 x14ac:dyDescent="0.2">
      <c r="A84" s="39" t="s">
        <v>273</v>
      </c>
      <c r="B84" s="108"/>
      <c r="C84" s="32" t="s">
        <v>274</v>
      </c>
      <c r="D84" s="33">
        <v>0</v>
      </c>
      <c r="E84" s="33">
        <v>15</v>
      </c>
      <c r="F84" s="33">
        <v>15</v>
      </c>
      <c r="G84" s="33">
        <v>3</v>
      </c>
      <c r="H84" s="33" t="s">
        <v>35</v>
      </c>
      <c r="I84" s="33" t="s">
        <v>51</v>
      </c>
      <c r="J84" s="34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">
      <c r="A85" s="39" t="s">
        <v>275</v>
      </c>
      <c r="B85" s="108"/>
      <c r="C85" s="32" t="s">
        <v>276</v>
      </c>
      <c r="D85" s="33">
        <v>0</v>
      </c>
      <c r="E85" s="33">
        <v>10</v>
      </c>
      <c r="F85" s="33">
        <v>10</v>
      </c>
      <c r="G85" s="33">
        <v>2</v>
      </c>
      <c r="H85" s="33" t="s">
        <v>35</v>
      </c>
      <c r="I85" s="33" t="s">
        <v>51</v>
      </c>
      <c r="J85" s="34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">
      <c r="A86" s="39" t="s">
        <v>277</v>
      </c>
      <c r="B86" s="108"/>
      <c r="C86" s="32" t="s">
        <v>278</v>
      </c>
      <c r="D86" s="33">
        <v>5</v>
      </c>
      <c r="E86" s="33">
        <v>0</v>
      </c>
      <c r="F86" s="33">
        <v>5</v>
      </c>
      <c r="G86" s="33">
        <v>1</v>
      </c>
      <c r="H86" s="33" t="s">
        <v>25</v>
      </c>
      <c r="I86" s="33" t="s">
        <v>129</v>
      </c>
      <c r="J86" s="34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">
      <c r="A87" s="39" t="s">
        <v>279</v>
      </c>
      <c r="B87" s="109"/>
      <c r="C87" s="32" t="s">
        <v>280</v>
      </c>
      <c r="D87" s="33">
        <v>0</v>
      </c>
      <c r="E87" s="33">
        <v>15</v>
      </c>
      <c r="F87" s="33">
        <v>15</v>
      </c>
      <c r="G87" s="33">
        <v>3</v>
      </c>
      <c r="H87" s="33" t="s">
        <v>35</v>
      </c>
      <c r="I87" s="33" t="s">
        <v>129</v>
      </c>
      <c r="J87" s="34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">
      <c r="A88" s="31" t="s">
        <v>281</v>
      </c>
      <c r="B88" s="107" t="s">
        <v>282</v>
      </c>
      <c r="C88" s="32" t="s">
        <v>283</v>
      </c>
      <c r="D88" s="33">
        <v>0</v>
      </c>
      <c r="E88" s="33">
        <v>20</v>
      </c>
      <c r="F88" s="33">
        <v>20</v>
      </c>
      <c r="G88" s="33">
        <v>4</v>
      </c>
      <c r="H88" s="33" t="s">
        <v>35</v>
      </c>
      <c r="I88" s="33" t="s">
        <v>129</v>
      </c>
      <c r="J88" s="34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">
      <c r="A89" s="31" t="s">
        <v>284</v>
      </c>
      <c r="B89" s="109"/>
      <c r="C89" s="32" t="s">
        <v>285</v>
      </c>
      <c r="D89" s="33">
        <v>0</v>
      </c>
      <c r="E89" s="33">
        <v>20</v>
      </c>
      <c r="F89" s="33">
        <v>20</v>
      </c>
      <c r="G89" s="33">
        <v>4</v>
      </c>
      <c r="H89" s="33" t="s">
        <v>35</v>
      </c>
      <c r="I89" s="33" t="s">
        <v>115</v>
      </c>
      <c r="J89" s="34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">
      <c r="A90" s="39" t="s">
        <v>286</v>
      </c>
      <c r="B90" s="40" t="s">
        <v>287</v>
      </c>
      <c r="C90" s="32" t="s">
        <v>288</v>
      </c>
      <c r="D90" s="33">
        <v>0</v>
      </c>
      <c r="E90" s="33">
        <v>20</v>
      </c>
      <c r="F90" s="33">
        <v>20</v>
      </c>
      <c r="G90" s="33">
        <v>4</v>
      </c>
      <c r="H90" s="33" t="s">
        <v>35</v>
      </c>
      <c r="I90" s="33" t="s">
        <v>115</v>
      </c>
      <c r="J90" s="34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">
      <c r="A91" s="31" t="s">
        <v>289</v>
      </c>
      <c r="B91" s="35"/>
      <c r="C91" s="32" t="s">
        <v>290</v>
      </c>
      <c r="D91" s="34"/>
      <c r="E91" s="34"/>
      <c r="F91" s="34"/>
      <c r="G91" s="33">
        <v>1</v>
      </c>
      <c r="H91" s="34"/>
      <c r="I91" s="33" t="s">
        <v>115</v>
      </c>
      <c r="J91" s="34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">
      <c r="A92" s="35"/>
      <c r="B92" s="34"/>
      <c r="C92" s="36" t="s">
        <v>135</v>
      </c>
      <c r="D92" s="37">
        <v>15</v>
      </c>
      <c r="E92" s="37">
        <v>100</v>
      </c>
      <c r="F92" s="37">
        <v>115</v>
      </c>
      <c r="G92" s="37">
        <v>24</v>
      </c>
      <c r="H92" s="34"/>
      <c r="I92" s="34"/>
      <c r="J92" s="34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">
      <c r="A94" s="110" t="s">
        <v>291</v>
      </c>
      <c r="B94" s="103"/>
      <c r="C94" s="103"/>
      <c r="D94" s="103"/>
      <c r="E94" s="103"/>
      <c r="F94" s="103"/>
      <c r="G94" s="103"/>
      <c r="H94" s="103"/>
      <c r="I94" s="104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">
      <c r="A95" s="31" t="s">
        <v>292</v>
      </c>
      <c r="B95" s="107" t="s">
        <v>293</v>
      </c>
      <c r="C95" s="32" t="s">
        <v>294</v>
      </c>
      <c r="D95" s="33">
        <v>0</v>
      </c>
      <c r="E95" s="33">
        <v>10</v>
      </c>
      <c r="F95" s="33">
        <v>10</v>
      </c>
      <c r="G95" s="33">
        <v>2</v>
      </c>
      <c r="H95" s="33" t="s">
        <v>25</v>
      </c>
      <c r="I95" s="33" t="s">
        <v>51</v>
      </c>
      <c r="J95" s="32" t="s">
        <v>295</v>
      </c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">
      <c r="A96" s="31" t="s">
        <v>296</v>
      </c>
      <c r="B96" s="108"/>
      <c r="C96" s="32" t="s">
        <v>297</v>
      </c>
      <c r="D96" s="33">
        <v>5</v>
      </c>
      <c r="E96" s="33">
        <v>5</v>
      </c>
      <c r="F96" s="33">
        <v>10</v>
      </c>
      <c r="G96" s="33">
        <v>2</v>
      </c>
      <c r="H96" s="33" t="s">
        <v>35</v>
      </c>
      <c r="I96" s="33" t="s">
        <v>51</v>
      </c>
      <c r="J96" s="34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">
      <c r="A97" s="31" t="s">
        <v>298</v>
      </c>
      <c r="B97" s="108"/>
      <c r="C97" s="32" t="s">
        <v>299</v>
      </c>
      <c r="D97" s="33">
        <v>5</v>
      </c>
      <c r="E97" s="33">
        <v>10</v>
      </c>
      <c r="F97" s="33">
        <v>15</v>
      </c>
      <c r="G97" s="33">
        <v>3</v>
      </c>
      <c r="H97" s="33" t="s">
        <v>35</v>
      </c>
      <c r="I97" s="33" t="s">
        <v>51</v>
      </c>
      <c r="J97" s="34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">
      <c r="A98" s="31" t="s">
        <v>300</v>
      </c>
      <c r="B98" s="108"/>
      <c r="C98" s="32" t="s">
        <v>301</v>
      </c>
      <c r="D98" s="33">
        <v>0</v>
      </c>
      <c r="E98" s="33">
        <v>15</v>
      </c>
      <c r="F98" s="33">
        <v>15</v>
      </c>
      <c r="G98" s="33">
        <v>3</v>
      </c>
      <c r="H98" s="33" t="s">
        <v>35</v>
      </c>
      <c r="I98" s="33" t="s">
        <v>51</v>
      </c>
      <c r="J98" s="32" t="s">
        <v>302</v>
      </c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">
      <c r="A99" s="31" t="s">
        <v>303</v>
      </c>
      <c r="B99" s="109"/>
      <c r="C99" s="32" t="s">
        <v>304</v>
      </c>
      <c r="D99" s="33">
        <v>0</v>
      </c>
      <c r="E99" s="33">
        <v>10</v>
      </c>
      <c r="F99" s="33">
        <v>10</v>
      </c>
      <c r="G99" s="33">
        <v>2</v>
      </c>
      <c r="H99" s="33" t="s">
        <v>35</v>
      </c>
      <c r="I99" s="33" t="s">
        <v>129</v>
      </c>
      <c r="J99" s="34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">
      <c r="A100" s="31" t="s">
        <v>305</v>
      </c>
      <c r="B100" s="107" t="s">
        <v>306</v>
      </c>
      <c r="C100" s="32" t="s">
        <v>307</v>
      </c>
      <c r="D100" s="33">
        <v>0</v>
      </c>
      <c r="E100" s="33">
        <v>15</v>
      </c>
      <c r="F100" s="33">
        <v>15</v>
      </c>
      <c r="G100" s="33">
        <v>3</v>
      </c>
      <c r="H100" s="33" t="s">
        <v>25</v>
      </c>
      <c r="I100" s="33" t="s">
        <v>129</v>
      </c>
      <c r="J100" s="34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">
      <c r="A101" s="31" t="s">
        <v>308</v>
      </c>
      <c r="B101" s="108"/>
      <c r="C101" s="32" t="s">
        <v>309</v>
      </c>
      <c r="D101" s="33">
        <v>10</v>
      </c>
      <c r="E101" s="33">
        <v>10</v>
      </c>
      <c r="F101" s="33">
        <v>20</v>
      </c>
      <c r="G101" s="33">
        <v>4</v>
      </c>
      <c r="H101" s="33" t="s">
        <v>25</v>
      </c>
      <c r="I101" s="33" t="s">
        <v>129</v>
      </c>
      <c r="J101" s="34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">
      <c r="A102" s="31" t="s">
        <v>310</v>
      </c>
      <c r="B102" s="108"/>
      <c r="C102" s="32" t="s">
        <v>311</v>
      </c>
      <c r="D102" s="33">
        <v>0</v>
      </c>
      <c r="E102" s="33">
        <v>10</v>
      </c>
      <c r="F102" s="33">
        <v>10</v>
      </c>
      <c r="G102" s="33">
        <v>2</v>
      </c>
      <c r="H102" s="33" t="s">
        <v>35</v>
      </c>
      <c r="I102" s="33" t="s">
        <v>115</v>
      </c>
      <c r="J102" s="34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 x14ac:dyDescent="0.2">
      <c r="A103" s="31" t="s">
        <v>312</v>
      </c>
      <c r="B103" s="108"/>
      <c r="C103" s="32" t="s">
        <v>313</v>
      </c>
      <c r="D103" s="33">
        <v>0</v>
      </c>
      <c r="E103" s="33">
        <v>10</v>
      </c>
      <c r="F103" s="33">
        <v>10</v>
      </c>
      <c r="G103" s="33">
        <v>2</v>
      </c>
      <c r="H103" s="33" t="s">
        <v>35</v>
      </c>
      <c r="I103" s="33" t="s">
        <v>115</v>
      </c>
      <c r="J103" s="34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">
      <c r="A104" s="31" t="s">
        <v>314</v>
      </c>
      <c r="B104" s="34"/>
      <c r="C104" s="32" t="s">
        <v>315</v>
      </c>
      <c r="D104" s="34"/>
      <c r="E104" s="34"/>
      <c r="F104" s="34"/>
      <c r="G104" s="33">
        <v>1</v>
      </c>
      <c r="H104" s="34"/>
      <c r="I104" s="33" t="s">
        <v>115</v>
      </c>
      <c r="J104" s="34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">
      <c r="A105" s="35"/>
      <c r="B105" s="34"/>
      <c r="C105" s="36" t="s">
        <v>135</v>
      </c>
      <c r="D105" s="37">
        <v>20</v>
      </c>
      <c r="E105" s="37">
        <v>95</v>
      </c>
      <c r="F105" s="37">
        <v>115</v>
      </c>
      <c r="G105" s="37">
        <v>24</v>
      </c>
      <c r="H105" s="34"/>
      <c r="I105" s="34"/>
      <c r="J105" s="34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">
      <c r="A106" s="110" t="s">
        <v>316</v>
      </c>
      <c r="B106" s="103"/>
      <c r="C106" s="103"/>
      <c r="D106" s="103"/>
      <c r="E106" s="103"/>
      <c r="F106" s="103"/>
      <c r="G106" s="103"/>
      <c r="H106" s="103"/>
      <c r="I106" s="103"/>
      <c r="J106" s="41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">
      <c r="A107" s="42" t="s">
        <v>317</v>
      </c>
      <c r="B107" s="40" t="s">
        <v>318</v>
      </c>
      <c r="C107" s="43" t="s">
        <v>319</v>
      </c>
      <c r="D107" s="44">
        <v>10</v>
      </c>
      <c r="E107" s="44">
        <v>0</v>
      </c>
      <c r="F107" s="44">
        <v>10</v>
      </c>
      <c r="G107" s="44">
        <v>2</v>
      </c>
      <c r="H107" s="44" t="s">
        <v>25</v>
      </c>
      <c r="I107" s="44">
        <v>4</v>
      </c>
      <c r="J107" s="45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">
      <c r="A108" s="46" t="s">
        <v>320</v>
      </c>
      <c r="B108" s="107" t="s">
        <v>321</v>
      </c>
      <c r="C108" s="43" t="s">
        <v>322</v>
      </c>
      <c r="D108" s="44">
        <v>0</v>
      </c>
      <c r="E108" s="44">
        <v>20</v>
      </c>
      <c r="F108" s="44">
        <v>20</v>
      </c>
      <c r="G108" s="44">
        <v>4</v>
      </c>
      <c r="H108" s="44" t="s">
        <v>323</v>
      </c>
      <c r="I108" s="44">
        <v>4</v>
      </c>
      <c r="J108" s="45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">
      <c r="A109" s="46" t="s">
        <v>324</v>
      </c>
      <c r="B109" s="108"/>
      <c r="C109" s="43" t="s">
        <v>325</v>
      </c>
      <c r="D109" s="44">
        <v>10</v>
      </c>
      <c r="E109" s="44">
        <v>10</v>
      </c>
      <c r="F109" s="44">
        <v>20</v>
      </c>
      <c r="G109" s="44">
        <v>4</v>
      </c>
      <c r="H109" s="44" t="s">
        <v>25</v>
      </c>
      <c r="I109" s="44">
        <v>5</v>
      </c>
      <c r="J109" s="43" t="s">
        <v>326</v>
      </c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">
      <c r="A110" s="46" t="s">
        <v>327</v>
      </c>
      <c r="B110" s="109"/>
      <c r="C110" s="43" t="s">
        <v>328</v>
      </c>
      <c r="D110" s="44">
        <v>0</v>
      </c>
      <c r="E110" s="44">
        <v>20</v>
      </c>
      <c r="F110" s="44">
        <v>20</v>
      </c>
      <c r="G110" s="44">
        <v>4</v>
      </c>
      <c r="H110" s="44" t="s">
        <v>323</v>
      </c>
      <c r="I110" s="44">
        <v>6</v>
      </c>
      <c r="J110" s="43" t="s">
        <v>329</v>
      </c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">
      <c r="A111" s="46" t="s">
        <v>330</v>
      </c>
      <c r="B111" s="107" t="s">
        <v>331</v>
      </c>
      <c r="C111" s="43" t="s">
        <v>332</v>
      </c>
      <c r="D111" s="44">
        <v>10</v>
      </c>
      <c r="E111" s="44">
        <v>0</v>
      </c>
      <c r="F111" s="44">
        <v>10</v>
      </c>
      <c r="G111" s="44">
        <v>2</v>
      </c>
      <c r="H111" s="44" t="s">
        <v>25</v>
      </c>
      <c r="I111" s="44">
        <v>4</v>
      </c>
      <c r="J111" s="45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">
      <c r="A112" s="46" t="s">
        <v>333</v>
      </c>
      <c r="B112" s="108"/>
      <c r="C112" s="43" t="s">
        <v>334</v>
      </c>
      <c r="D112" s="44">
        <v>0</v>
      </c>
      <c r="E112" s="44">
        <v>5</v>
      </c>
      <c r="F112" s="44">
        <v>5</v>
      </c>
      <c r="G112" s="44">
        <v>1</v>
      </c>
      <c r="H112" s="44" t="s">
        <v>323</v>
      </c>
      <c r="I112" s="44">
        <v>5</v>
      </c>
      <c r="J112" s="43" t="s">
        <v>335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">
      <c r="A113" s="46" t="s">
        <v>336</v>
      </c>
      <c r="B113" s="109"/>
      <c r="C113" s="43" t="s">
        <v>337</v>
      </c>
      <c r="D113" s="44">
        <v>5</v>
      </c>
      <c r="E113" s="44">
        <v>5</v>
      </c>
      <c r="F113" s="44">
        <v>10</v>
      </c>
      <c r="G113" s="44">
        <v>2</v>
      </c>
      <c r="H113" s="44" t="s">
        <v>323</v>
      </c>
      <c r="I113" s="44">
        <v>6</v>
      </c>
      <c r="J113" s="43" t="s">
        <v>338</v>
      </c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">
      <c r="A114" s="46" t="s">
        <v>339</v>
      </c>
      <c r="B114" s="107" t="s">
        <v>340</v>
      </c>
      <c r="C114" s="43" t="s">
        <v>341</v>
      </c>
      <c r="D114" s="44">
        <v>0</v>
      </c>
      <c r="E114" s="44">
        <v>10</v>
      </c>
      <c r="F114" s="44">
        <v>10</v>
      </c>
      <c r="G114" s="44">
        <v>2</v>
      </c>
      <c r="H114" s="44" t="s">
        <v>323</v>
      </c>
      <c r="I114" s="44">
        <v>5</v>
      </c>
      <c r="J114" s="45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">
      <c r="A115" s="46" t="s">
        <v>342</v>
      </c>
      <c r="B115" s="109"/>
      <c r="C115" s="43" t="s">
        <v>343</v>
      </c>
      <c r="D115" s="44">
        <v>0</v>
      </c>
      <c r="E115" s="44">
        <v>10</v>
      </c>
      <c r="F115" s="44">
        <v>10</v>
      </c>
      <c r="G115" s="44">
        <v>2</v>
      </c>
      <c r="H115" s="44" t="s">
        <v>323</v>
      </c>
      <c r="I115" s="44">
        <v>6</v>
      </c>
      <c r="J115" s="43" t="s">
        <v>344</v>
      </c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">
      <c r="A116" s="46" t="s">
        <v>345</v>
      </c>
      <c r="B116" s="45"/>
      <c r="C116" s="43" t="s">
        <v>346</v>
      </c>
      <c r="D116" s="44">
        <v>0</v>
      </c>
      <c r="E116" s="44">
        <v>0</v>
      </c>
      <c r="F116" s="44">
        <v>0</v>
      </c>
      <c r="G116" s="44">
        <v>1</v>
      </c>
      <c r="H116" s="45"/>
      <c r="I116" s="44" t="s">
        <v>115</v>
      </c>
      <c r="J116" s="45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">
      <c r="A117" s="45"/>
      <c r="B117" s="45"/>
      <c r="C117" s="47" t="s">
        <v>135</v>
      </c>
      <c r="D117" s="48">
        <f t="shared" ref="D117:G117" si="0">SUM(D107:D116)</f>
        <v>35</v>
      </c>
      <c r="E117" s="48">
        <f t="shared" si="0"/>
        <v>80</v>
      </c>
      <c r="F117" s="48">
        <f t="shared" si="0"/>
        <v>115</v>
      </c>
      <c r="G117" s="48">
        <f t="shared" si="0"/>
        <v>24</v>
      </c>
      <c r="H117" s="45"/>
      <c r="I117" s="45"/>
      <c r="J117" s="45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">
      <c r="A119" s="110" t="s">
        <v>347</v>
      </c>
      <c r="B119" s="103"/>
      <c r="C119" s="103"/>
      <c r="D119" s="103"/>
      <c r="E119" s="103"/>
      <c r="F119" s="103"/>
      <c r="G119" s="103"/>
      <c r="H119" s="103"/>
      <c r="I119" s="103"/>
      <c r="J119" s="41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25.5" customHeight="1" x14ac:dyDescent="0.2">
      <c r="A120" s="48" t="s">
        <v>348</v>
      </c>
      <c r="B120" s="107" t="s">
        <v>349</v>
      </c>
      <c r="C120" s="43" t="s">
        <v>350</v>
      </c>
      <c r="D120" s="49">
        <v>10</v>
      </c>
      <c r="E120" s="44">
        <v>5</v>
      </c>
      <c r="F120" s="44">
        <v>15</v>
      </c>
      <c r="G120" s="44">
        <v>4</v>
      </c>
      <c r="H120" s="44" t="s">
        <v>25</v>
      </c>
      <c r="I120" s="44" t="s">
        <v>129</v>
      </c>
      <c r="J120" s="45"/>
      <c r="K120" s="50"/>
      <c r="L120" s="50"/>
      <c r="M120" s="50"/>
      <c r="N120" s="50"/>
      <c r="O120" s="50"/>
      <c r="P120" s="50"/>
      <c r="Q120" s="50"/>
      <c r="R120" s="50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 x14ac:dyDescent="0.2">
      <c r="A121" s="31" t="s">
        <v>351</v>
      </c>
      <c r="B121" s="108"/>
      <c r="C121" s="43" t="s">
        <v>352</v>
      </c>
      <c r="D121" s="44">
        <v>0</v>
      </c>
      <c r="E121" s="44">
        <v>10</v>
      </c>
      <c r="F121" s="44">
        <v>10</v>
      </c>
      <c r="G121" s="44">
        <v>3</v>
      </c>
      <c r="H121" s="44" t="s">
        <v>35</v>
      </c>
      <c r="I121" s="44" t="s">
        <v>129</v>
      </c>
      <c r="J121" s="43" t="s">
        <v>353</v>
      </c>
      <c r="K121" s="50"/>
      <c r="L121" s="50"/>
      <c r="M121" s="50"/>
      <c r="N121" s="50"/>
      <c r="O121" s="50"/>
      <c r="P121" s="50"/>
      <c r="Q121" s="50"/>
      <c r="R121" s="50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">
      <c r="A122" s="31" t="s">
        <v>354</v>
      </c>
      <c r="B122" s="108"/>
      <c r="C122" s="43" t="s">
        <v>355</v>
      </c>
      <c r="D122" s="44">
        <v>0</v>
      </c>
      <c r="E122" s="44">
        <v>10</v>
      </c>
      <c r="F122" s="44">
        <v>10</v>
      </c>
      <c r="G122" s="44">
        <v>3</v>
      </c>
      <c r="H122" s="44" t="s">
        <v>35</v>
      </c>
      <c r="I122" s="44" t="s">
        <v>115</v>
      </c>
      <c r="J122" s="45"/>
      <c r="K122" s="50"/>
      <c r="L122" s="50"/>
      <c r="M122" s="50"/>
      <c r="N122" s="50"/>
      <c r="O122" s="50"/>
      <c r="P122" s="50"/>
      <c r="Q122" s="50"/>
      <c r="R122" s="50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">
      <c r="A123" s="31" t="s">
        <v>356</v>
      </c>
      <c r="B123" s="108"/>
      <c r="C123" s="43" t="s">
        <v>357</v>
      </c>
      <c r="D123" s="44">
        <v>10</v>
      </c>
      <c r="E123" s="44">
        <v>5</v>
      </c>
      <c r="F123" s="44">
        <v>15</v>
      </c>
      <c r="G123" s="44">
        <v>4</v>
      </c>
      <c r="H123" s="44" t="s">
        <v>25</v>
      </c>
      <c r="I123" s="44" t="s">
        <v>51</v>
      </c>
      <c r="J123" s="45"/>
      <c r="K123" s="50"/>
      <c r="L123" s="50"/>
      <c r="M123" s="50"/>
      <c r="N123" s="50"/>
      <c r="O123" s="50"/>
      <c r="P123" s="50"/>
      <c r="Q123" s="50"/>
      <c r="R123" s="50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">
      <c r="A124" s="31" t="s">
        <v>358</v>
      </c>
      <c r="B124" s="107" t="s">
        <v>359</v>
      </c>
      <c r="C124" s="43" t="s">
        <v>360</v>
      </c>
      <c r="D124" s="44">
        <v>0</v>
      </c>
      <c r="E124" s="44">
        <v>10</v>
      </c>
      <c r="F124" s="44">
        <v>10</v>
      </c>
      <c r="G124" s="44">
        <v>3</v>
      </c>
      <c r="H124" s="44" t="s">
        <v>35</v>
      </c>
      <c r="I124" s="44" t="s">
        <v>51</v>
      </c>
      <c r="J124" s="45"/>
      <c r="K124" s="50"/>
      <c r="L124" s="50"/>
      <c r="M124" s="50"/>
      <c r="N124" s="50"/>
      <c r="O124" s="50"/>
      <c r="P124" s="50"/>
      <c r="Q124" s="50"/>
      <c r="R124" s="50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">
      <c r="A125" s="31" t="s">
        <v>361</v>
      </c>
      <c r="B125" s="108"/>
      <c r="C125" s="43" t="s">
        <v>362</v>
      </c>
      <c r="D125" s="44">
        <v>0</v>
      </c>
      <c r="E125" s="44">
        <v>10</v>
      </c>
      <c r="F125" s="44">
        <v>10</v>
      </c>
      <c r="G125" s="44">
        <v>3</v>
      </c>
      <c r="H125" s="44" t="s">
        <v>35</v>
      </c>
      <c r="I125" s="44" t="s">
        <v>129</v>
      </c>
      <c r="J125" s="45"/>
      <c r="K125" s="50"/>
      <c r="L125" s="50"/>
      <c r="M125" s="50"/>
      <c r="N125" s="50"/>
      <c r="O125" s="50"/>
      <c r="P125" s="50"/>
      <c r="Q125" s="50"/>
      <c r="R125" s="50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">
      <c r="A126" s="31" t="s">
        <v>363</v>
      </c>
      <c r="B126" s="108"/>
      <c r="C126" s="43" t="s">
        <v>364</v>
      </c>
      <c r="D126" s="44">
        <v>0</v>
      </c>
      <c r="E126" s="44">
        <v>10</v>
      </c>
      <c r="F126" s="44">
        <v>10</v>
      </c>
      <c r="G126" s="44">
        <v>3</v>
      </c>
      <c r="H126" s="44" t="s">
        <v>35</v>
      </c>
      <c r="I126" s="44" t="s">
        <v>115</v>
      </c>
      <c r="J126" s="43" t="s">
        <v>365</v>
      </c>
      <c r="K126" s="50"/>
      <c r="L126" s="50"/>
      <c r="M126" s="50"/>
      <c r="N126" s="50"/>
      <c r="O126" s="50"/>
      <c r="P126" s="50"/>
      <c r="Q126" s="50"/>
      <c r="R126" s="50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31" t="s">
        <v>366</v>
      </c>
      <c r="B127" s="45"/>
      <c r="C127" s="43" t="s">
        <v>367</v>
      </c>
      <c r="D127" s="44">
        <v>0</v>
      </c>
      <c r="E127" s="44">
        <v>0</v>
      </c>
      <c r="F127" s="44">
        <v>0</v>
      </c>
      <c r="G127" s="44">
        <v>1</v>
      </c>
      <c r="H127" s="44" t="s">
        <v>368</v>
      </c>
      <c r="I127" s="44" t="s">
        <v>115</v>
      </c>
      <c r="J127" s="45"/>
      <c r="K127" s="50"/>
      <c r="L127" s="50"/>
      <c r="M127" s="50"/>
      <c r="N127" s="50"/>
      <c r="O127" s="50"/>
      <c r="P127" s="50"/>
      <c r="Q127" s="50"/>
      <c r="R127" s="50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">
      <c r="A128" s="45"/>
      <c r="B128" s="45"/>
      <c r="C128" s="47" t="s">
        <v>135</v>
      </c>
      <c r="D128" s="48">
        <f t="shared" ref="D128:G128" si="1">SUM(D120:D127)</f>
        <v>20</v>
      </c>
      <c r="E128" s="48">
        <f t="shared" si="1"/>
        <v>60</v>
      </c>
      <c r="F128" s="48">
        <f t="shared" si="1"/>
        <v>80</v>
      </c>
      <c r="G128" s="48">
        <f t="shared" si="1"/>
        <v>24</v>
      </c>
      <c r="H128" s="45"/>
      <c r="I128" s="45"/>
      <c r="J128" s="45"/>
      <c r="K128" s="50"/>
      <c r="L128" s="50"/>
      <c r="M128" s="50"/>
      <c r="N128" s="50"/>
      <c r="O128" s="50"/>
      <c r="P128" s="50"/>
      <c r="Q128" s="50"/>
      <c r="R128" s="50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51"/>
      <c r="B129" s="51"/>
      <c r="C129" s="51"/>
      <c r="D129" s="51"/>
      <c r="E129" s="51"/>
      <c r="F129" s="51"/>
      <c r="G129" s="51"/>
      <c r="H129" s="51"/>
      <c r="I129" s="45"/>
      <c r="J129" s="51"/>
      <c r="K129" s="50"/>
      <c r="L129" s="50"/>
      <c r="M129" s="50"/>
      <c r="N129" s="50"/>
      <c r="O129" s="50"/>
      <c r="P129" s="50"/>
      <c r="Q129" s="50"/>
      <c r="R129" s="50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</sheetData>
  <mergeCells count="34">
    <mergeCell ref="A3:I3"/>
    <mergeCell ref="B4:B6"/>
    <mergeCell ref="B7:B9"/>
    <mergeCell ref="B10:B12"/>
    <mergeCell ref="B13:B15"/>
    <mergeCell ref="A18:I18"/>
    <mergeCell ref="B19:B22"/>
    <mergeCell ref="B23:B25"/>
    <mergeCell ref="A29:I29"/>
    <mergeCell ref="B30:B38"/>
    <mergeCell ref="B69:B74"/>
    <mergeCell ref="A82:I82"/>
    <mergeCell ref="B114:B115"/>
    <mergeCell ref="B39:B44"/>
    <mergeCell ref="A48:I48"/>
    <mergeCell ref="B49:B51"/>
    <mergeCell ref="B52:B53"/>
    <mergeCell ref="A94:I94"/>
    <mergeCell ref="B54:B55"/>
    <mergeCell ref="A58:I58"/>
    <mergeCell ref="B59:B61"/>
    <mergeCell ref="B62:B64"/>
    <mergeCell ref="A68:I68"/>
    <mergeCell ref="B120:B123"/>
    <mergeCell ref="B124:B126"/>
    <mergeCell ref="B75:B78"/>
    <mergeCell ref="B83:B87"/>
    <mergeCell ref="B88:B89"/>
    <mergeCell ref="B95:B99"/>
    <mergeCell ref="B100:B103"/>
    <mergeCell ref="B108:B110"/>
    <mergeCell ref="B111:B113"/>
    <mergeCell ref="A106:I106"/>
    <mergeCell ref="A119:I11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2026-08-22T09:25:36Z</dcterms:modified>
</cp:coreProperties>
</file>