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ownloads\"/>
    </mc:Choice>
  </mc:AlternateContent>
  <xr:revisionPtr revIDLastSave="0" documentId="13_ncr:1_{145970EC-BF4E-4284-BA71-470B77B06AD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2 félév L Kond." sheetId="1" r:id="rId1"/>
  </sheets>
  <definedNames>
    <definedName name="_xlnm._FilterDatabase" localSheetId="0" hidden="1">'2 félév L Kond.'!$A$2:$AB$25</definedName>
  </definedNames>
  <calcPr calcId="191029"/>
  <extLst>
    <ext uri="GoogleSheetsCustomDataVersion2">
      <go:sheetsCustomData xmlns:go="http://customooxmlschemas.google.com/" r:id="rId5" roundtripDataChecksum="+v8s9X5p4zgIyUCneEWJykBh7i3uJ3aBUKT8u+dtymQ="/>
    </ext>
  </extLst>
</workbook>
</file>

<file path=xl/calcChain.xml><?xml version="1.0" encoding="utf-8"?>
<calcChain xmlns="http://schemas.openxmlformats.org/spreadsheetml/2006/main">
  <c r="Z16" i="1" l="1"/>
  <c r="U25" i="1"/>
  <c r="P25" i="1"/>
  <c r="I25" i="1"/>
  <c r="Y24" i="1"/>
  <c r="Z24" i="1" s="1"/>
  <c r="X24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AA22" i="1"/>
  <c r="Y22" i="1"/>
  <c r="X22" i="1"/>
  <c r="Z22" i="1" s="1"/>
  <c r="AA21" i="1"/>
  <c r="Y21" i="1"/>
  <c r="X21" i="1"/>
  <c r="Z21" i="1" s="1"/>
  <c r="AA20" i="1"/>
  <c r="AA23" i="1" s="1"/>
  <c r="Y20" i="1"/>
  <c r="Y23" i="1" s="1"/>
  <c r="X20" i="1"/>
  <c r="X23" i="1" s="1"/>
  <c r="AA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AA18" i="1"/>
  <c r="Y18" i="1"/>
  <c r="Z18" i="1" s="1"/>
  <c r="X18" i="1"/>
  <c r="AA17" i="1"/>
  <c r="Y17" i="1"/>
  <c r="X17" i="1"/>
  <c r="Z17" i="1" s="1"/>
  <c r="AA16" i="1"/>
  <c r="Y16" i="1"/>
  <c r="X16" i="1"/>
  <c r="AA15" i="1"/>
  <c r="Y15" i="1"/>
  <c r="Y19" i="1" s="1"/>
  <c r="X15" i="1"/>
  <c r="X19" i="1" s="1"/>
  <c r="W14" i="1"/>
  <c r="V14" i="1"/>
  <c r="V25" i="1" s="1"/>
  <c r="U14" i="1"/>
  <c r="T14" i="1"/>
  <c r="S14" i="1"/>
  <c r="S25" i="1" s="1"/>
  <c r="R14" i="1"/>
  <c r="R25" i="1" s="1"/>
  <c r="Q14" i="1"/>
  <c r="Q25" i="1" s="1"/>
  <c r="P14" i="1"/>
  <c r="O14" i="1"/>
  <c r="N14" i="1"/>
  <c r="M14" i="1"/>
  <c r="L14" i="1"/>
  <c r="K14" i="1"/>
  <c r="J14" i="1"/>
  <c r="J25" i="1" s="1"/>
  <c r="I14" i="1"/>
  <c r="H14" i="1"/>
  <c r="G14" i="1"/>
  <c r="G25" i="1" s="1"/>
  <c r="F14" i="1"/>
  <c r="F25" i="1" s="1"/>
  <c r="AA13" i="1"/>
  <c r="Z13" i="1"/>
  <c r="Y13" i="1"/>
  <c r="X13" i="1"/>
  <c r="AA12" i="1"/>
  <c r="AA14" i="1" s="1"/>
  <c r="Y12" i="1"/>
  <c r="Y14" i="1" s="1"/>
  <c r="X12" i="1"/>
  <c r="X14" i="1" s="1"/>
  <c r="Y11" i="1"/>
  <c r="X11" i="1"/>
  <c r="W11" i="1"/>
  <c r="W25" i="1" s="1"/>
  <c r="V11" i="1"/>
  <c r="U11" i="1"/>
  <c r="T11" i="1"/>
  <c r="S11" i="1"/>
  <c r="R11" i="1"/>
  <c r="Q11" i="1"/>
  <c r="P11" i="1"/>
  <c r="O11" i="1"/>
  <c r="N11" i="1"/>
  <c r="M11" i="1"/>
  <c r="L11" i="1"/>
  <c r="K11" i="1"/>
  <c r="K25" i="1" s="1"/>
  <c r="J11" i="1"/>
  <c r="I11" i="1"/>
  <c r="H11" i="1"/>
  <c r="G11" i="1"/>
  <c r="F11" i="1"/>
  <c r="AA10" i="1"/>
  <c r="AA11" i="1" s="1"/>
  <c r="Y10" i="1"/>
  <c r="X10" i="1"/>
  <c r="Z10" i="1" s="1"/>
  <c r="Z11" i="1" s="1"/>
  <c r="Y9" i="1"/>
  <c r="W9" i="1"/>
  <c r="V9" i="1"/>
  <c r="U9" i="1"/>
  <c r="T9" i="1"/>
  <c r="T25" i="1" s="1"/>
  <c r="S9" i="1"/>
  <c r="R9" i="1"/>
  <c r="Q9" i="1"/>
  <c r="P9" i="1"/>
  <c r="O9" i="1"/>
  <c r="O25" i="1" s="1"/>
  <c r="N9" i="1"/>
  <c r="N25" i="1" s="1"/>
  <c r="M9" i="1"/>
  <c r="M25" i="1" s="1"/>
  <c r="L9" i="1"/>
  <c r="L25" i="1" s="1"/>
  <c r="K9" i="1"/>
  <c r="J9" i="1"/>
  <c r="I9" i="1"/>
  <c r="H9" i="1"/>
  <c r="H25" i="1" s="1"/>
  <c r="G9" i="1"/>
  <c r="F9" i="1"/>
  <c r="AA8" i="1"/>
  <c r="Y8" i="1"/>
  <c r="X8" i="1"/>
  <c r="Z8" i="1" s="1"/>
  <c r="AA7" i="1"/>
  <c r="Z7" i="1"/>
  <c r="Y7" i="1"/>
  <c r="X7" i="1"/>
  <c r="AA6" i="1"/>
  <c r="Y6" i="1"/>
  <c r="X6" i="1"/>
  <c r="Z6" i="1" s="1"/>
  <c r="AA5" i="1"/>
  <c r="Y5" i="1"/>
  <c r="X5" i="1"/>
  <c r="Z5" i="1" s="1"/>
  <c r="AA4" i="1"/>
  <c r="AA9" i="1" s="1"/>
  <c r="Z4" i="1"/>
  <c r="Y4" i="1"/>
  <c r="X4" i="1"/>
  <c r="AA3" i="1"/>
  <c r="Y3" i="1"/>
  <c r="X3" i="1"/>
  <c r="X9" i="1" s="1"/>
  <c r="AA25" i="1" l="1"/>
  <c r="Y25" i="1"/>
  <c r="X25" i="1"/>
  <c r="Z20" i="1"/>
  <c r="Z23" i="1" s="1"/>
  <c r="Z15" i="1"/>
  <c r="Z19" i="1" s="1"/>
  <c r="Z3" i="1"/>
  <c r="Z9" i="1" s="1"/>
  <c r="Z12" i="1"/>
  <c r="Z14" i="1" s="1"/>
  <c r="Z25" i="1" l="1"/>
</calcChain>
</file>

<file path=xl/sharedStrings.xml><?xml version="1.0" encoding="utf-8"?>
<sst xmlns="http://schemas.openxmlformats.org/spreadsheetml/2006/main" count="141" uniqueCount="76">
  <si>
    <r>
      <rPr>
        <b/>
        <sz val="11"/>
        <color theme="1"/>
        <rFont val="Arial"/>
      </rPr>
      <t xml:space="preserve">Óvodapedagógus BA (2 féléves) levelező tagozat - </t>
    </r>
    <r>
      <rPr>
        <b/>
        <sz val="11"/>
        <color rgb="FFFF00FF"/>
        <rFont val="Arial"/>
      </rPr>
      <t xml:space="preserve">bemenet: konduktor alapszak 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</si>
  <si>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</si>
  <si>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</si>
  <si>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</si>
  <si>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</si>
  <si>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</si>
  <si>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</si>
  <si>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</si>
  <si>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</si>
  <si>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</si>
  <si>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</si>
  <si>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</si>
  <si>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</si>
  <si>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</si>
  <si>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</si>
  <si>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</si>
  <si>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</si>
  <si>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</si>
  <si>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</si>
  <si>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</si>
  <si>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</si>
  <si>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</si>
  <si>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</si>
  <si>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</si>
  <si>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ea./félév</t>
  </si>
  <si>
    <t>Óra gy/félév</t>
  </si>
  <si>
    <t>Óra össz.</t>
  </si>
  <si>
    <t>Kredit</t>
  </si>
  <si>
    <t>F. zárás</t>
  </si>
  <si>
    <t>OVO</t>
  </si>
  <si>
    <t>I.</t>
  </si>
  <si>
    <t>1.</t>
  </si>
  <si>
    <t>LKOZOS1026</t>
  </si>
  <si>
    <t>Teremtésvédelem</t>
  </si>
  <si>
    <t>v</t>
  </si>
  <si>
    <t>LKOZOS1001</t>
  </si>
  <si>
    <t>Társadalmi alapismeretek</t>
  </si>
  <si>
    <t>gyj</t>
  </si>
  <si>
    <t>HFALTALB092</t>
  </si>
  <si>
    <t>Bevezetés a kereszténységbe</t>
  </si>
  <si>
    <t>BLALTS1002</t>
  </si>
  <si>
    <t>Bevezetés az etikába</t>
  </si>
  <si>
    <t>2.</t>
  </si>
  <si>
    <t>LKOZOS2002</t>
  </si>
  <si>
    <t>Kisebbségtudományi alapismeretek és romológia</t>
  </si>
  <si>
    <t>OVOALB1001</t>
  </si>
  <si>
    <t>Bevezetés a gyermekvédelembe</t>
  </si>
  <si>
    <t>Társadalomtudomány – összesen</t>
  </si>
  <si>
    <t>OVOALB2047</t>
  </si>
  <si>
    <t>Pszichológiai önismeret és szakmai készségfejlesztés</t>
  </si>
  <si>
    <t>Pszichológia – összesen</t>
  </si>
  <si>
    <t>OVOALB2043</t>
  </si>
  <si>
    <t>Pedagógusmesterség</t>
  </si>
  <si>
    <t>LKOZOS2007</t>
  </si>
  <si>
    <t>Családpedagógia, érzelmi intelligencia fejlesztése</t>
  </si>
  <si>
    <t>Pedagógia – összesen</t>
  </si>
  <si>
    <t>LKOZOS2012</t>
  </si>
  <si>
    <t>A környezettudatos nevelés színterei</t>
  </si>
  <si>
    <t>LKOZOS1013</t>
  </si>
  <si>
    <t>Környezettudatos nevelés kisgyermekkorban</t>
  </si>
  <si>
    <t>Módszertan - összes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</si>
  <si>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</si>
  <si>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</si>
  <si>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</si>
  <si>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</si>
  <si>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</si>
  <si>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</si>
  <si>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Gyakorlat - összes</t>
  </si>
  <si>
    <t>NMOVOALB500</t>
  </si>
  <si>
    <t>Szakdolgozat</t>
  </si>
  <si>
    <t>a</t>
  </si>
  <si>
    <t>Óvodapedagógus szak speciális kredit összes</t>
  </si>
  <si>
    <t>OVOALB1062</t>
  </si>
  <si>
    <t xml:space="preserve">Ének-zene és módszertana 3. </t>
  </si>
  <si>
    <t>OVOALB2062</t>
  </si>
  <si>
    <t xml:space="preserve">Ének-zene és módszertana 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</si>
</sst>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Arial"/>
    </font>
    <font>
      <sz val="11"/>
      <name val="Calibri"/>
    </font>
    <font>
      <b/>
      <sz val="9"/>
      <color theme="1"/>
      <name val="Arial"/>
    </font>
    <font>
      <sz val="9"/>
      <color theme="1"/>
      <name val="Arial"/>
    </font>
    <font>
      <sz val="11"/>
      <color theme="1"/>
      <name val="Calibri"/>
    </font>
    <font>
      <b/>
      <sz val="11"/>
      <color rgb="FFFF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2" borderId="4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textRotation="90"/>
    </xf>
    <xf numFmtId="0" fontId="3" fillId="2" borderId="6" xfId="0" applyFont="1" applyFill="1" applyBorder="1" applyAlignment="1">
      <alignment horizontal="center" textRotation="90"/>
    </xf>
    <xf numFmtId="0" fontId="3" fillId="2" borderId="7" xfId="0" applyFont="1" applyFill="1" applyBorder="1" applyAlignment="1">
      <alignment horizontal="center" textRotation="90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4" fillId="4" borderId="8" xfId="0" applyFont="1" applyFill="1" applyBorder="1" applyAlignment="1">
      <alignment horizontal="center"/>
    </xf>
    <xf numFmtId="0" fontId="5" fillId="4" borderId="8" xfId="0" applyFont="1" applyFill="1" applyBorder="1"/>
    <xf numFmtId="0" fontId="4" fillId="4" borderId="8" xfId="0" applyFont="1" applyFill="1" applyBorder="1"/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right"/>
    </xf>
    <xf numFmtId="0" fontId="4" fillId="4" borderId="9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9" xfId="0" applyFont="1" applyFill="1" applyBorder="1"/>
    <xf numFmtId="0" fontId="4" fillId="4" borderId="10" xfId="0" applyFont="1" applyFill="1" applyBorder="1"/>
    <xf numFmtId="0" fontId="4" fillId="4" borderId="10" xfId="0" applyFont="1" applyFill="1" applyBorder="1" applyAlignment="1">
      <alignment horizontal="center"/>
    </xf>
    <xf numFmtId="0" fontId="5" fillId="4" borderId="11" xfId="0" applyFont="1" applyFill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25"/>
  <sheetViews>
    <sheetView tabSelected="1" workbookViewId="0">
      <selection activeCell="AD16" sqref="AD16"/>
    </sheetView>
  </sheetViews>
  <sheetFormatPr defaultColWidth="14.44140625" defaultRowHeight="15" customHeight="1" x14ac:dyDescent="0.3"/>
  <cols>
    <col min="1" max="1" width="5.88671875" customWidth="1"/>
    <col min="2" max="2" width="6.109375" customWidth="1"/>
    <col min="3" max="3" width="6" customWidth="1"/>
    <col min="5" max="5" width="27.88671875" customWidth="1"/>
    <col min="6" max="6" width="4.6640625" customWidth="1"/>
    <col min="7" max="7" width="4.88671875" customWidth="1"/>
    <col min="8" max="8" width="2.44140625" customWidth="1"/>
    <col min="9" max="10" width="3.5546875" customWidth="1"/>
    <col min="11" max="11" width="2.5546875" customWidth="1"/>
    <col min="12" max="12" width="4.6640625" hidden="1" customWidth="1"/>
    <col min="13" max="13" width="4.33203125" hidden="1" customWidth="1"/>
    <col min="14" max="14" width="2.44140625" hidden="1" customWidth="1"/>
    <col min="15" max="15" width="4.6640625" hidden="1" customWidth="1"/>
    <col min="16" max="16" width="3" hidden="1" customWidth="1"/>
    <col min="17" max="17" width="4.109375" hidden="1" customWidth="1"/>
    <col min="18" max="18" width="4.88671875" hidden="1" customWidth="1"/>
    <col min="19" max="19" width="3.33203125" hidden="1" customWidth="1"/>
    <col min="20" max="20" width="3.109375" hidden="1" customWidth="1"/>
    <col min="21" max="21" width="3.5546875" hidden="1" customWidth="1"/>
    <col min="22" max="22" width="3.6640625" hidden="1" customWidth="1"/>
    <col min="23" max="23" width="2.6640625" hidden="1" customWidth="1"/>
    <col min="24" max="24" width="4.6640625" customWidth="1"/>
    <col min="25" max="25" width="3.6640625" customWidth="1"/>
    <col min="26" max="26" width="3" customWidth="1"/>
    <col min="27" max="27" width="4.33203125" customWidth="1"/>
    <col min="28" max="28" width="3.5546875" customWidth="1"/>
  </cols>
  <sheetData>
    <row r="1" spans="1:28" ht="28.5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4"/>
    </row>
    <row r="2" spans="1:28" ht="58.8" x14ac:dyDescent="0.3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3" t="s">
        <v>10</v>
      </c>
      <c r="K2" s="4" t="s">
        <v>11</v>
      </c>
      <c r="L2" s="5" t="s">
        <v>12</v>
      </c>
      <c r="M2" s="3" t="s">
        <v>13</v>
      </c>
      <c r="N2" s="4" t="s">
        <v>14</v>
      </c>
      <c r="O2" s="5" t="s">
        <v>15</v>
      </c>
      <c r="P2" s="3" t="s">
        <v>16</v>
      </c>
      <c r="Q2" s="4" t="s">
        <v>17</v>
      </c>
      <c r="R2" s="5" t="s">
        <v>18</v>
      </c>
      <c r="S2" s="3" t="s">
        <v>19</v>
      </c>
      <c r="T2" s="4" t="s">
        <v>20</v>
      </c>
      <c r="U2" s="5" t="s">
        <v>21</v>
      </c>
      <c r="V2" s="3" t="s">
        <v>22</v>
      </c>
      <c r="W2" s="4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 ht="14.4" x14ac:dyDescent="0.3">
      <c r="A3" s="6" t="s">
        <v>29</v>
      </c>
      <c r="B3" s="6" t="s">
        <v>30</v>
      </c>
      <c r="C3" s="7" t="s">
        <v>31</v>
      </c>
      <c r="D3" s="6" t="s">
        <v>32</v>
      </c>
      <c r="E3" s="8" t="s">
        <v>33</v>
      </c>
      <c r="F3" s="9">
        <v>5</v>
      </c>
      <c r="G3" s="9">
        <v>0</v>
      </c>
      <c r="H3" s="9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9">
        <f t="shared" ref="X3:Y3" si="0">U3+R3+O3+L3+I3+F3</f>
        <v>5</v>
      </c>
      <c r="Y3" s="9">
        <f t="shared" si="0"/>
        <v>0</v>
      </c>
      <c r="Z3" s="9">
        <f t="shared" ref="Z3:Z8" si="1">SUM(X3:Y3)</f>
        <v>5</v>
      </c>
      <c r="AA3" s="9">
        <f t="shared" ref="AA3:AA8" si="2">H3+K3+N3+Q3+T3+W3</f>
        <v>1</v>
      </c>
      <c r="AB3" s="6" t="s">
        <v>34</v>
      </c>
    </row>
    <row r="4" spans="1:28" ht="14.4" x14ac:dyDescent="0.3">
      <c r="A4" s="6" t="s">
        <v>29</v>
      </c>
      <c r="B4" s="6" t="s">
        <v>30</v>
      </c>
      <c r="C4" s="7" t="s">
        <v>31</v>
      </c>
      <c r="D4" s="6" t="s">
        <v>35</v>
      </c>
      <c r="E4" s="8" t="s">
        <v>36</v>
      </c>
      <c r="F4" s="9">
        <v>10</v>
      </c>
      <c r="G4" s="9">
        <v>5</v>
      </c>
      <c r="H4" s="9">
        <v>3</v>
      </c>
      <c r="I4" s="10"/>
      <c r="J4" s="10"/>
      <c r="K4" s="10"/>
      <c r="L4" s="9"/>
      <c r="M4" s="9"/>
      <c r="N4" s="9"/>
      <c r="O4" s="10"/>
      <c r="P4" s="10"/>
      <c r="Q4" s="10"/>
      <c r="R4" s="9"/>
      <c r="S4" s="9"/>
      <c r="T4" s="9"/>
      <c r="U4" s="10"/>
      <c r="V4" s="10"/>
      <c r="W4" s="10"/>
      <c r="X4" s="9">
        <f t="shared" ref="X4:Y4" si="3">U4+R4+O4+L4+I4+F4</f>
        <v>10</v>
      </c>
      <c r="Y4" s="9">
        <f t="shared" si="3"/>
        <v>5</v>
      </c>
      <c r="Z4" s="9">
        <f t="shared" si="1"/>
        <v>15</v>
      </c>
      <c r="AA4" s="9">
        <f t="shared" si="2"/>
        <v>3</v>
      </c>
      <c r="AB4" s="6" t="s">
        <v>37</v>
      </c>
    </row>
    <row r="5" spans="1:28" ht="14.4" x14ac:dyDescent="0.3">
      <c r="A5" s="6" t="s">
        <v>29</v>
      </c>
      <c r="B5" s="6" t="s">
        <v>30</v>
      </c>
      <c r="C5" s="7" t="s">
        <v>31</v>
      </c>
      <c r="D5" s="6" t="s">
        <v>38</v>
      </c>
      <c r="E5" s="8" t="s">
        <v>39</v>
      </c>
      <c r="F5" s="9">
        <v>10</v>
      </c>
      <c r="G5" s="9">
        <v>0</v>
      </c>
      <c r="H5" s="9">
        <v>2</v>
      </c>
      <c r="I5" s="10"/>
      <c r="J5" s="10"/>
      <c r="K5" s="10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9">
        <f t="shared" ref="X5:Y5" si="4">U5+R5+O5+L5+I5+F5</f>
        <v>10</v>
      </c>
      <c r="Y5" s="9">
        <f t="shared" si="4"/>
        <v>0</v>
      </c>
      <c r="Z5" s="9">
        <f t="shared" si="1"/>
        <v>10</v>
      </c>
      <c r="AA5" s="9">
        <f t="shared" si="2"/>
        <v>2</v>
      </c>
      <c r="AB5" s="6" t="s">
        <v>34</v>
      </c>
    </row>
    <row r="6" spans="1:28" ht="14.4" x14ac:dyDescent="0.3">
      <c r="A6" s="6" t="s">
        <v>29</v>
      </c>
      <c r="B6" s="6" t="s">
        <v>30</v>
      </c>
      <c r="C6" s="7" t="s">
        <v>31</v>
      </c>
      <c r="D6" s="6" t="s">
        <v>40</v>
      </c>
      <c r="E6" s="8" t="s">
        <v>41</v>
      </c>
      <c r="F6" s="9">
        <v>10</v>
      </c>
      <c r="G6" s="9">
        <v>0</v>
      </c>
      <c r="H6" s="9">
        <v>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>
        <f t="shared" ref="X6:Y6" si="5">U6+R6+O6+L6+I6+F6</f>
        <v>10</v>
      </c>
      <c r="Y6" s="9">
        <f t="shared" si="5"/>
        <v>0</v>
      </c>
      <c r="Z6" s="9">
        <f t="shared" si="1"/>
        <v>10</v>
      </c>
      <c r="AA6" s="9">
        <f t="shared" si="2"/>
        <v>2</v>
      </c>
      <c r="AB6" s="6" t="s">
        <v>34</v>
      </c>
    </row>
    <row r="7" spans="1:28" ht="14.4" x14ac:dyDescent="0.3">
      <c r="A7" s="6" t="s">
        <v>29</v>
      </c>
      <c r="B7" s="6" t="s">
        <v>30</v>
      </c>
      <c r="C7" s="7" t="s">
        <v>42</v>
      </c>
      <c r="D7" s="6" t="s">
        <v>43</v>
      </c>
      <c r="E7" s="8" t="s">
        <v>44</v>
      </c>
      <c r="F7" s="10"/>
      <c r="G7" s="10"/>
      <c r="H7" s="10"/>
      <c r="I7" s="9">
        <v>10</v>
      </c>
      <c r="J7" s="9">
        <v>0</v>
      </c>
      <c r="K7" s="9">
        <v>2</v>
      </c>
      <c r="L7" s="10"/>
      <c r="M7" s="10"/>
      <c r="N7" s="10"/>
      <c r="O7" s="9"/>
      <c r="P7" s="9"/>
      <c r="Q7" s="9"/>
      <c r="R7" s="10"/>
      <c r="S7" s="10"/>
      <c r="T7" s="10"/>
      <c r="U7" s="10"/>
      <c r="V7" s="10"/>
      <c r="W7" s="10"/>
      <c r="X7" s="9">
        <f t="shared" ref="X7:Y7" si="6">U7+R7+O7+L7+I7+F7</f>
        <v>10</v>
      </c>
      <c r="Y7" s="9">
        <f t="shared" si="6"/>
        <v>0</v>
      </c>
      <c r="Z7" s="9">
        <f t="shared" si="1"/>
        <v>10</v>
      </c>
      <c r="AA7" s="9">
        <f t="shared" si="2"/>
        <v>2</v>
      </c>
      <c r="AB7" s="6" t="s">
        <v>34</v>
      </c>
    </row>
    <row r="8" spans="1:28" ht="14.4" x14ac:dyDescent="0.3">
      <c r="A8" s="6" t="s">
        <v>29</v>
      </c>
      <c r="B8" s="6" t="s">
        <v>30</v>
      </c>
      <c r="C8" s="7" t="s">
        <v>31</v>
      </c>
      <c r="D8" s="6" t="s">
        <v>45</v>
      </c>
      <c r="E8" s="8" t="s">
        <v>46</v>
      </c>
      <c r="F8" s="9">
        <v>10</v>
      </c>
      <c r="G8" s="9">
        <v>0</v>
      </c>
      <c r="H8" s="9">
        <v>2</v>
      </c>
      <c r="I8" s="10"/>
      <c r="J8" s="10"/>
      <c r="K8" s="10"/>
      <c r="L8" s="10"/>
      <c r="M8" s="10"/>
      <c r="N8" s="10"/>
      <c r="O8" s="10"/>
      <c r="P8" s="10"/>
      <c r="Q8" s="10"/>
      <c r="R8" s="9"/>
      <c r="S8" s="9"/>
      <c r="T8" s="9"/>
      <c r="U8" s="10"/>
      <c r="V8" s="10"/>
      <c r="W8" s="10"/>
      <c r="X8" s="9">
        <f t="shared" ref="X8:Y8" si="7">U8+R8+O8+L8+I8+F8</f>
        <v>10</v>
      </c>
      <c r="Y8" s="9">
        <f t="shared" si="7"/>
        <v>0</v>
      </c>
      <c r="Z8" s="9">
        <f t="shared" si="1"/>
        <v>10</v>
      </c>
      <c r="AA8" s="9">
        <f t="shared" si="2"/>
        <v>2</v>
      </c>
      <c r="AB8" s="6" t="s">
        <v>34</v>
      </c>
    </row>
    <row r="9" spans="1:28" ht="14.4" x14ac:dyDescent="0.3">
      <c r="A9" s="11" t="s">
        <v>29</v>
      </c>
      <c r="B9" s="12"/>
      <c r="C9" s="12"/>
      <c r="D9" s="12"/>
      <c r="E9" s="13" t="s">
        <v>47</v>
      </c>
      <c r="F9" s="11">
        <f t="shared" ref="F9:AA9" si="8">SUM(F3:F8)</f>
        <v>45</v>
      </c>
      <c r="G9" s="11">
        <f t="shared" si="8"/>
        <v>5</v>
      </c>
      <c r="H9" s="11">
        <f t="shared" si="8"/>
        <v>10</v>
      </c>
      <c r="I9" s="11">
        <f t="shared" si="8"/>
        <v>10</v>
      </c>
      <c r="J9" s="11">
        <f t="shared" si="8"/>
        <v>0</v>
      </c>
      <c r="K9" s="11">
        <f t="shared" si="8"/>
        <v>2</v>
      </c>
      <c r="L9" s="11">
        <f t="shared" si="8"/>
        <v>0</v>
      </c>
      <c r="M9" s="11">
        <f t="shared" si="8"/>
        <v>0</v>
      </c>
      <c r="N9" s="11">
        <f t="shared" si="8"/>
        <v>0</v>
      </c>
      <c r="O9" s="11">
        <f t="shared" si="8"/>
        <v>0</v>
      </c>
      <c r="P9" s="11">
        <f t="shared" si="8"/>
        <v>0</v>
      </c>
      <c r="Q9" s="11">
        <f t="shared" si="8"/>
        <v>0</v>
      </c>
      <c r="R9" s="11">
        <f t="shared" si="8"/>
        <v>0</v>
      </c>
      <c r="S9" s="11">
        <f t="shared" si="8"/>
        <v>0</v>
      </c>
      <c r="T9" s="11">
        <f t="shared" si="8"/>
        <v>0</v>
      </c>
      <c r="U9" s="11">
        <f t="shared" si="8"/>
        <v>0</v>
      </c>
      <c r="V9" s="11">
        <f t="shared" si="8"/>
        <v>0</v>
      </c>
      <c r="W9" s="11">
        <f t="shared" si="8"/>
        <v>0</v>
      </c>
      <c r="X9" s="11">
        <f t="shared" si="8"/>
        <v>55</v>
      </c>
      <c r="Y9" s="11">
        <f t="shared" si="8"/>
        <v>5</v>
      </c>
      <c r="Z9" s="11">
        <f t="shared" si="8"/>
        <v>60</v>
      </c>
      <c r="AA9" s="11">
        <f t="shared" si="8"/>
        <v>12</v>
      </c>
      <c r="AB9" s="11">
        <v>0</v>
      </c>
    </row>
    <row r="10" spans="1:28" ht="14.4" x14ac:dyDescent="0.3">
      <c r="A10" s="6" t="s">
        <v>29</v>
      </c>
      <c r="B10" s="6" t="s">
        <v>30</v>
      </c>
      <c r="C10" s="7" t="s">
        <v>42</v>
      </c>
      <c r="D10" s="6" t="s">
        <v>48</v>
      </c>
      <c r="E10" s="8" t="s">
        <v>49</v>
      </c>
      <c r="F10" s="10"/>
      <c r="G10" s="10"/>
      <c r="H10" s="10"/>
      <c r="I10" s="9">
        <v>0</v>
      </c>
      <c r="J10" s="9">
        <v>10</v>
      </c>
      <c r="K10" s="9">
        <v>2</v>
      </c>
      <c r="L10" s="10"/>
      <c r="M10" s="10"/>
      <c r="N10" s="10"/>
      <c r="O10" s="10"/>
      <c r="P10" s="10"/>
      <c r="Q10" s="10"/>
      <c r="R10" s="10"/>
      <c r="S10" s="10"/>
      <c r="T10" s="10"/>
      <c r="U10" s="9"/>
      <c r="V10" s="9"/>
      <c r="W10" s="9"/>
      <c r="X10" s="9">
        <f t="shared" ref="X10:Y10" si="9">U10+R10+O10+L10+I10+F10</f>
        <v>0</v>
      </c>
      <c r="Y10" s="9">
        <f t="shared" si="9"/>
        <v>10</v>
      </c>
      <c r="Z10" s="9">
        <f>SUM(X10:Y10)</f>
        <v>10</v>
      </c>
      <c r="AA10" s="9">
        <f>H10+K10+N10+Q10+T10+W10</f>
        <v>2</v>
      </c>
      <c r="AB10" s="9" t="s">
        <v>37</v>
      </c>
    </row>
    <row r="11" spans="1:28" ht="14.4" x14ac:dyDescent="0.3">
      <c r="A11" s="11" t="s">
        <v>29</v>
      </c>
      <c r="B11" s="12"/>
      <c r="C11" s="12"/>
      <c r="D11" s="12"/>
      <c r="E11" s="13" t="s">
        <v>50</v>
      </c>
      <c r="F11" s="11">
        <f t="shared" ref="F11:AA11" si="10">SUM(F10)</f>
        <v>0</v>
      </c>
      <c r="G11" s="11">
        <f t="shared" si="10"/>
        <v>0</v>
      </c>
      <c r="H11" s="11">
        <f t="shared" si="10"/>
        <v>0</v>
      </c>
      <c r="I11" s="11">
        <f t="shared" si="10"/>
        <v>0</v>
      </c>
      <c r="J11" s="11">
        <f t="shared" si="10"/>
        <v>10</v>
      </c>
      <c r="K11" s="11">
        <f t="shared" si="10"/>
        <v>2</v>
      </c>
      <c r="L11" s="11">
        <f t="shared" si="10"/>
        <v>0</v>
      </c>
      <c r="M11" s="11">
        <f t="shared" si="10"/>
        <v>0</v>
      </c>
      <c r="N11" s="11">
        <f t="shared" si="10"/>
        <v>0</v>
      </c>
      <c r="O11" s="11">
        <f t="shared" si="10"/>
        <v>0</v>
      </c>
      <c r="P11" s="11">
        <f t="shared" si="10"/>
        <v>0</v>
      </c>
      <c r="Q11" s="11">
        <f t="shared" si="10"/>
        <v>0</v>
      </c>
      <c r="R11" s="11">
        <f t="shared" si="10"/>
        <v>0</v>
      </c>
      <c r="S11" s="11">
        <f t="shared" si="10"/>
        <v>0</v>
      </c>
      <c r="T11" s="11">
        <f t="shared" si="10"/>
        <v>0</v>
      </c>
      <c r="U11" s="11">
        <f t="shared" si="10"/>
        <v>0</v>
      </c>
      <c r="V11" s="11">
        <f t="shared" si="10"/>
        <v>0</v>
      </c>
      <c r="W11" s="11">
        <f t="shared" si="10"/>
        <v>0</v>
      </c>
      <c r="X11" s="11">
        <f t="shared" si="10"/>
        <v>0</v>
      </c>
      <c r="Y11" s="11">
        <f t="shared" si="10"/>
        <v>10</v>
      </c>
      <c r="Z11" s="11">
        <f t="shared" si="10"/>
        <v>10</v>
      </c>
      <c r="AA11" s="11">
        <f t="shared" si="10"/>
        <v>2</v>
      </c>
      <c r="AB11" s="12"/>
    </row>
    <row r="12" spans="1:28" ht="14.4" x14ac:dyDescent="0.3">
      <c r="A12" s="6" t="s">
        <v>29</v>
      </c>
      <c r="B12" s="6" t="s">
        <v>30</v>
      </c>
      <c r="C12" s="7" t="s">
        <v>42</v>
      </c>
      <c r="D12" s="6" t="s">
        <v>51</v>
      </c>
      <c r="E12" s="8" t="s">
        <v>52</v>
      </c>
      <c r="F12" s="10"/>
      <c r="G12" s="10"/>
      <c r="H12" s="10"/>
      <c r="I12" s="9">
        <v>5</v>
      </c>
      <c r="J12" s="9">
        <v>5</v>
      </c>
      <c r="K12" s="9">
        <v>2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>
        <f t="shared" ref="X12:Y12" si="11">U12+R12+O12+L12+I12+F12</f>
        <v>5</v>
      </c>
      <c r="Y12" s="9">
        <f t="shared" si="11"/>
        <v>5</v>
      </c>
      <c r="Z12" s="9">
        <f t="shared" ref="Z12:Z13" si="12">SUM(X12:Y12)</f>
        <v>10</v>
      </c>
      <c r="AA12" s="9">
        <f t="shared" ref="AA12:AA13" si="13">H12+K12+N12+Q12+T12+W12</f>
        <v>2</v>
      </c>
      <c r="AB12" s="6" t="s">
        <v>37</v>
      </c>
    </row>
    <row r="13" spans="1:28" ht="24" x14ac:dyDescent="0.3">
      <c r="A13" s="6" t="s">
        <v>29</v>
      </c>
      <c r="B13" s="6" t="s">
        <v>30</v>
      </c>
      <c r="C13" s="7" t="s">
        <v>42</v>
      </c>
      <c r="D13" s="6" t="s">
        <v>53</v>
      </c>
      <c r="E13" s="14" t="s">
        <v>54</v>
      </c>
      <c r="F13" s="10"/>
      <c r="G13" s="10"/>
      <c r="H13" s="10"/>
      <c r="I13" s="9">
        <v>10</v>
      </c>
      <c r="J13" s="9">
        <v>5</v>
      </c>
      <c r="K13" s="9">
        <v>2</v>
      </c>
      <c r="L13" s="10"/>
      <c r="M13" s="10"/>
      <c r="N13" s="10"/>
      <c r="O13" s="10"/>
      <c r="P13" s="10"/>
      <c r="Q13" s="10"/>
      <c r="R13" s="10"/>
      <c r="S13" s="10"/>
      <c r="T13" s="10"/>
      <c r="U13" s="9"/>
      <c r="V13" s="9"/>
      <c r="W13" s="9"/>
      <c r="X13" s="9">
        <f t="shared" ref="X13:Y13" si="14">U13+R13+O13+L13+I13+F13</f>
        <v>10</v>
      </c>
      <c r="Y13" s="9">
        <f t="shared" si="14"/>
        <v>5</v>
      </c>
      <c r="Z13" s="9">
        <f t="shared" si="12"/>
        <v>15</v>
      </c>
      <c r="AA13" s="9">
        <f t="shared" si="13"/>
        <v>2</v>
      </c>
      <c r="AB13" s="6" t="s">
        <v>34</v>
      </c>
    </row>
    <row r="14" spans="1:28" ht="14.4" x14ac:dyDescent="0.3">
      <c r="A14" s="11" t="s">
        <v>29</v>
      </c>
      <c r="B14" s="12"/>
      <c r="C14" s="12"/>
      <c r="D14" s="12"/>
      <c r="E14" s="13" t="s">
        <v>55</v>
      </c>
      <c r="F14" s="11">
        <f t="shared" ref="F14:AA14" si="15">SUM(F12:F13)</f>
        <v>0</v>
      </c>
      <c r="G14" s="11">
        <f t="shared" si="15"/>
        <v>0</v>
      </c>
      <c r="H14" s="11">
        <f t="shared" si="15"/>
        <v>0</v>
      </c>
      <c r="I14" s="11">
        <f t="shared" si="15"/>
        <v>15</v>
      </c>
      <c r="J14" s="11">
        <f t="shared" si="15"/>
        <v>10</v>
      </c>
      <c r="K14" s="11">
        <f t="shared" si="15"/>
        <v>4</v>
      </c>
      <c r="L14" s="11">
        <f t="shared" si="15"/>
        <v>0</v>
      </c>
      <c r="M14" s="11">
        <f t="shared" si="15"/>
        <v>0</v>
      </c>
      <c r="N14" s="11">
        <f t="shared" si="15"/>
        <v>0</v>
      </c>
      <c r="O14" s="11">
        <f t="shared" si="15"/>
        <v>0</v>
      </c>
      <c r="P14" s="11">
        <f t="shared" si="15"/>
        <v>0</v>
      </c>
      <c r="Q14" s="11">
        <f t="shared" si="15"/>
        <v>0</v>
      </c>
      <c r="R14" s="11">
        <f t="shared" si="15"/>
        <v>0</v>
      </c>
      <c r="S14" s="11">
        <f t="shared" si="15"/>
        <v>0</v>
      </c>
      <c r="T14" s="11">
        <f t="shared" si="15"/>
        <v>0</v>
      </c>
      <c r="U14" s="11">
        <f t="shared" si="15"/>
        <v>0</v>
      </c>
      <c r="V14" s="11">
        <f t="shared" si="15"/>
        <v>0</v>
      </c>
      <c r="W14" s="11">
        <f t="shared" si="15"/>
        <v>0</v>
      </c>
      <c r="X14" s="11">
        <f t="shared" si="15"/>
        <v>15</v>
      </c>
      <c r="Y14" s="11">
        <f t="shared" si="15"/>
        <v>10</v>
      </c>
      <c r="Z14" s="11">
        <f t="shared" si="15"/>
        <v>25</v>
      </c>
      <c r="AA14" s="11">
        <f t="shared" si="15"/>
        <v>4</v>
      </c>
      <c r="AB14" s="12"/>
    </row>
    <row r="15" spans="1:28" ht="14.4" x14ac:dyDescent="0.3">
      <c r="A15" s="6" t="s">
        <v>29</v>
      </c>
      <c r="B15" s="6" t="s">
        <v>30</v>
      </c>
      <c r="C15" s="7" t="s">
        <v>31</v>
      </c>
      <c r="D15" s="7" t="s">
        <v>72</v>
      </c>
      <c r="E15" s="8" t="s">
        <v>73</v>
      </c>
      <c r="F15" s="9">
        <v>0</v>
      </c>
      <c r="G15" s="9">
        <v>10</v>
      </c>
      <c r="H15" s="9">
        <v>1</v>
      </c>
      <c r="I15" s="10"/>
      <c r="J15" s="10"/>
      <c r="K15" s="10"/>
      <c r="L15" s="9"/>
      <c r="M15" s="9"/>
      <c r="N15" s="9"/>
      <c r="O15" s="10"/>
      <c r="P15" s="10"/>
      <c r="Q15" s="10"/>
      <c r="R15" s="10"/>
      <c r="S15" s="10"/>
      <c r="T15" s="10"/>
      <c r="U15" s="10"/>
      <c r="V15" s="10"/>
      <c r="W15" s="10"/>
      <c r="X15" s="9">
        <f t="shared" ref="X15:Y15" si="16">U15+R15+O15+L15+I15+F15</f>
        <v>0</v>
      </c>
      <c r="Y15" s="9">
        <f t="shared" si="16"/>
        <v>10</v>
      </c>
      <c r="Z15" s="9">
        <f t="shared" ref="Z15:Z18" si="17">SUM(X15:Y15)</f>
        <v>10</v>
      </c>
      <c r="AA15" s="9">
        <f t="shared" ref="AA15:AA18" si="18">H15+K15+N15+Q15+T15+W15</f>
        <v>1</v>
      </c>
      <c r="AB15" s="6" t="s">
        <v>37</v>
      </c>
    </row>
    <row r="16" spans="1:28" ht="14.4" x14ac:dyDescent="0.3">
      <c r="A16" s="6" t="s">
        <v>29</v>
      </c>
      <c r="B16" s="6" t="s">
        <v>30</v>
      </c>
      <c r="C16" s="7" t="s">
        <v>42</v>
      </c>
      <c r="D16" s="7" t="s">
        <v>74</v>
      </c>
      <c r="E16" s="8" t="s">
        <v>75</v>
      </c>
      <c r="F16" s="10"/>
      <c r="G16" s="10"/>
      <c r="H16" s="10"/>
      <c r="I16" s="9">
        <v>0</v>
      </c>
      <c r="J16" s="9">
        <v>5</v>
      </c>
      <c r="K16" s="9">
        <v>1</v>
      </c>
      <c r="L16" s="10"/>
      <c r="M16" s="10"/>
      <c r="N16" s="10"/>
      <c r="O16" s="9"/>
      <c r="P16" s="9"/>
      <c r="Q16" s="9"/>
      <c r="R16" s="10"/>
      <c r="S16" s="10"/>
      <c r="T16" s="10"/>
      <c r="U16" s="10"/>
      <c r="V16" s="10"/>
      <c r="W16" s="10"/>
      <c r="X16" s="9">
        <f t="shared" ref="X16:Y16" si="19">U16+R16+O16+L16+I16+F16</f>
        <v>0</v>
      </c>
      <c r="Y16" s="9">
        <f t="shared" si="19"/>
        <v>5</v>
      </c>
      <c r="Z16" s="9">
        <f>SUM(X16:Y16)</f>
        <v>5</v>
      </c>
      <c r="AA16" s="9">
        <f t="shared" si="18"/>
        <v>1</v>
      </c>
      <c r="AB16" s="6" t="s">
        <v>37</v>
      </c>
    </row>
    <row r="17" spans="1:28" ht="14.4" x14ac:dyDescent="0.3">
      <c r="A17" s="6" t="s">
        <v>29</v>
      </c>
      <c r="B17" s="6" t="s">
        <v>30</v>
      </c>
      <c r="C17" s="7" t="s">
        <v>42</v>
      </c>
      <c r="D17" s="6" t="s">
        <v>56</v>
      </c>
      <c r="E17" s="8" t="s">
        <v>57</v>
      </c>
      <c r="F17" s="10"/>
      <c r="G17" s="10"/>
      <c r="H17" s="10"/>
      <c r="I17" s="15">
        <v>10</v>
      </c>
      <c r="J17" s="15">
        <v>10</v>
      </c>
      <c r="K17" s="15">
        <v>6</v>
      </c>
      <c r="L17" s="10"/>
      <c r="M17" s="10"/>
      <c r="N17" s="10"/>
      <c r="O17" s="15"/>
      <c r="P17" s="15"/>
      <c r="Q17" s="15"/>
      <c r="R17" s="10"/>
      <c r="S17" s="10"/>
      <c r="T17" s="10"/>
      <c r="U17" s="10"/>
      <c r="V17" s="10"/>
      <c r="W17" s="10"/>
      <c r="X17" s="9">
        <f t="shared" ref="X17:Y17" si="20">U17+R17+O17+L17+I17+F17</f>
        <v>10</v>
      </c>
      <c r="Y17" s="9">
        <f t="shared" si="20"/>
        <v>10</v>
      </c>
      <c r="Z17" s="9">
        <f t="shared" si="17"/>
        <v>20</v>
      </c>
      <c r="AA17" s="9">
        <f t="shared" si="18"/>
        <v>6</v>
      </c>
      <c r="AB17" s="6" t="s">
        <v>37</v>
      </c>
    </row>
    <row r="18" spans="1:28" ht="14.4" x14ac:dyDescent="0.3">
      <c r="A18" s="6" t="s">
        <v>29</v>
      </c>
      <c r="B18" s="6" t="s">
        <v>30</v>
      </c>
      <c r="C18" s="7" t="s">
        <v>31</v>
      </c>
      <c r="D18" s="6" t="s">
        <v>58</v>
      </c>
      <c r="E18" s="8" t="s">
        <v>59</v>
      </c>
      <c r="F18" s="9">
        <v>10</v>
      </c>
      <c r="G18" s="9">
        <v>10</v>
      </c>
      <c r="H18" s="9">
        <v>6</v>
      </c>
      <c r="I18" s="10"/>
      <c r="J18" s="10"/>
      <c r="K18" s="10"/>
      <c r="L18" s="10"/>
      <c r="M18" s="10"/>
      <c r="N18" s="10"/>
      <c r="O18" s="10"/>
      <c r="P18" s="10"/>
      <c r="Q18" s="10"/>
      <c r="R18" s="9"/>
      <c r="S18" s="9"/>
      <c r="T18" s="9"/>
      <c r="U18" s="10"/>
      <c r="V18" s="10"/>
      <c r="W18" s="10"/>
      <c r="X18" s="9">
        <f t="shared" ref="X18:Y18" si="21">U18+R18+O18+L18+I18+F18</f>
        <v>10</v>
      </c>
      <c r="Y18" s="9">
        <f t="shared" si="21"/>
        <v>10</v>
      </c>
      <c r="Z18" s="9">
        <f t="shared" si="17"/>
        <v>20</v>
      </c>
      <c r="AA18" s="9">
        <f t="shared" si="18"/>
        <v>6</v>
      </c>
      <c r="AB18" s="6" t="s">
        <v>37</v>
      </c>
    </row>
    <row r="19" spans="1:28" ht="14.4" x14ac:dyDescent="0.3">
      <c r="A19" s="12"/>
      <c r="B19" s="12"/>
      <c r="C19" s="12"/>
      <c r="D19" s="12"/>
      <c r="E19" s="13" t="s">
        <v>60</v>
      </c>
      <c r="F19" s="11">
        <f t="shared" ref="F19:AA19" si="22">SUM(F15:F18)</f>
        <v>10</v>
      </c>
      <c r="G19" s="11">
        <f t="shared" si="22"/>
        <v>20</v>
      </c>
      <c r="H19" s="11">
        <f t="shared" si="22"/>
        <v>7</v>
      </c>
      <c r="I19" s="11">
        <f t="shared" si="22"/>
        <v>10</v>
      </c>
      <c r="J19" s="11">
        <f t="shared" si="22"/>
        <v>15</v>
      </c>
      <c r="K19" s="11">
        <f t="shared" si="22"/>
        <v>7</v>
      </c>
      <c r="L19" s="11">
        <f t="shared" si="22"/>
        <v>0</v>
      </c>
      <c r="M19" s="11">
        <f t="shared" si="22"/>
        <v>0</v>
      </c>
      <c r="N19" s="11">
        <f t="shared" si="22"/>
        <v>0</v>
      </c>
      <c r="O19" s="11">
        <f t="shared" si="22"/>
        <v>0</v>
      </c>
      <c r="P19" s="11">
        <f t="shared" si="22"/>
        <v>0</v>
      </c>
      <c r="Q19" s="11">
        <f t="shared" si="22"/>
        <v>0</v>
      </c>
      <c r="R19" s="11">
        <f t="shared" si="22"/>
        <v>0</v>
      </c>
      <c r="S19" s="11">
        <f t="shared" si="22"/>
        <v>0</v>
      </c>
      <c r="T19" s="11">
        <f t="shared" si="22"/>
        <v>0</v>
      </c>
      <c r="U19" s="11">
        <f t="shared" si="22"/>
        <v>0</v>
      </c>
      <c r="V19" s="11">
        <f t="shared" si="22"/>
        <v>0</v>
      </c>
      <c r="W19" s="11">
        <f t="shared" si="22"/>
        <v>0</v>
      </c>
      <c r="X19" s="11">
        <f t="shared" si="22"/>
        <v>20</v>
      </c>
      <c r="Y19" s="11">
        <f t="shared" si="22"/>
        <v>35</v>
      </c>
      <c r="Z19" s="11">
        <f t="shared" si="22"/>
        <v>55</v>
      </c>
      <c r="AA19" s="11">
        <f t="shared" si="22"/>
        <v>14</v>
      </c>
      <c r="AB19" s="12"/>
    </row>
    <row r="20" spans="1:28" ht="14.4" x14ac:dyDescent="0.3">
      <c r="A20" s="6" t="s">
        <v>29</v>
      </c>
      <c r="B20" s="6" t="s">
        <v>30</v>
      </c>
      <c r="C20" s="7" t="s">
        <v>31</v>
      </c>
      <c r="D20" s="6" t="s">
        <v>61</v>
      </c>
      <c r="E20" s="14" t="s">
        <v>62</v>
      </c>
      <c r="F20" s="9">
        <v>0</v>
      </c>
      <c r="G20" s="9">
        <v>25</v>
      </c>
      <c r="H20" s="9">
        <v>6</v>
      </c>
      <c r="I20" s="10"/>
      <c r="J20" s="10"/>
      <c r="K20" s="10"/>
      <c r="L20" s="10"/>
      <c r="M20" s="10"/>
      <c r="N20" s="10"/>
      <c r="O20" s="10"/>
      <c r="P20" s="10"/>
      <c r="Q20" s="10"/>
      <c r="R20" s="9"/>
      <c r="S20" s="9"/>
      <c r="T20" s="9"/>
      <c r="U20" s="10"/>
      <c r="V20" s="10"/>
      <c r="W20" s="10"/>
      <c r="X20" s="9">
        <f t="shared" ref="X20:Y20" si="23">U20+R20+O20+L20+I20+F20</f>
        <v>0</v>
      </c>
      <c r="Y20" s="9">
        <f t="shared" si="23"/>
        <v>25</v>
      </c>
      <c r="Z20" s="9">
        <f t="shared" ref="Z20:Z22" si="24">SUM(X20:Y20)</f>
        <v>25</v>
      </c>
      <c r="AA20" s="9">
        <f t="shared" ref="AA20:AA22" si="25">H20+K20+N20+Q20+T20+W20</f>
        <v>6</v>
      </c>
      <c r="AB20" s="6" t="s">
        <v>37</v>
      </c>
    </row>
    <row r="21" spans="1:28" ht="14.4" x14ac:dyDescent="0.3">
      <c r="A21" s="6" t="s">
        <v>29</v>
      </c>
      <c r="B21" s="6" t="s">
        <v>30</v>
      </c>
      <c r="C21" s="7" t="s">
        <v>42</v>
      </c>
      <c r="D21" s="6" t="s">
        <v>63</v>
      </c>
      <c r="E21" s="8" t="s">
        <v>64</v>
      </c>
      <c r="F21" s="10"/>
      <c r="G21" s="10"/>
      <c r="H21" s="10"/>
      <c r="I21" s="9">
        <v>0</v>
      </c>
      <c r="J21" s="9">
        <v>20</v>
      </c>
      <c r="K21" s="9">
        <v>6</v>
      </c>
      <c r="L21" s="10"/>
      <c r="M21" s="10"/>
      <c r="N21" s="10"/>
      <c r="O21" s="10"/>
      <c r="P21" s="10"/>
      <c r="Q21" s="10"/>
      <c r="R21" s="10"/>
      <c r="S21" s="10"/>
      <c r="T21" s="10"/>
      <c r="U21" s="9"/>
      <c r="V21" s="9"/>
      <c r="W21" s="9"/>
      <c r="X21" s="9">
        <f t="shared" ref="X21:Y21" si="26">U21+R21+O21+L21+I21+F21</f>
        <v>0</v>
      </c>
      <c r="Y21" s="9">
        <f t="shared" si="26"/>
        <v>20</v>
      </c>
      <c r="Z21" s="9">
        <f t="shared" si="24"/>
        <v>20</v>
      </c>
      <c r="AA21" s="9">
        <f t="shared" si="25"/>
        <v>6</v>
      </c>
      <c r="AB21" s="6" t="s">
        <v>34</v>
      </c>
    </row>
    <row r="22" spans="1:28" ht="14.4" x14ac:dyDescent="0.3">
      <c r="A22" s="6" t="s">
        <v>29</v>
      </c>
      <c r="B22" s="6" t="s">
        <v>30</v>
      </c>
      <c r="C22" s="7" t="s">
        <v>42</v>
      </c>
      <c r="D22" s="6" t="s">
        <v>65</v>
      </c>
      <c r="E22" s="8" t="s">
        <v>66</v>
      </c>
      <c r="F22" s="10"/>
      <c r="G22" s="10"/>
      <c r="H22" s="10"/>
      <c r="I22" s="9">
        <v>0</v>
      </c>
      <c r="J22" s="9">
        <v>25</v>
      </c>
      <c r="K22" s="9">
        <v>6</v>
      </c>
      <c r="L22" s="10"/>
      <c r="M22" s="10"/>
      <c r="N22" s="10"/>
      <c r="O22" s="10"/>
      <c r="P22" s="10"/>
      <c r="Q22" s="10"/>
      <c r="R22" s="10"/>
      <c r="S22" s="10"/>
      <c r="T22" s="10"/>
      <c r="U22" s="9"/>
      <c r="V22" s="9"/>
      <c r="W22" s="9"/>
      <c r="X22" s="9">
        <f t="shared" ref="X22:Y22" si="27">U22+R22+O22+L22+I22+F22</f>
        <v>0</v>
      </c>
      <c r="Y22" s="9">
        <f t="shared" si="27"/>
        <v>25</v>
      </c>
      <c r="Z22" s="9">
        <f t="shared" si="24"/>
        <v>25</v>
      </c>
      <c r="AA22" s="9">
        <f t="shared" si="25"/>
        <v>6</v>
      </c>
      <c r="AB22" s="6" t="s">
        <v>37</v>
      </c>
    </row>
    <row r="23" spans="1:28" ht="14.4" x14ac:dyDescent="0.3">
      <c r="A23" s="12"/>
      <c r="B23" s="12"/>
      <c r="C23" s="12"/>
      <c r="D23" s="12"/>
      <c r="E23" s="13" t="s">
        <v>67</v>
      </c>
      <c r="F23" s="11">
        <f t="shared" ref="F23:AA23" si="28">SUM(F20:F22)</f>
        <v>0</v>
      </c>
      <c r="G23" s="11">
        <f t="shared" si="28"/>
        <v>25</v>
      </c>
      <c r="H23" s="11">
        <f t="shared" si="28"/>
        <v>6</v>
      </c>
      <c r="I23" s="11">
        <f t="shared" si="28"/>
        <v>0</v>
      </c>
      <c r="J23" s="11">
        <f t="shared" si="28"/>
        <v>45</v>
      </c>
      <c r="K23" s="11">
        <f t="shared" si="28"/>
        <v>12</v>
      </c>
      <c r="L23" s="11">
        <f t="shared" si="28"/>
        <v>0</v>
      </c>
      <c r="M23" s="11">
        <f t="shared" si="28"/>
        <v>0</v>
      </c>
      <c r="N23" s="11">
        <f t="shared" si="28"/>
        <v>0</v>
      </c>
      <c r="O23" s="11">
        <f t="shared" si="28"/>
        <v>0</v>
      </c>
      <c r="P23" s="11">
        <f t="shared" si="28"/>
        <v>0</v>
      </c>
      <c r="Q23" s="11">
        <f t="shared" si="28"/>
        <v>0</v>
      </c>
      <c r="R23" s="11">
        <f t="shared" si="28"/>
        <v>0</v>
      </c>
      <c r="S23" s="11">
        <f t="shared" si="28"/>
        <v>0</v>
      </c>
      <c r="T23" s="11">
        <f t="shared" si="28"/>
        <v>0</v>
      </c>
      <c r="U23" s="11">
        <f t="shared" si="28"/>
        <v>0</v>
      </c>
      <c r="V23" s="11">
        <f t="shared" si="28"/>
        <v>0</v>
      </c>
      <c r="W23" s="11">
        <f t="shared" si="28"/>
        <v>0</v>
      </c>
      <c r="X23" s="11">
        <f t="shared" si="28"/>
        <v>0</v>
      </c>
      <c r="Y23" s="11">
        <f t="shared" si="28"/>
        <v>70</v>
      </c>
      <c r="Z23" s="11">
        <f t="shared" si="28"/>
        <v>70</v>
      </c>
      <c r="AA23" s="11">
        <f t="shared" si="28"/>
        <v>18</v>
      </c>
      <c r="AB23" s="12"/>
    </row>
    <row r="24" spans="1:28" ht="14.4" x14ac:dyDescent="0.3">
      <c r="A24" s="6" t="s">
        <v>29</v>
      </c>
      <c r="B24" s="6" t="s">
        <v>30</v>
      </c>
      <c r="C24" s="7" t="s">
        <v>42</v>
      </c>
      <c r="D24" s="6" t="s">
        <v>68</v>
      </c>
      <c r="E24" s="8" t="s">
        <v>69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f t="shared" ref="X24:Y24" si="29">F24+I24+L24+O24+R24</f>
        <v>0</v>
      </c>
      <c r="Y24" s="9">
        <f t="shared" si="29"/>
        <v>0</v>
      </c>
      <c r="Z24" s="9">
        <f>SUM(X24:Y24)</f>
        <v>0</v>
      </c>
      <c r="AA24" s="9">
        <v>10</v>
      </c>
      <c r="AB24" s="6" t="s">
        <v>70</v>
      </c>
    </row>
    <row r="25" spans="1:28" ht="14.4" x14ac:dyDescent="0.3">
      <c r="A25" s="16" t="s">
        <v>29</v>
      </c>
      <c r="B25" s="17"/>
      <c r="C25" s="17"/>
      <c r="D25" s="18"/>
      <c r="E25" s="19" t="s">
        <v>71</v>
      </c>
      <c r="F25" s="20">
        <f t="shared" ref="F25:AA25" si="30">F9+F11+F14+F19+F23+F24</f>
        <v>55</v>
      </c>
      <c r="G25" s="20">
        <f t="shared" si="30"/>
        <v>50</v>
      </c>
      <c r="H25" s="20">
        <f t="shared" si="30"/>
        <v>23</v>
      </c>
      <c r="I25" s="20">
        <f t="shared" si="30"/>
        <v>35</v>
      </c>
      <c r="J25" s="20">
        <f t="shared" si="30"/>
        <v>80</v>
      </c>
      <c r="K25" s="20">
        <f t="shared" si="30"/>
        <v>37</v>
      </c>
      <c r="L25" s="20">
        <f t="shared" si="30"/>
        <v>0</v>
      </c>
      <c r="M25" s="20">
        <f t="shared" si="30"/>
        <v>0</v>
      </c>
      <c r="N25" s="20">
        <f t="shared" si="30"/>
        <v>0</v>
      </c>
      <c r="O25" s="20">
        <f t="shared" si="30"/>
        <v>0</v>
      </c>
      <c r="P25" s="20">
        <f t="shared" si="30"/>
        <v>0</v>
      </c>
      <c r="Q25" s="20">
        <f t="shared" si="30"/>
        <v>0</v>
      </c>
      <c r="R25" s="20">
        <f t="shared" si="30"/>
        <v>0</v>
      </c>
      <c r="S25" s="20">
        <f t="shared" si="30"/>
        <v>0</v>
      </c>
      <c r="T25" s="20">
        <f t="shared" si="30"/>
        <v>0</v>
      </c>
      <c r="U25" s="20">
        <f t="shared" si="30"/>
        <v>0</v>
      </c>
      <c r="V25" s="20">
        <f t="shared" si="30"/>
        <v>0</v>
      </c>
      <c r="W25" s="20">
        <f t="shared" si="30"/>
        <v>0</v>
      </c>
      <c r="X25" s="20">
        <f t="shared" si="30"/>
        <v>90</v>
      </c>
      <c r="Y25" s="20">
        <f t="shared" si="30"/>
        <v>130</v>
      </c>
      <c r="Z25" s="20">
        <f t="shared" si="30"/>
        <v>220</v>
      </c>
      <c r="AA25" s="20">
        <f t="shared" si="30"/>
        <v>60</v>
      </c>
      <c r="AB25" s="21"/>
    </row>
  </sheetData>
  <autoFilter ref="A2:AB25" xr:uid="{00000000-0009-0000-0000-000000000000}"/>
  <mergeCells count="1">
    <mergeCell ref="A1:A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 félév L Kond.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2026-08-25T07:04:01Z</dcterms:modified>
</cp:coreProperties>
</file>