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4B3E3AAE-9DC8-4BA3-916F-8ACC2583EF27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4félév L Ped" sheetId="1" r:id="rId1"/>
  </sheets>
  <definedNames>
    <definedName name="_xlnm._FilterDatabase" localSheetId="0" hidden="1">'4félév L Ped'!$A$2:$V$93</definedName>
  </definedNames>
  <calcPr calcId="191029"/>
  <extLst>
    <ext uri="GoogleSheetsCustomDataVersion2">
      <go:sheetsCustomData xmlns:go="http://customooxmlschemas.google.com/" r:id="rId5" roundtripDataChecksum="8d8Voyx7PElCXkprh+KjjkTZFyjgbReJsc8rII5r394="/>
    </ext>
  </extLst>
</workbook>
</file>

<file path=xl/calcChain.xml><?xml version="1.0" encoding="utf-8"?>
<calcChain xmlns="http://schemas.openxmlformats.org/spreadsheetml/2006/main">
  <c r="S91" i="1" l="1"/>
  <c r="R91" i="1"/>
  <c r="T91" i="1" s="1"/>
  <c r="Q88" i="1"/>
  <c r="P88" i="1"/>
  <c r="O88" i="1"/>
  <c r="N88" i="1"/>
  <c r="M88" i="1"/>
  <c r="L88" i="1"/>
  <c r="K88" i="1"/>
  <c r="J88" i="1"/>
  <c r="I88" i="1"/>
  <c r="H88" i="1"/>
  <c r="G88" i="1"/>
  <c r="F88" i="1"/>
  <c r="U87" i="1"/>
  <c r="S87" i="1"/>
  <c r="R87" i="1"/>
  <c r="T87" i="1" s="1"/>
  <c r="U86" i="1"/>
  <c r="S86" i="1"/>
  <c r="R86" i="1"/>
  <c r="T86" i="1" s="1"/>
  <c r="U85" i="1"/>
  <c r="S85" i="1"/>
  <c r="R85" i="1"/>
  <c r="T85" i="1" s="1"/>
  <c r="U84" i="1"/>
  <c r="S84" i="1"/>
  <c r="R84" i="1"/>
  <c r="T84" i="1" s="1"/>
  <c r="U83" i="1"/>
  <c r="S83" i="1"/>
  <c r="R83" i="1"/>
  <c r="T83" i="1" s="1"/>
  <c r="U82" i="1"/>
  <c r="S82" i="1"/>
  <c r="R82" i="1"/>
  <c r="T82" i="1" s="1"/>
  <c r="U81" i="1"/>
  <c r="S81" i="1"/>
  <c r="R81" i="1"/>
  <c r="T81" i="1" s="1"/>
  <c r="U80" i="1"/>
  <c r="U88" i="1" s="1"/>
  <c r="S80" i="1"/>
  <c r="S88" i="1" s="1"/>
  <c r="R80" i="1"/>
  <c r="T80" i="1" s="1"/>
  <c r="K79" i="1"/>
  <c r="J79" i="1"/>
  <c r="I79" i="1"/>
  <c r="F79" i="1"/>
  <c r="Q78" i="1"/>
  <c r="P78" i="1"/>
  <c r="S78" i="1" s="1"/>
  <c r="O78" i="1"/>
  <c r="R78" i="1" s="1"/>
  <c r="N78" i="1"/>
  <c r="M78" i="1"/>
  <c r="L78" i="1"/>
  <c r="K78" i="1"/>
  <c r="J78" i="1"/>
  <c r="I78" i="1"/>
  <c r="H78" i="1"/>
  <c r="U78" i="1" s="1"/>
  <c r="G78" i="1"/>
  <c r="F78" i="1"/>
  <c r="U77" i="1"/>
  <c r="S77" i="1"/>
  <c r="R77" i="1"/>
  <c r="T77" i="1" s="1"/>
  <c r="U76" i="1"/>
  <c r="S76" i="1"/>
  <c r="R76" i="1"/>
  <c r="T76" i="1" s="1"/>
  <c r="T78" i="1" s="1"/>
  <c r="S75" i="1"/>
  <c r="R75" i="1"/>
  <c r="Q75" i="1"/>
  <c r="P75" i="1"/>
  <c r="O75" i="1"/>
  <c r="N75" i="1"/>
  <c r="M75" i="1"/>
  <c r="L75" i="1"/>
  <c r="K75" i="1"/>
  <c r="J75" i="1"/>
  <c r="I75" i="1"/>
  <c r="H75" i="1"/>
  <c r="U75" i="1" s="1"/>
  <c r="G75" i="1"/>
  <c r="F75" i="1"/>
  <c r="U74" i="1"/>
  <c r="S74" i="1"/>
  <c r="R74" i="1"/>
  <c r="T74" i="1" s="1"/>
  <c r="U73" i="1"/>
  <c r="S73" i="1"/>
  <c r="R73" i="1"/>
  <c r="T73" i="1" s="1"/>
  <c r="T75" i="1" s="1"/>
  <c r="Q72" i="1"/>
  <c r="P72" i="1"/>
  <c r="S72" i="1" s="1"/>
  <c r="O72" i="1"/>
  <c r="N72" i="1"/>
  <c r="M72" i="1"/>
  <c r="L72" i="1"/>
  <c r="R72" i="1" s="1"/>
  <c r="K72" i="1"/>
  <c r="J72" i="1"/>
  <c r="I72" i="1"/>
  <c r="H72" i="1"/>
  <c r="U72" i="1" s="1"/>
  <c r="G72" i="1"/>
  <c r="F72" i="1"/>
  <c r="U71" i="1"/>
  <c r="S71" i="1"/>
  <c r="R71" i="1"/>
  <c r="T71" i="1" s="1"/>
  <c r="U70" i="1"/>
  <c r="S70" i="1"/>
  <c r="R70" i="1"/>
  <c r="T70" i="1" s="1"/>
  <c r="R69" i="1"/>
  <c r="P69" i="1"/>
  <c r="S69" i="1" s="1"/>
  <c r="O69" i="1"/>
  <c r="N69" i="1"/>
  <c r="M69" i="1"/>
  <c r="L69" i="1"/>
  <c r="K69" i="1"/>
  <c r="J69" i="1"/>
  <c r="I69" i="1"/>
  <c r="H69" i="1"/>
  <c r="U69" i="1" s="1"/>
  <c r="G69" i="1"/>
  <c r="F69" i="1"/>
  <c r="U68" i="1"/>
  <c r="S68" i="1"/>
  <c r="R68" i="1"/>
  <c r="T68" i="1" s="1"/>
  <c r="U67" i="1"/>
  <c r="T67" i="1"/>
  <c r="T69" i="1" s="1"/>
  <c r="S67" i="1"/>
  <c r="R67" i="1"/>
  <c r="Q66" i="1"/>
  <c r="P66" i="1"/>
  <c r="S66" i="1" s="1"/>
  <c r="O66" i="1"/>
  <c r="R66" i="1" s="1"/>
  <c r="N66" i="1"/>
  <c r="M66" i="1"/>
  <c r="L66" i="1"/>
  <c r="K66" i="1"/>
  <c r="J66" i="1"/>
  <c r="I66" i="1"/>
  <c r="H66" i="1"/>
  <c r="U66" i="1" s="1"/>
  <c r="G66" i="1"/>
  <c r="F66" i="1"/>
  <c r="U65" i="1"/>
  <c r="S65" i="1"/>
  <c r="R65" i="1"/>
  <c r="T65" i="1" s="1"/>
  <c r="U64" i="1"/>
  <c r="S64" i="1"/>
  <c r="R64" i="1"/>
  <c r="T64" i="1" s="1"/>
  <c r="T66" i="1" s="1"/>
  <c r="R63" i="1"/>
  <c r="Q63" i="1"/>
  <c r="U63" i="1" s="1"/>
  <c r="P63" i="1"/>
  <c r="S63" i="1" s="1"/>
  <c r="O63" i="1"/>
  <c r="N63" i="1"/>
  <c r="M63" i="1"/>
  <c r="L63" i="1"/>
  <c r="K63" i="1"/>
  <c r="J63" i="1"/>
  <c r="I63" i="1"/>
  <c r="H63" i="1"/>
  <c r="G63" i="1"/>
  <c r="F63" i="1"/>
  <c r="U62" i="1"/>
  <c r="S62" i="1"/>
  <c r="R62" i="1"/>
  <c r="T62" i="1" s="1"/>
  <c r="U61" i="1"/>
  <c r="T61" i="1"/>
  <c r="T63" i="1" s="1"/>
  <c r="S61" i="1"/>
  <c r="R61" i="1"/>
  <c r="Q60" i="1"/>
  <c r="P60" i="1"/>
  <c r="S60" i="1" s="1"/>
  <c r="O60" i="1"/>
  <c r="R60" i="1" s="1"/>
  <c r="N60" i="1"/>
  <c r="M60" i="1"/>
  <c r="L60" i="1"/>
  <c r="K60" i="1"/>
  <c r="J60" i="1"/>
  <c r="I60" i="1"/>
  <c r="H60" i="1"/>
  <c r="H79" i="1" s="1"/>
  <c r="G60" i="1"/>
  <c r="F60" i="1"/>
  <c r="U59" i="1"/>
  <c r="S59" i="1"/>
  <c r="R59" i="1"/>
  <c r="T59" i="1" s="1"/>
  <c r="U58" i="1"/>
  <c r="S58" i="1"/>
  <c r="R58" i="1"/>
  <c r="T58" i="1" s="1"/>
  <c r="R57" i="1"/>
  <c r="R79" i="1" s="1"/>
  <c r="Q57" i="1"/>
  <c r="Q79" i="1" s="1"/>
  <c r="Q92" i="1" s="1"/>
  <c r="P57" i="1"/>
  <c r="P79" i="1" s="1"/>
  <c r="O57" i="1"/>
  <c r="O79" i="1" s="1"/>
  <c r="N57" i="1"/>
  <c r="N79" i="1" s="1"/>
  <c r="M57" i="1"/>
  <c r="M79" i="1" s="1"/>
  <c r="L57" i="1"/>
  <c r="L79" i="1" s="1"/>
  <c r="K57" i="1"/>
  <c r="J57" i="1"/>
  <c r="I57" i="1"/>
  <c r="H57" i="1"/>
  <c r="G57" i="1"/>
  <c r="G79" i="1" s="1"/>
  <c r="F57" i="1"/>
  <c r="U56" i="1"/>
  <c r="S56" i="1"/>
  <c r="R56" i="1"/>
  <c r="T56" i="1" s="1"/>
  <c r="U55" i="1"/>
  <c r="T55" i="1"/>
  <c r="S55" i="1"/>
  <c r="R55" i="1"/>
  <c r="Q54" i="1"/>
  <c r="P54" i="1"/>
  <c r="S54" i="1" s="1"/>
  <c r="O54" i="1"/>
  <c r="R54" i="1" s="1"/>
  <c r="T54" i="1" s="1"/>
  <c r="N54" i="1"/>
  <c r="M54" i="1"/>
  <c r="L54" i="1"/>
  <c r="K54" i="1"/>
  <c r="J54" i="1"/>
  <c r="I54" i="1"/>
  <c r="H54" i="1"/>
  <c r="U54" i="1" s="1"/>
  <c r="G54" i="1"/>
  <c r="F54" i="1"/>
  <c r="U53" i="1"/>
  <c r="S53" i="1"/>
  <c r="R53" i="1"/>
  <c r="T53" i="1" s="1"/>
  <c r="U52" i="1"/>
  <c r="S52" i="1"/>
  <c r="R52" i="1"/>
  <c r="T52" i="1" s="1"/>
  <c r="R51" i="1"/>
  <c r="Q51" i="1"/>
  <c r="U51" i="1" s="1"/>
  <c r="P51" i="1"/>
  <c r="S51" i="1" s="1"/>
  <c r="O51" i="1"/>
  <c r="N51" i="1"/>
  <c r="M51" i="1"/>
  <c r="L51" i="1"/>
  <c r="K51" i="1"/>
  <c r="J51" i="1"/>
  <c r="I51" i="1"/>
  <c r="H51" i="1"/>
  <c r="G51" i="1"/>
  <c r="F51" i="1"/>
  <c r="U50" i="1"/>
  <c r="S50" i="1"/>
  <c r="R50" i="1"/>
  <c r="T50" i="1" s="1"/>
  <c r="U49" i="1"/>
  <c r="T49" i="1"/>
  <c r="T51" i="1" s="1"/>
  <c r="S49" i="1"/>
  <c r="R49" i="1"/>
  <c r="Q48" i="1"/>
  <c r="P48" i="1"/>
  <c r="S48" i="1" s="1"/>
  <c r="O48" i="1"/>
  <c r="R48" i="1" s="1"/>
  <c r="N48" i="1"/>
  <c r="M48" i="1"/>
  <c r="L48" i="1"/>
  <c r="K48" i="1"/>
  <c r="J48" i="1"/>
  <c r="I48" i="1"/>
  <c r="H48" i="1"/>
  <c r="U48" i="1" s="1"/>
  <c r="G48" i="1"/>
  <c r="F48" i="1"/>
  <c r="U47" i="1"/>
  <c r="S47" i="1"/>
  <c r="R47" i="1"/>
  <c r="T47" i="1" s="1"/>
  <c r="U46" i="1"/>
  <c r="S46" i="1"/>
  <c r="R46" i="1"/>
  <c r="T46" i="1" s="1"/>
  <c r="T48" i="1" s="1"/>
  <c r="R45" i="1"/>
  <c r="Q45" i="1"/>
  <c r="U45" i="1" s="1"/>
  <c r="P45" i="1"/>
  <c r="S45" i="1" s="1"/>
  <c r="O45" i="1"/>
  <c r="N45" i="1"/>
  <c r="M45" i="1"/>
  <c r="L45" i="1"/>
  <c r="K45" i="1"/>
  <c r="J45" i="1"/>
  <c r="I45" i="1"/>
  <c r="H45" i="1"/>
  <c r="G45" i="1"/>
  <c r="F45" i="1"/>
  <c r="U44" i="1"/>
  <c r="S44" i="1"/>
  <c r="R44" i="1"/>
  <c r="T44" i="1" s="1"/>
  <c r="U43" i="1"/>
  <c r="T43" i="1"/>
  <c r="T45" i="1" s="1"/>
  <c r="S43" i="1"/>
  <c r="R43" i="1"/>
  <c r="Q40" i="1"/>
  <c r="Q41" i="1" s="1"/>
  <c r="Q42" i="1" s="1"/>
  <c r="P40" i="1"/>
  <c r="S40" i="1" s="1"/>
  <c r="S41" i="1" s="1"/>
  <c r="O40" i="1"/>
  <c r="R40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U40" i="1" s="1"/>
  <c r="G40" i="1"/>
  <c r="G41" i="1" s="1"/>
  <c r="F40" i="1"/>
  <c r="F41" i="1" s="1"/>
  <c r="U39" i="1"/>
  <c r="S39" i="1"/>
  <c r="R39" i="1"/>
  <c r="T39" i="1" s="1"/>
  <c r="U38" i="1"/>
  <c r="S38" i="1"/>
  <c r="R38" i="1"/>
  <c r="T38" i="1" s="1"/>
  <c r="T40" i="1" s="1"/>
  <c r="R37" i="1"/>
  <c r="Q37" i="1"/>
  <c r="U37" i="1" s="1"/>
  <c r="P37" i="1"/>
  <c r="S37" i="1" s="1"/>
  <c r="O37" i="1"/>
  <c r="N37" i="1"/>
  <c r="M37" i="1"/>
  <c r="L37" i="1"/>
  <c r="K37" i="1"/>
  <c r="J37" i="1"/>
  <c r="I37" i="1"/>
  <c r="H37" i="1"/>
  <c r="G37" i="1"/>
  <c r="F37" i="1"/>
  <c r="U36" i="1"/>
  <c r="S36" i="1"/>
  <c r="R36" i="1"/>
  <c r="T36" i="1" s="1"/>
  <c r="T37" i="1" s="1"/>
  <c r="U35" i="1"/>
  <c r="S35" i="1"/>
  <c r="Q35" i="1"/>
  <c r="P35" i="1"/>
  <c r="O35" i="1"/>
  <c r="R35" i="1" s="1"/>
  <c r="N35" i="1"/>
  <c r="M35" i="1"/>
  <c r="L35" i="1"/>
  <c r="K35" i="1"/>
  <c r="J35" i="1"/>
  <c r="I35" i="1"/>
  <c r="H35" i="1"/>
  <c r="G35" i="1"/>
  <c r="F35" i="1"/>
  <c r="U34" i="1"/>
  <c r="T34" i="1"/>
  <c r="S34" i="1"/>
  <c r="R34" i="1"/>
  <c r="U33" i="1"/>
  <c r="S33" i="1"/>
  <c r="R33" i="1"/>
  <c r="T33" i="1" s="1"/>
  <c r="T35" i="1" s="1"/>
  <c r="Q32" i="1"/>
  <c r="P32" i="1"/>
  <c r="O32" i="1"/>
  <c r="R32" i="1" s="1"/>
  <c r="N32" i="1"/>
  <c r="M32" i="1"/>
  <c r="S32" i="1" s="1"/>
  <c r="L32" i="1"/>
  <c r="K32" i="1"/>
  <c r="J32" i="1"/>
  <c r="I32" i="1"/>
  <c r="H32" i="1"/>
  <c r="U32" i="1" s="1"/>
  <c r="G32" i="1"/>
  <c r="F32" i="1"/>
  <c r="U31" i="1"/>
  <c r="S31" i="1"/>
  <c r="R31" i="1"/>
  <c r="T31" i="1" s="1"/>
  <c r="U30" i="1"/>
  <c r="S30" i="1"/>
  <c r="R30" i="1"/>
  <c r="T30" i="1" s="1"/>
  <c r="U29" i="1"/>
  <c r="T29" i="1"/>
  <c r="S29" i="1"/>
  <c r="R29" i="1"/>
  <c r="U28" i="1"/>
  <c r="S28" i="1"/>
  <c r="R28" i="1"/>
  <c r="T28" i="1" s="1"/>
  <c r="U27" i="1"/>
  <c r="S27" i="1"/>
  <c r="R27" i="1"/>
  <c r="T27" i="1" s="1"/>
  <c r="T32" i="1" s="1"/>
  <c r="R26" i="1"/>
  <c r="Q26" i="1"/>
  <c r="U26" i="1" s="1"/>
  <c r="P26" i="1"/>
  <c r="S26" i="1" s="1"/>
  <c r="O26" i="1"/>
  <c r="N26" i="1"/>
  <c r="M26" i="1"/>
  <c r="L26" i="1"/>
  <c r="K26" i="1"/>
  <c r="J26" i="1"/>
  <c r="I26" i="1"/>
  <c r="H26" i="1"/>
  <c r="G26" i="1"/>
  <c r="F26" i="1"/>
  <c r="U25" i="1"/>
  <c r="S25" i="1"/>
  <c r="R25" i="1"/>
  <c r="T25" i="1" s="1"/>
  <c r="U24" i="1"/>
  <c r="T24" i="1"/>
  <c r="S24" i="1"/>
  <c r="R24" i="1"/>
  <c r="Q23" i="1"/>
  <c r="P23" i="1"/>
  <c r="O23" i="1"/>
  <c r="R23" i="1" s="1"/>
  <c r="N23" i="1"/>
  <c r="M23" i="1"/>
  <c r="S23" i="1" s="1"/>
  <c r="L23" i="1"/>
  <c r="K23" i="1"/>
  <c r="J23" i="1"/>
  <c r="I23" i="1"/>
  <c r="H23" i="1"/>
  <c r="U23" i="1" s="1"/>
  <c r="G23" i="1"/>
  <c r="F23" i="1"/>
  <c r="U22" i="1"/>
  <c r="S22" i="1"/>
  <c r="T22" i="1" s="1"/>
  <c r="R22" i="1"/>
  <c r="U21" i="1"/>
  <c r="S21" i="1"/>
  <c r="R21" i="1"/>
  <c r="T21" i="1" s="1"/>
  <c r="U20" i="1"/>
  <c r="S20" i="1"/>
  <c r="R20" i="1"/>
  <c r="T20" i="1" s="1"/>
  <c r="T23" i="1" s="1"/>
  <c r="U19" i="1"/>
  <c r="S19" i="1"/>
  <c r="Q19" i="1"/>
  <c r="P19" i="1"/>
  <c r="O19" i="1"/>
  <c r="R19" i="1" s="1"/>
  <c r="N19" i="1"/>
  <c r="M19" i="1"/>
  <c r="L19" i="1"/>
  <c r="K19" i="1"/>
  <c r="J19" i="1"/>
  <c r="I19" i="1"/>
  <c r="H19" i="1"/>
  <c r="G19" i="1"/>
  <c r="F19" i="1"/>
  <c r="U18" i="1"/>
  <c r="T18" i="1"/>
  <c r="S18" i="1"/>
  <c r="R18" i="1"/>
  <c r="U17" i="1"/>
  <c r="S17" i="1"/>
  <c r="R17" i="1"/>
  <c r="T17" i="1" s="1"/>
  <c r="U16" i="1"/>
  <c r="S16" i="1"/>
  <c r="R16" i="1"/>
  <c r="T16" i="1" s="1"/>
  <c r="P15" i="1"/>
  <c r="Q14" i="1"/>
  <c r="Q15" i="1" s="1"/>
  <c r="P14" i="1"/>
  <c r="O14" i="1"/>
  <c r="O15" i="1" s="1"/>
  <c r="N14" i="1"/>
  <c r="N15" i="1" s="1"/>
  <c r="M14" i="1"/>
  <c r="M15" i="1" s="1"/>
  <c r="L14" i="1"/>
  <c r="L15" i="1" s="1"/>
  <c r="K14" i="1"/>
  <c r="K15" i="1" s="1"/>
  <c r="J14" i="1"/>
  <c r="J15" i="1" s="1"/>
  <c r="I14" i="1"/>
  <c r="I15" i="1" s="1"/>
  <c r="H14" i="1"/>
  <c r="H15" i="1" s="1"/>
  <c r="G14" i="1"/>
  <c r="G15" i="1" s="1"/>
  <c r="F14" i="1"/>
  <c r="F15" i="1" s="1"/>
  <c r="U13" i="1"/>
  <c r="S13" i="1"/>
  <c r="R13" i="1"/>
  <c r="R14" i="1" s="1"/>
  <c r="U12" i="1"/>
  <c r="T12" i="1"/>
  <c r="S12" i="1"/>
  <c r="S14" i="1" s="1"/>
  <c r="R12" i="1"/>
  <c r="U11" i="1"/>
  <c r="U14" i="1" s="1"/>
  <c r="U15" i="1" s="1"/>
  <c r="S11" i="1"/>
  <c r="R11" i="1"/>
  <c r="T11" i="1" s="1"/>
  <c r="Q10" i="1"/>
  <c r="P10" i="1"/>
  <c r="O10" i="1"/>
  <c r="N10" i="1"/>
  <c r="M10" i="1"/>
  <c r="L10" i="1"/>
  <c r="K10" i="1"/>
  <c r="J10" i="1"/>
  <c r="I10" i="1"/>
  <c r="H10" i="1"/>
  <c r="G10" i="1"/>
  <c r="F10" i="1"/>
  <c r="U9" i="1"/>
  <c r="U10" i="1" s="1"/>
  <c r="S9" i="1"/>
  <c r="S10" i="1" s="1"/>
  <c r="R9" i="1"/>
  <c r="T9" i="1" s="1"/>
  <c r="T10" i="1" s="1"/>
  <c r="Q8" i="1"/>
  <c r="P8" i="1"/>
  <c r="O8" i="1"/>
  <c r="N8" i="1"/>
  <c r="M8" i="1"/>
  <c r="L8" i="1"/>
  <c r="K8" i="1"/>
  <c r="J8" i="1"/>
  <c r="I8" i="1"/>
  <c r="H8" i="1"/>
  <c r="G8" i="1"/>
  <c r="F8" i="1"/>
  <c r="U7" i="1"/>
  <c r="S7" i="1"/>
  <c r="R7" i="1"/>
  <c r="T7" i="1" s="1"/>
  <c r="U6" i="1"/>
  <c r="T6" i="1"/>
  <c r="S6" i="1"/>
  <c r="R6" i="1"/>
  <c r="U5" i="1"/>
  <c r="S5" i="1"/>
  <c r="R5" i="1"/>
  <c r="T5" i="1" s="1"/>
  <c r="U4" i="1"/>
  <c r="S4" i="1"/>
  <c r="R4" i="1"/>
  <c r="T4" i="1" s="1"/>
  <c r="U3" i="1"/>
  <c r="U8" i="1" s="1"/>
  <c r="S3" i="1"/>
  <c r="S8" i="1" s="1"/>
  <c r="R3" i="1"/>
  <c r="R8" i="1" s="1"/>
  <c r="R41" i="1" l="1"/>
  <c r="T60" i="1"/>
  <c r="I93" i="1"/>
  <c r="F42" i="1"/>
  <c r="F92" i="1" s="1"/>
  <c r="G92" i="1"/>
  <c r="I92" i="1"/>
  <c r="T14" i="1"/>
  <c r="T15" i="1" s="1"/>
  <c r="G42" i="1"/>
  <c r="G93" i="1" s="1"/>
  <c r="U41" i="1"/>
  <c r="U42" i="1" s="1"/>
  <c r="I42" i="1"/>
  <c r="T88" i="1"/>
  <c r="J42" i="1"/>
  <c r="J92" i="1" s="1"/>
  <c r="O93" i="1"/>
  <c r="S15" i="1"/>
  <c r="S42" i="1" s="1"/>
  <c r="K42" i="1"/>
  <c r="K92" i="1" s="1"/>
  <c r="L92" i="1"/>
  <c r="L42" i="1"/>
  <c r="L93" i="1" s="1"/>
  <c r="Q93" i="1"/>
  <c r="T26" i="1"/>
  <c r="T41" i="1" s="1"/>
  <c r="T42" i="1" s="1"/>
  <c r="M42" i="1"/>
  <c r="M92" i="1" s="1"/>
  <c r="T72" i="1"/>
  <c r="R15" i="1"/>
  <c r="T19" i="1"/>
  <c r="N42" i="1"/>
  <c r="N92" i="1" s="1"/>
  <c r="O92" i="1"/>
  <c r="S57" i="1"/>
  <c r="S79" i="1" s="1"/>
  <c r="H41" i="1"/>
  <c r="H42" i="1" s="1"/>
  <c r="H93" i="1" s="1"/>
  <c r="T3" i="1"/>
  <c r="T8" i="1" s="1"/>
  <c r="T13" i="1"/>
  <c r="U57" i="1"/>
  <c r="R10" i="1"/>
  <c r="O41" i="1"/>
  <c r="O42" i="1" s="1"/>
  <c r="P41" i="1"/>
  <c r="P42" i="1" s="1"/>
  <c r="P92" i="1" s="1"/>
  <c r="R88" i="1"/>
  <c r="U60" i="1"/>
  <c r="S92" i="1" l="1"/>
  <c r="S93" i="1" s="1"/>
  <c r="K93" i="1"/>
  <c r="J95" i="1" s="1"/>
  <c r="H92" i="1"/>
  <c r="N93" i="1"/>
  <c r="F93" i="1"/>
  <c r="R93" i="1" s="1"/>
  <c r="J93" i="1"/>
  <c r="M93" i="1"/>
  <c r="T79" i="1"/>
  <c r="U79" i="1"/>
  <c r="U93" i="1" s="1"/>
  <c r="T57" i="1"/>
  <c r="P93" i="1"/>
  <c r="R42" i="1"/>
  <c r="R92" i="1" s="1"/>
  <c r="T92" i="1" s="1"/>
  <c r="T93" i="1" s="1"/>
</calcChain>
</file>

<file path=xl/sharedStrings.xml><?xml version="1.0" encoding="utf-8"?>
<sst xmlns="http://schemas.openxmlformats.org/spreadsheetml/2006/main" count="427" uniqueCount="189">
  <si>
    <r>
      <rPr>
        <b/>
        <sz val="9"/>
        <color theme="1"/>
        <rFont val="Arial"/>
        <family val="2"/>
        <charset val="238"/>
      </rPr>
      <t xml:space="preserve">Óvodapedagógus BA (4 féléves) levelező tagozat </t>
    </r>
    <r>
      <rPr>
        <b/>
        <sz val="9"/>
        <color rgb="FFFF00FF"/>
        <rFont val="Arial"/>
        <family val="2"/>
        <charset val="238"/>
      </rPr>
      <t xml:space="preserve">bemenet: Óvodai nevelő okleveles technikus  </t>
    </r>
    <r>
      <rPr>
        <b/>
        <sz val="9"/>
        <color rgb="FFFF0000"/>
        <rFont val="Arial"/>
        <family val="2"/>
        <charset val="238"/>
      </rPr>
      <t>2026.szeptember 1-tő</t>
    </r>
    <r>
      <rPr>
        <b/>
        <sz val="9"/>
        <color rgb="FFFF00FF"/>
        <rFont val="Arial"/>
        <family val="2"/>
        <charset val="238"/>
      </rPr>
      <t>l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</si>
  <si>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</si>
  <si>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</si>
  <si>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</si>
  <si>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</si>
  <si>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</si>
  <si>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</si>
  <si>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</si>
  <si>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</si>
  <si>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</si>
  <si>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</si>
  <si>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</si>
  <si>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</si>
  <si>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</si>
  <si>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</si>
  <si>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</si>
  <si>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</si>
  <si>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</si>
  <si>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</si>
  <si>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</si>
  <si>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</si>
  <si>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</si>
  <si>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</si>
  <si>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OVOALB</t>
  </si>
  <si>
    <t>I.</t>
  </si>
  <si>
    <t>1.</t>
  </si>
  <si>
    <t>LKOZOS1026</t>
  </si>
  <si>
    <t>Teremtésvédelem</t>
  </si>
  <si>
    <t>v</t>
  </si>
  <si>
    <t>HFALTALB092</t>
  </si>
  <si>
    <t>Bevezetés a kereszténységbe</t>
  </si>
  <si>
    <t>BLALTS1002</t>
  </si>
  <si>
    <t>Bevezetés az etikába</t>
  </si>
  <si>
    <t xml:space="preserve">I. </t>
  </si>
  <si>
    <t xml:space="preserve">2. </t>
  </si>
  <si>
    <t>LKOZOS2002</t>
  </si>
  <si>
    <t>Kisebbségtudományi alapismeretek és romológia</t>
  </si>
  <si>
    <t>OVOALB1001</t>
  </si>
  <si>
    <t>Bevezetés a gyermekvédelembe</t>
  </si>
  <si>
    <t>Társadalomtudomány – összesen</t>
  </si>
  <si>
    <t>II.</t>
  </si>
  <si>
    <t>4.</t>
  </si>
  <si>
    <t>OVOALB2061</t>
  </si>
  <si>
    <t xml:space="preserve">Szakmaikészség-fejlesztés és önismeret </t>
  </si>
  <si>
    <t>gyj</t>
  </si>
  <si>
    <t>Pszichológia – összesen</t>
  </si>
  <si>
    <t>2.</t>
  </si>
  <si>
    <t>OVOALB1025</t>
  </si>
  <si>
    <t>Az óvodáskor pedagógiája</t>
  </si>
  <si>
    <t>OVOALB2042</t>
  </si>
  <si>
    <t>Az óvoda világa</t>
  </si>
  <si>
    <t xml:space="preserve">OVOALB2052 </t>
  </si>
  <si>
    <t>Komplex pedagógiai-pszichológiai szigorlat</t>
  </si>
  <si>
    <t>s</t>
  </si>
  <si>
    <t>Pedagógia – összesen</t>
  </si>
  <si>
    <t>szakképzettséghez vezető alapozó ismeretkörök (32-45 kredit)</t>
  </si>
  <si>
    <t>OVOALB1039</t>
  </si>
  <si>
    <t>Irodalmi és anyanyelvi nevelés módszertana 1.</t>
  </si>
  <si>
    <t>OVOALB2044</t>
  </si>
  <si>
    <t>Irodalmi és anyanyelvi nevelés módszertana 2.</t>
  </si>
  <si>
    <t>3.</t>
  </si>
  <si>
    <t>BLOVOP1008</t>
  </si>
  <si>
    <t>Nyelv- és beszédművelés</t>
  </si>
  <si>
    <t>Irodalmi és anyanyelvi nevelés – összesen</t>
  </si>
  <si>
    <t>OVOALB2045</t>
  </si>
  <si>
    <t>Bemeneti kompetenciák fejlesztése (matematikai és természettudományos gondolkodás)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</si>
  <si>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</si>
  <si>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</si>
  <si>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</si>
  <si>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</si>
  <si>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</si>
  <si>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</si>
  <si>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nevelés és módszertana </t>
  </si>
  <si>
    <t>Egészségnevelés</t>
  </si>
  <si>
    <t>Környezeti nevelés és módszertana – összesen</t>
  </si>
  <si>
    <t>OVOALB1040</t>
  </si>
  <si>
    <t>Bemeneti kompetenciák fejlesztése (ének-zenei)</t>
  </si>
  <si>
    <t>OVOALB1041</t>
  </si>
  <si>
    <t xml:space="preserve">Ének-zene és módszertana 1. </t>
  </si>
  <si>
    <t>OVOALB2040</t>
  </si>
  <si>
    <t xml:space="preserve">Ének-zene és módszertana 2. 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</si>
  <si>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</si>
  <si>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</si>
  <si>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</si>
  <si>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</si>
  <si>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– összesen</t>
  </si>
  <si>
    <t>BLOVOP1012</t>
  </si>
  <si>
    <t xml:space="preserve">Vizuális nevelés és módszertana 1. </t>
  </si>
  <si>
    <t>BLOVOP2009</t>
  </si>
  <si>
    <t>Vizuális nevelés és módszertana 2.</t>
  </si>
  <si>
    <t>Vizuális nevelés és módszertana – összesen</t>
  </si>
  <si>
    <t>OVOALB2031</t>
  </si>
  <si>
    <t xml:space="preserve">Bábjáték és módszertana </t>
  </si>
  <si>
    <t>Bábjáték és módszertana – összesen</t>
  </si>
  <si>
    <t>BLOVOP2010</t>
  </si>
  <si>
    <t xml:space="preserve">Testnevelés és módszertana 1.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</si>
  <si>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</si>
  <si>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</si>
  <si>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</si>
  <si>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</si>
  <si>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</si>
  <si>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 xml:space="preserve"> OVOALB</t>
  </si>
  <si>
    <t>LKOZOS2008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</si>
  <si>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</si>
  <si>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</si>
  <si>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</si>
  <si>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</si>
  <si>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</si>
  <si>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</si>
  <si>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</si>
  <si>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</si>
  <si>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</si>
  <si>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</si>
  <si>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1.</t>
  </si>
  <si>
    <t>OVOALB1007</t>
  </si>
  <si>
    <t>Developing Intercultural Competence 2.</t>
  </si>
  <si>
    <t>Drámapedagógia 1.</t>
  </si>
  <si>
    <t>Drámapedagógia 2.</t>
  </si>
  <si>
    <t>Drámapedagógia  – összesen</t>
  </si>
  <si>
    <t>Gyógypedagógia 1.</t>
  </si>
  <si>
    <t>Gyógypedagógia 2.</t>
  </si>
  <si>
    <t>Gyógypedagógia – összesen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</si>
  <si>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</si>
  <si>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</si>
  <si>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</si>
  <si>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</si>
  <si>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</si>
  <si>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</si>
  <si>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</si>
  <si>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</si>
  <si>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</si>
  <si>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</si>
  <si>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</si>
  <si>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</si>
  <si>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</si>
  <si>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</si>
  <si>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</si>
  <si>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</si>
  <si>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</si>
  <si>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</si>
  <si>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</si>
  <si>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</si>
  <si>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</si>
  <si>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</si>
  <si>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</si>
  <si>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</si>
  <si>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</si>
  <si>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</si>
  <si>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</si>
  <si>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</si>
  <si>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</si>
  <si>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</si>
  <si>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</si>
  <si>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</si>
  <si>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</si>
  <si>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</si>
  <si>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</si>
  <si>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</si>
  <si>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</si>
  <si>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</si>
  <si>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</si>
  <si>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</si>
  <si>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</si>
  <si>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</si>
  <si>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</si>
  <si>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OVOALB2064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</si>
  <si>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</si>
  <si>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</si>
  <si>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</si>
  <si>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</si>
  <si>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</si>
  <si>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</si>
  <si>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</si>
  <si>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</si>
  <si>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</si>
  <si>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</si>
  <si>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</si>
  <si>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</si>
  <si>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</si>
  <si>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</si>
  <si>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</si>
  <si>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</si>
  <si>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LKOZOS2039</t>
  </si>
  <si>
    <t>LKOZOS1039</t>
  </si>
  <si>
    <t>IKTALB001</t>
  </si>
  <si>
    <t>IKTALB002</t>
  </si>
  <si>
    <t>Neurodivergens fejlődés 1.</t>
  </si>
  <si>
    <t>Neurodivergens fejlődés–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</si>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</sst>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00FF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6" xfId="0" applyFont="1" applyBorder="1"/>
    <xf numFmtId="0" fontId="2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2" fillId="0" borderId="12" xfId="0" applyFont="1" applyBorder="1"/>
    <xf numFmtId="0" fontId="7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1" xfId="0" applyFont="1" applyBorder="1" applyAlignment="1">
      <alignment horizontal="center"/>
    </xf>
    <xf numFmtId="0" fontId="2" fillId="0" borderId="22" xfId="0" applyFont="1" applyBorder="1"/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2" fillId="0" borderId="26" xfId="0" applyFont="1" applyBorder="1"/>
    <xf numFmtId="0" fontId="7" fillId="0" borderId="27" xfId="0" applyFont="1" applyBorder="1" applyAlignment="1">
      <alignment horizontal="center"/>
    </xf>
    <xf numFmtId="0" fontId="2" fillId="0" borderId="21" xfId="0" applyFont="1" applyBorder="1"/>
    <xf numFmtId="0" fontId="7" fillId="0" borderId="21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0" borderId="31" xfId="0" applyFont="1" applyBorder="1"/>
    <xf numFmtId="0" fontId="7" fillId="3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7" fillId="0" borderId="16" xfId="0" applyFont="1" applyBorder="1" applyAlignment="1">
      <alignment horizontal="left" wrapText="1"/>
    </xf>
    <xf numFmtId="0" fontId="2" fillId="0" borderId="16" xfId="0" applyFont="1" applyBorder="1"/>
    <xf numFmtId="0" fontId="7" fillId="0" borderId="13" xfId="0" applyFont="1" applyBorder="1" applyAlignment="1">
      <alignment horizontal="center"/>
    </xf>
    <xf numFmtId="0" fontId="2" fillId="0" borderId="13" xfId="0" applyFont="1" applyBorder="1"/>
    <xf numFmtId="0" fontId="7" fillId="0" borderId="1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72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9.5703125" customWidth="1"/>
    <col min="2" max="2" width="6.140625" customWidth="1"/>
    <col min="3" max="3" width="6" customWidth="1"/>
    <col min="5" max="5" width="27.85546875" customWidth="1"/>
    <col min="6" max="6" width="4.7109375" customWidth="1"/>
    <col min="7" max="7" width="4.85546875" customWidth="1"/>
    <col min="8" max="8" width="2.42578125" customWidth="1"/>
    <col min="9" max="10" width="3.5703125" customWidth="1"/>
    <col min="11" max="11" width="2.5703125" customWidth="1"/>
    <col min="12" max="12" width="4.7109375" customWidth="1"/>
    <col min="13" max="13" width="4.28515625" customWidth="1"/>
    <col min="14" max="14" width="2.42578125" customWidth="1"/>
    <col min="15" max="15" width="4.7109375" customWidth="1"/>
    <col min="16" max="16" width="3" customWidth="1"/>
    <col min="17" max="17" width="4.140625" customWidth="1"/>
    <col min="18" max="18" width="4.7109375" customWidth="1"/>
    <col min="19" max="19" width="3.7109375" customWidth="1"/>
    <col min="20" max="20" width="3" customWidth="1"/>
    <col min="21" max="21" width="4.28515625" customWidth="1"/>
    <col min="22" max="22" width="3.5703125" customWidth="1"/>
  </cols>
  <sheetData>
    <row r="1" spans="1:22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</row>
    <row r="2" spans="1:22" ht="58.5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4" t="s">
        <v>11</v>
      </c>
      <c r="L2" s="5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4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x14ac:dyDescent="0.25">
      <c r="A3" s="6" t="s">
        <v>23</v>
      </c>
      <c r="B3" s="6" t="s">
        <v>24</v>
      </c>
      <c r="C3" s="6" t="s">
        <v>25</v>
      </c>
      <c r="D3" s="7" t="s">
        <v>26</v>
      </c>
      <c r="E3" s="8" t="s">
        <v>27</v>
      </c>
      <c r="F3" s="9">
        <v>5</v>
      </c>
      <c r="G3" s="6">
        <v>0</v>
      </c>
      <c r="H3" s="10">
        <v>1</v>
      </c>
      <c r="I3" s="11"/>
      <c r="J3" s="11"/>
      <c r="K3" s="11"/>
      <c r="L3" s="12"/>
      <c r="M3" s="11"/>
      <c r="N3" s="13"/>
      <c r="O3" s="11"/>
      <c r="P3" s="11"/>
      <c r="Q3" s="11"/>
      <c r="R3" s="14">
        <f t="shared" ref="R3:S3" si="0">O3+L3+I3+F3</f>
        <v>5</v>
      </c>
      <c r="S3" s="14">
        <f t="shared" si="0"/>
        <v>0</v>
      </c>
      <c r="T3" s="14">
        <f t="shared" ref="T3:T7" si="1">SUM(R3:S3)</f>
        <v>5</v>
      </c>
      <c r="U3" s="6">
        <f t="shared" ref="U3:U7" si="2">H3+K3+N3+Q3</f>
        <v>1</v>
      </c>
      <c r="V3" s="6" t="s">
        <v>28</v>
      </c>
    </row>
    <row r="4" spans="1:22" x14ac:dyDescent="0.25">
      <c r="A4" s="6" t="s">
        <v>23</v>
      </c>
      <c r="B4" s="6" t="s">
        <v>24</v>
      </c>
      <c r="C4" s="6" t="s">
        <v>25</v>
      </c>
      <c r="D4" s="7" t="s">
        <v>29</v>
      </c>
      <c r="E4" s="8" t="s">
        <v>30</v>
      </c>
      <c r="F4" s="9">
        <v>10</v>
      </c>
      <c r="G4" s="6">
        <v>0</v>
      </c>
      <c r="H4" s="10">
        <v>2</v>
      </c>
      <c r="I4" s="11"/>
      <c r="J4" s="11"/>
      <c r="K4" s="11"/>
      <c r="L4" s="9"/>
      <c r="M4" s="6"/>
      <c r="N4" s="10"/>
      <c r="O4" s="11"/>
      <c r="P4" s="11"/>
      <c r="Q4" s="11"/>
      <c r="R4" s="15">
        <f t="shared" ref="R4:S4" si="3">O4+L4+I4+F4</f>
        <v>10</v>
      </c>
      <c r="S4" s="15">
        <f t="shared" si="3"/>
        <v>0</v>
      </c>
      <c r="T4" s="15">
        <f t="shared" si="1"/>
        <v>10</v>
      </c>
      <c r="U4" s="10">
        <f t="shared" si="2"/>
        <v>2</v>
      </c>
      <c r="V4" s="6" t="s">
        <v>28</v>
      </c>
    </row>
    <row r="5" spans="1:22" x14ac:dyDescent="0.25">
      <c r="A5" s="6" t="s">
        <v>23</v>
      </c>
      <c r="B5" s="6" t="s">
        <v>24</v>
      </c>
      <c r="C5" s="6" t="s">
        <v>25</v>
      </c>
      <c r="D5" s="7" t="s">
        <v>31</v>
      </c>
      <c r="E5" s="8" t="s">
        <v>32</v>
      </c>
      <c r="F5" s="9">
        <v>10</v>
      </c>
      <c r="G5" s="6">
        <v>0</v>
      </c>
      <c r="H5" s="10">
        <v>2</v>
      </c>
      <c r="I5" s="11"/>
      <c r="J5" s="11"/>
      <c r="K5" s="11"/>
      <c r="L5" s="12"/>
      <c r="M5" s="11"/>
      <c r="N5" s="13"/>
      <c r="O5" s="11"/>
      <c r="P5" s="11"/>
      <c r="Q5" s="11"/>
      <c r="R5" s="15">
        <f t="shared" ref="R5:S5" si="4">O5+L5+I5+F5</f>
        <v>10</v>
      </c>
      <c r="S5" s="15">
        <f t="shared" si="4"/>
        <v>0</v>
      </c>
      <c r="T5" s="15">
        <f t="shared" si="1"/>
        <v>10</v>
      </c>
      <c r="U5" s="10">
        <f t="shared" si="2"/>
        <v>2</v>
      </c>
      <c r="V5" s="6" t="s">
        <v>28</v>
      </c>
    </row>
    <row r="6" spans="1:22" ht="24.75" x14ac:dyDescent="0.25">
      <c r="A6" s="6" t="s">
        <v>23</v>
      </c>
      <c r="B6" s="6" t="s">
        <v>33</v>
      </c>
      <c r="C6" s="6" t="s">
        <v>34</v>
      </c>
      <c r="D6" s="7" t="s">
        <v>35</v>
      </c>
      <c r="E6" s="8" t="s">
        <v>36</v>
      </c>
      <c r="F6" s="12"/>
      <c r="G6" s="11"/>
      <c r="H6" s="13"/>
      <c r="I6" s="6">
        <v>10</v>
      </c>
      <c r="J6" s="6">
        <v>0</v>
      </c>
      <c r="K6" s="6">
        <v>2</v>
      </c>
      <c r="L6" s="12"/>
      <c r="M6" s="11"/>
      <c r="N6" s="13"/>
      <c r="O6" s="6"/>
      <c r="P6" s="6"/>
      <c r="Q6" s="6"/>
      <c r="R6" s="15">
        <f t="shared" ref="R6:S6" si="5">O6+L6+I6+F6</f>
        <v>10</v>
      </c>
      <c r="S6" s="15">
        <f t="shared" si="5"/>
        <v>0</v>
      </c>
      <c r="T6" s="15">
        <f t="shared" si="1"/>
        <v>10</v>
      </c>
      <c r="U6" s="10">
        <f t="shared" si="2"/>
        <v>2</v>
      </c>
      <c r="V6" s="6" t="s">
        <v>28</v>
      </c>
    </row>
    <row r="7" spans="1:22" x14ac:dyDescent="0.25">
      <c r="A7" s="6" t="s">
        <v>23</v>
      </c>
      <c r="B7" s="6" t="s">
        <v>24</v>
      </c>
      <c r="C7" s="6" t="s">
        <v>25</v>
      </c>
      <c r="D7" s="7" t="s">
        <v>37</v>
      </c>
      <c r="E7" s="8" t="s">
        <v>38</v>
      </c>
      <c r="F7" s="9">
        <v>10</v>
      </c>
      <c r="G7" s="6">
        <v>0</v>
      </c>
      <c r="H7" s="10">
        <v>2</v>
      </c>
      <c r="I7" s="11"/>
      <c r="J7" s="11"/>
      <c r="K7" s="11"/>
      <c r="L7" s="12"/>
      <c r="M7" s="11"/>
      <c r="N7" s="13"/>
      <c r="O7" s="11"/>
      <c r="P7" s="11"/>
      <c r="Q7" s="11"/>
      <c r="R7" s="15">
        <f t="shared" ref="R7:S7" si="6">O7+L7+I7+F7</f>
        <v>10</v>
      </c>
      <c r="S7" s="15">
        <f t="shared" si="6"/>
        <v>0</v>
      </c>
      <c r="T7" s="15">
        <f t="shared" si="1"/>
        <v>10</v>
      </c>
      <c r="U7" s="10">
        <f t="shared" si="2"/>
        <v>2</v>
      </c>
      <c r="V7" s="6" t="s">
        <v>28</v>
      </c>
    </row>
    <row r="8" spans="1:22" ht="24.75" x14ac:dyDescent="0.25">
      <c r="A8" s="16"/>
      <c r="B8" s="17"/>
      <c r="C8" s="17"/>
      <c r="D8" s="18"/>
      <c r="E8" s="19" t="s">
        <v>39</v>
      </c>
      <c r="F8" s="16">
        <f t="shared" ref="F8:U8" si="7">SUM(F3:F7)</f>
        <v>35</v>
      </c>
      <c r="G8" s="20">
        <f t="shared" si="7"/>
        <v>0</v>
      </c>
      <c r="H8" s="21">
        <f t="shared" si="7"/>
        <v>7</v>
      </c>
      <c r="I8" s="20">
        <f t="shared" si="7"/>
        <v>10</v>
      </c>
      <c r="J8" s="20">
        <f t="shared" si="7"/>
        <v>0</v>
      </c>
      <c r="K8" s="20">
        <f t="shared" si="7"/>
        <v>2</v>
      </c>
      <c r="L8" s="16">
        <f t="shared" si="7"/>
        <v>0</v>
      </c>
      <c r="M8" s="20">
        <f t="shared" si="7"/>
        <v>0</v>
      </c>
      <c r="N8" s="21">
        <f t="shared" si="7"/>
        <v>0</v>
      </c>
      <c r="O8" s="20">
        <f t="shared" si="7"/>
        <v>0</v>
      </c>
      <c r="P8" s="20">
        <f t="shared" si="7"/>
        <v>0</v>
      </c>
      <c r="Q8" s="20">
        <f t="shared" si="7"/>
        <v>0</v>
      </c>
      <c r="R8" s="15">
        <f t="shared" si="7"/>
        <v>45</v>
      </c>
      <c r="S8" s="15">
        <f t="shared" si="7"/>
        <v>0</v>
      </c>
      <c r="T8" s="15">
        <f t="shared" si="7"/>
        <v>45</v>
      </c>
      <c r="U8" s="21">
        <f t="shared" si="7"/>
        <v>9</v>
      </c>
      <c r="V8" s="21">
        <v>0</v>
      </c>
    </row>
    <row r="9" spans="1:22" ht="24.75" x14ac:dyDescent="0.25">
      <c r="A9" s="6" t="s">
        <v>23</v>
      </c>
      <c r="B9" s="6" t="s">
        <v>40</v>
      </c>
      <c r="C9" s="6" t="s">
        <v>41</v>
      </c>
      <c r="D9" s="7" t="s">
        <v>42</v>
      </c>
      <c r="E9" s="8" t="s">
        <v>43</v>
      </c>
      <c r="F9" s="12"/>
      <c r="G9" s="11"/>
      <c r="H9" s="13"/>
      <c r="I9" s="11"/>
      <c r="J9" s="11"/>
      <c r="K9" s="11"/>
      <c r="L9" s="12"/>
      <c r="M9" s="11"/>
      <c r="N9" s="13"/>
      <c r="O9" s="6">
        <v>0</v>
      </c>
      <c r="P9" s="6">
        <v>10</v>
      </c>
      <c r="Q9" s="6">
        <v>1</v>
      </c>
      <c r="R9" s="15">
        <f t="shared" ref="R9:S9" si="8">O9+L9+I9+F9</f>
        <v>0</v>
      </c>
      <c r="S9" s="15">
        <f t="shared" si="8"/>
        <v>10</v>
      </c>
      <c r="T9" s="15">
        <f>SUM(R9:S9)</f>
        <v>10</v>
      </c>
      <c r="U9" s="10">
        <f>H9+K9+N9+Q9</f>
        <v>1</v>
      </c>
      <c r="V9" s="6" t="s">
        <v>44</v>
      </c>
    </row>
    <row r="10" spans="1:22" x14ac:dyDescent="0.25">
      <c r="A10" s="16"/>
      <c r="B10" s="17"/>
      <c r="C10" s="17"/>
      <c r="D10" s="18"/>
      <c r="E10" s="19" t="s">
        <v>45</v>
      </c>
      <c r="F10" s="16">
        <f t="shared" ref="F10:U10" si="9">SUM(F9)</f>
        <v>0</v>
      </c>
      <c r="G10" s="20">
        <f t="shared" si="9"/>
        <v>0</v>
      </c>
      <c r="H10" s="21">
        <f t="shared" si="9"/>
        <v>0</v>
      </c>
      <c r="I10" s="20">
        <f t="shared" si="9"/>
        <v>0</v>
      </c>
      <c r="J10" s="20">
        <f t="shared" si="9"/>
        <v>0</v>
      </c>
      <c r="K10" s="20">
        <f t="shared" si="9"/>
        <v>0</v>
      </c>
      <c r="L10" s="16">
        <f t="shared" si="9"/>
        <v>0</v>
      </c>
      <c r="M10" s="20">
        <f t="shared" si="9"/>
        <v>0</v>
      </c>
      <c r="N10" s="21">
        <f t="shared" si="9"/>
        <v>0</v>
      </c>
      <c r="O10" s="20">
        <f t="shared" si="9"/>
        <v>0</v>
      </c>
      <c r="P10" s="20">
        <f t="shared" si="9"/>
        <v>10</v>
      </c>
      <c r="Q10" s="20">
        <f t="shared" si="9"/>
        <v>1</v>
      </c>
      <c r="R10" s="15">
        <f t="shared" si="9"/>
        <v>0</v>
      </c>
      <c r="S10" s="15">
        <f t="shared" si="9"/>
        <v>10</v>
      </c>
      <c r="T10" s="15">
        <f t="shared" si="9"/>
        <v>10</v>
      </c>
      <c r="U10" s="21">
        <f t="shared" si="9"/>
        <v>1</v>
      </c>
      <c r="V10" s="22"/>
    </row>
    <row r="11" spans="1:22" x14ac:dyDescent="0.25">
      <c r="A11" s="6" t="s">
        <v>23</v>
      </c>
      <c r="B11" s="6" t="s">
        <v>24</v>
      </c>
      <c r="C11" s="6" t="s">
        <v>46</v>
      </c>
      <c r="D11" s="7" t="s">
        <v>47</v>
      </c>
      <c r="E11" s="8" t="s">
        <v>48</v>
      </c>
      <c r="F11" s="12"/>
      <c r="G11" s="11"/>
      <c r="H11" s="13"/>
      <c r="I11" s="6">
        <v>5</v>
      </c>
      <c r="J11" s="6">
        <v>10</v>
      </c>
      <c r="K11" s="6">
        <v>2</v>
      </c>
      <c r="L11" s="12"/>
      <c r="M11" s="11"/>
      <c r="N11" s="13"/>
      <c r="O11" s="11"/>
      <c r="P11" s="11"/>
      <c r="Q11" s="11"/>
      <c r="R11" s="15">
        <f t="shared" ref="R11:S11" si="10">O11+L11+I11+F11</f>
        <v>5</v>
      </c>
      <c r="S11" s="15">
        <f t="shared" si="10"/>
        <v>10</v>
      </c>
      <c r="T11" s="15">
        <f t="shared" ref="T11:T13" si="11">SUM(R11:S11)</f>
        <v>15</v>
      </c>
      <c r="U11" s="10">
        <f t="shared" ref="U11:U13" si="12">H11+K11+N11+Q11</f>
        <v>2</v>
      </c>
      <c r="V11" s="6" t="s">
        <v>44</v>
      </c>
    </row>
    <row r="12" spans="1:22" s="35" customFormat="1" x14ac:dyDescent="0.25">
      <c r="A12" s="27" t="s">
        <v>23</v>
      </c>
      <c r="B12" s="27" t="s">
        <v>24</v>
      </c>
      <c r="C12" s="27" t="s">
        <v>46</v>
      </c>
      <c r="D12" s="28" t="s">
        <v>49</v>
      </c>
      <c r="E12" s="29" t="s">
        <v>50</v>
      </c>
      <c r="F12" s="30"/>
      <c r="G12" s="31"/>
      <c r="H12" s="32"/>
      <c r="I12" s="27">
        <v>5</v>
      </c>
      <c r="J12" s="27">
        <v>5</v>
      </c>
      <c r="K12" s="27">
        <v>2</v>
      </c>
      <c r="L12" s="30"/>
      <c r="M12" s="31"/>
      <c r="N12" s="32"/>
      <c r="O12" s="31"/>
      <c r="P12" s="31"/>
      <c r="Q12" s="31"/>
      <c r="R12" s="33">
        <f t="shared" ref="R12:S12" si="13">O12+L12+I12+F12</f>
        <v>5</v>
      </c>
      <c r="S12" s="33">
        <f t="shared" si="13"/>
        <v>5</v>
      </c>
      <c r="T12" s="33">
        <f t="shared" si="11"/>
        <v>10</v>
      </c>
      <c r="U12" s="34">
        <f t="shared" si="12"/>
        <v>2</v>
      </c>
      <c r="V12" s="27" t="s">
        <v>44</v>
      </c>
    </row>
    <row r="13" spans="1:22" s="35" customFormat="1" ht="24.75" x14ac:dyDescent="0.25">
      <c r="A13" s="27" t="s">
        <v>23</v>
      </c>
      <c r="B13" s="27" t="s">
        <v>40</v>
      </c>
      <c r="C13" s="27" t="s">
        <v>41</v>
      </c>
      <c r="D13" s="28" t="s">
        <v>51</v>
      </c>
      <c r="E13" s="29" t="s">
        <v>52</v>
      </c>
      <c r="F13" s="30"/>
      <c r="G13" s="31"/>
      <c r="H13" s="32"/>
      <c r="I13" s="31"/>
      <c r="J13" s="31"/>
      <c r="K13" s="31"/>
      <c r="L13" s="30"/>
      <c r="M13" s="31"/>
      <c r="N13" s="32"/>
      <c r="O13" s="36">
        <v>0</v>
      </c>
      <c r="P13" s="36">
        <v>0</v>
      </c>
      <c r="Q13" s="36">
        <v>0</v>
      </c>
      <c r="R13" s="33">
        <f t="shared" ref="R13:S13" si="14">O13+L13+I13+F13</f>
        <v>0</v>
      </c>
      <c r="S13" s="33">
        <f t="shared" si="14"/>
        <v>0</v>
      </c>
      <c r="T13" s="33">
        <f t="shared" si="11"/>
        <v>0</v>
      </c>
      <c r="U13" s="34">
        <f t="shared" si="12"/>
        <v>0</v>
      </c>
      <c r="V13" s="27" t="s">
        <v>53</v>
      </c>
    </row>
    <row r="14" spans="1:22" s="35" customFormat="1" x14ac:dyDescent="0.25">
      <c r="A14" s="37"/>
      <c r="B14" s="26"/>
      <c r="C14" s="26"/>
      <c r="D14" s="38"/>
      <c r="E14" s="39" t="s">
        <v>54</v>
      </c>
      <c r="F14" s="37">
        <f t="shared" ref="F14:U14" si="15">SUM(F11:F13)</f>
        <v>0</v>
      </c>
      <c r="G14" s="40">
        <f t="shared" si="15"/>
        <v>0</v>
      </c>
      <c r="H14" s="41">
        <f t="shared" si="15"/>
        <v>0</v>
      </c>
      <c r="I14" s="40">
        <f t="shared" si="15"/>
        <v>10</v>
      </c>
      <c r="J14" s="40">
        <f t="shared" si="15"/>
        <v>15</v>
      </c>
      <c r="K14" s="40">
        <f t="shared" si="15"/>
        <v>4</v>
      </c>
      <c r="L14" s="37">
        <f t="shared" si="15"/>
        <v>0</v>
      </c>
      <c r="M14" s="40">
        <f t="shared" si="15"/>
        <v>0</v>
      </c>
      <c r="N14" s="41">
        <f t="shared" si="15"/>
        <v>0</v>
      </c>
      <c r="O14" s="40">
        <f t="shared" si="15"/>
        <v>0</v>
      </c>
      <c r="P14" s="40">
        <f t="shared" si="15"/>
        <v>0</v>
      </c>
      <c r="Q14" s="40">
        <f t="shared" si="15"/>
        <v>0</v>
      </c>
      <c r="R14" s="42">
        <f t="shared" si="15"/>
        <v>10</v>
      </c>
      <c r="S14" s="42">
        <f t="shared" si="15"/>
        <v>15</v>
      </c>
      <c r="T14" s="42">
        <f t="shared" si="15"/>
        <v>25</v>
      </c>
      <c r="U14" s="41">
        <f t="shared" si="15"/>
        <v>4</v>
      </c>
      <c r="V14" s="43"/>
    </row>
    <row r="15" spans="1:22" s="35" customFormat="1" ht="30.75" customHeight="1" x14ac:dyDescent="0.25">
      <c r="A15" s="44"/>
      <c r="B15" s="25"/>
      <c r="C15" s="25"/>
      <c r="D15" s="85" t="s">
        <v>55</v>
      </c>
      <c r="E15" s="86"/>
      <c r="F15" s="45">
        <f t="shared" ref="F15:U15" si="16">F14+F10+F8</f>
        <v>35</v>
      </c>
      <c r="G15" s="46">
        <f t="shared" si="16"/>
        <v>0</v>
      </c>
      <c r="H15" s="47">
        <f t="shared" si="16"/>
        <v>7</v>
      </c>
      <c r="I15" s="46">
        <f t="shared" si="16"/>
        <v>20</v>
      </c>
      <c r="J15" s="46">
        <f t="shared" si="16"/>
        <v>15</v>
      </c>
      <c r="K15" s="46">
        <f t="shared" si="16"/>
        <v>6</v>
      </c>
      <c r="L15" s="45">
        <f t="shared" si="16"/>
        <v>0</v>
      </c>
      <c r="M15" s="46">
        <f t="shared" si="16"/>
        <v>0</v>
      </c>
      <c r="N15" s="47">
        <f t="shared" si="16"/>
        <v>0</v>
      </c>
      <c r="O15" s="46">
        <f t="shared" si="16"/>
        <v>0</v>
      </c>
      <c r="P15" s="46">
        <f t="shared" si="16"/>
        <v>10</v>
      </c>
      <c r="Q15" s="46">
        <f t="shared" si="16"/>
        <v>1</v>
      </c>
      <c r="R15" s="48">
        <f t="shared" si="16"/>
        <v>55</v>
      </c>
      <c r="S15" s="48">
        <f t="shared" si="16"/>
        <v>25</v>
      </c>
      <c r="T15" s="48">
        <f t="shared" si="16"/>
        <v>80</v>
      </c>
      <c r="U15" s="47">
        <f t="shared" si="16"/>
        <v>14</v>
      </c>
      <c r="V15" s="49"/>
    </row>
    <row r="16" spans="1:22" s="35" customFormat="1" ht="24.75" x14ac:dyDescent="0.25">
      <c r="A16" s="27" t="s">
        <v>23</v>
      </c>
      <c r="B16" s="27" t="s">
        <v>24</v>
      </c>
      <c r="C16" s="27" t="s">
        <v>25</v>
      </c>
      <c r="D16" s="27" t="s">
        <v>56</v>
      </c>
      <c r="E16" s="29" t="s">
        <v>57</v>
      </c>
      <c r="F16" s="50">
        <v>10</v>
      </c>
      <c r="G16" s="27">
        <v>10</v>
      </c>
      <c r="H16" s="34">
        <v>3</v>
      </c>
      <c r="I16" s="31"/>
      <c r="J16" s="31"/>
      <c r="K16" s="31"/>
      <c r="L16" s="30"/>
      <c r="M16" s="31"/>
      <c r="N16" s="32"/>
      <c r="O16" s="31"/>
      <c r="P16" s="31"/>
      <c r="Q16" s="31"/>
      <c r="R16" s="51">
        <f t="shared" ref="R16:S16" si="17">O16+L16+I16+F16</f>
        <v>10</v>
      </c>
      <c r="S16" s="51">
        <f t="shared" si="17"/>
        <v>10</v>
      </c>
      <c r="T16" s="51">
        <f t="shared" ref="T16:T18" si="18">SUM(R16:S16)</f>
        <v>20</v>
      </c>
      <c r="U16" s="34">
        <f t="shared" ref="U16:U40" si="19">H16+K16+N16+Q16</f>
        <v>3</v>
      </c>
      <c r="V16" s="27" t="s">
        <v>44</v>
      </c>
    </row>
    <row r="17" spans="1:22" s="35" customFormat="1" ht="24.75" x14ac:dyDescent="0.25">
      <c r="A17" s="27" t="s">
        <v>23</v>
      </c>
      <c r="B17" s="27" t="s">
        <v>24</v>
      </c>
      <c r="C17" s="27" t="s">
        <v>46</v>
      </c>
      <c r="D17" s="27" t="s">
        <v>58</v>
      </c>
      <c r="E17" s="29" t="s">
        <v>59</v>
      </c>
      <c r="F17" s="30"/>
      <c r="G17" s="31"/>
      <c r="H17" s="32"/>
      <c r="I17" s="27">
        <v>10</v>
      </c>
      <c r="J17" s="27">
        <v>10</v>
      </c>
      <c r="K17" s="27">
        <v>3</v>
      </c>
      <c r="L17" s="30"/>
      <c r="M17" s="31"/>
      <c r="N17" s="32"/>
      <c r="O17" s="31"/>
      <c r="P17" s="31"/>
      <c r="Q17" s="31"/>
      <c r="R17" s="33">
        <f t="shared" ref="R17:S17" si="20">O17+L17+I17+F17</f>
        <v>10</v>
      </c>
      <c r="S17" s="33">
        <f t="shared" si="20"/>
        <v>10</v>
      </c>
      <c r="T17" s="33">
        <f t="shared" si="18"/>
        <v>20</v>
      </c>
      <c r="U17" s="34">
        <f t="shared" si="19"/>
        <v>3</v>
      </c>
      <c r="V17" s="27" t="s">
        <v>44</v>
      </c>
    </row>
    <row r="18" spans="1:22" s="35" customFormat="1" x14ac:dyDescent="0.25">
      <c r="A18" s="27" t="s">
        <v>23</v>
      </c>
      <c r="B18" s="27" t="s">
        <v>40</v>
      </c>
      <c r="C18" s="27" t="s">
        <v>60</v>
      </c>
      <c r="D18" s="27" t="s">
        <v>61</v>
      </c>
      <c r="E18" s="29" t="s">
        <v>62</v>
      </c>
      <c r="F18" s="30"/>
      <c r="G18" s="31"/>
      <c r="H18" s="32"/>
      <c r="I18" s="31"/>
      <c r="J18" s="31"/>
      <c r="K18" s="31"/>
      <c r="L18" s="50">
        <v>0</v>
      </c>
      <c r="M18" s="27">
        <v>15</v>
      </c>
      <c r="N18" s="34">
        <v>3</v>
      </c>
      <c r="O18" s="31"/>
      <c r="P18" s="31"/>
      <c r="Q18" s="31"/>
      <c r="R18" s="33">
        <f t="shared" ref="R18:S18" si="21">O18+L18+I18+F18</f>
        <v>0</v>
      </c>
      <c r="S18" s="33">
        <f t="shared" si="21"/>
        <v>15</v>
      </c>
      <c r="T18" s="33">
        <f t="shared" si="18"/>
        <v>15</v>
      </c>
      <c r="U18" s="34">
        <f t="shared" si="19"/>
        <v>3</v>
      </c>
      <c r="V18" s="27" t="s">
        <v>44</v>
      </c>
    </row>
    <row r="19" spans="1:22" s="35" customFormat="1" x14ac:dyDescent="0.25">
      <c r="A19" s="52"/>
      <c r="B19" s="23"/>
      <c r="C19" s="23"/>
      <c r="D19" s="23"/>
      <c r="E19" s="53" t="s">
        <v>63</v>
      </c>
      <c r="F19" s="54">
        <f t="shared" ref="F19:Q19" si="22">SUM(F16:F18)</f>
        <v>10</v>
      </c>
      <c r="G19" s="52">
        <f t="shared" si="22"/>
        <v>10</v>
      </c>
      <c r="H19" s="55">
        <f t="shared" si="22"/>
        <v>3</v>
      </c>
      <c r="I19" s="52">
        <f t="shared" si="22"/>
        <v>10</v>
      </c>
      <c r="J19" s="52">
        <f t="shared" si="22"/>
        <v>10</v>
      </c>
      <c r="K19" s="52">
        <f t="shared" si="22"/>
        <v>3</v>
      </c>
      <c r="L19" s="54">
        <f t="shared" si="22"/>
        <v>0</v>
      </c>
      <c r="M19" s="52">
        <f t="shared" si="22"/>
        <v>15</v>
      </c>
      <c r="N19" s="55">
        <f t="shared" si="22"/>
        <v>3</v>
      </c>
      <c r="O19" s="52">
        <f t="shared" si="22"/>
        <v>0</v>
      </c>
      <c r="P19" s="52">
        <f t="shared" si="22"/>
        <v>0</v>
      </c>
      <c r="Q19" s="52">
        <f t="shared" si="22"/>
        <v>0</v>
      </c>
      <c r="R19" s="33">
        <f t="shared" ref="R19:S19" si="23">O19+L19+I19+F19</f>
        <v>20</v>
      </c>
      <c r="S19" s="33">
        <f t="shared" si="23"/>
        <v>35</v>
      </c>
      <c r="T19" s="33">
        <f>SUM(T16:T18)</f>
        <v>55</v>
      </c>
      <c r="U19" s="55">
        <f t="shared" si="19"/>
        <v>9</v>
      </c>
      <c r="V19" s="23"/>
    </row>
    <row r="20" spans="1:22" s="35" customFormat="1" ht="48.75" x14ac:dyDescent="0.25">
      <c r="A20" s="27" t="s">
        <v>23</v>
      </c>
      <c r="B20" s="27" t="s">
        <v>24</v>
      </c>
      <c r="C20" s="27" t="s">
        <v>46</v>
      </c>
      <c r="D20" s="27" t="s">
        <v>64</v>
      </c>
      <c r="E20" s="29" t="s">
        <v>65</v>
      </c>
      <c r="F20" s="30"/>
      <c r="G20" s="31"/>
      <c r="H20" s="32"/>
      <c r="I20" s="27">
        <v>0</v>
      </c>
      <c r="J20" s="27">
        <v>10</v>
      </c>
      <c r="K20" s="27">
        <v>2</v>
      </c>
      <c r="L20" s="30"/>
      <c r="M20" s="31"/>
      <c r="N20" s="32"/>
      <c r="O20" s="31"/>
      <c r="P20" s="31"/>
      <c r="Q20" s="31"/>
      <c r="R20" s="33">
        <f t="shared" ref="R20:S20" si="24">O20+L20+I20+F20</f>
        <v>0</v>
      </c>
      <c r="S20" s="33">
        <f t="shared" si="24"/>
        <v>10</v>
      </c>
      <c r="T20" s="33">
        <f t="shared" ref="T20:T22" si="25">SUM(R20:S20)</f>
        <v>10</v>
      </c>
      <c r="U20" s="34">
        <f t="shared" si="19"/>
        <v>2</v>
      </c>
      <c r="V20" s="31"/>
    </row>
    <row r="21" spans="1:22" s="35" customFormat="1" ht="24.75" x14ac:dyDescent="0.25">
      <c r="A21" s="27" t="s">
        <v>23</v>
      </c>
      <c r="B21" s="27" t="s">
        <v>40</v>
      </c>
      <c r="C21" s="27" t="s">
        <v>60</v>
      </c>
      <c r="D21" s="27" t="s">
        <v>66</v>
      </c>
      <c r="E21" s="29" t="s">
        <v>67</v>
      </c>
      <c r="F21" s="30"/>
      <c r="G21" s="31"/>
      <c r="H21" s="32"/>
      <c r="I21" s="31"/>
      <c r="J21" s="31"/>
      <c r="K21" s="31"/>
      <c r="L21" s="50">
        <v>5</v>
      </c>
      <c r="M21" s="27">
        <v>5</v>
      </c>
      <c r="N21" s="34">
        <v>2</v>
      </c>
      <c r="O21" s="31"/>
      <c r="P21" s="31"/>
      <c r="Q21" s="31"/>
      <c r="R21" s="33">
        <f t="shared" ref="R21:S21" si="26">O21+L21+I21+F21</f>
        <v>5</v>
      </c>
      <c r="S21" s="33">
        <f t="shared" si="26"/>
        <v>5</v>
      </c>
      <c r="T21" s="33">
        <f t="shared" si="25"/>
        <v>10</v>
      </c>
      <c r="U21" s="34">
        <f t="shared" si="19"/>
        <v>2</v>
      </c>
      <c r="V21" s="27" t="s">
        <v>44</v>
      </c>
    </row>
    <row r="22" spans="1:22" s="35" customFormat="1" ht="24.75" x14ac:dyDescent="0.25">
      <c r="A22" s="27" t="s">
        <v>23</v>
      </c>
      <c r="B22" s="27" t="s">
        <v>40</v>
      </c>
      <c r="C22" s="27" t="s">
        <v>41</v>
      </c>
      <c r="D22" s="27" t="s">
        <v>68</v>
      </c>
      <c r="E22" s="29" t="s">
        <v>69</v>
      </c>
      <c r="F22" s="30"/>
      <c r="G22" s="31"/>
      <c r="H22" s="32"/>
      <c r="I22" s="31"/>
      <c r="J22" s="31"/>
      <c r="K22" s="31"/>
      <c r="L22" s="30"/>
      <c r="M22" s="31"/>
      <c r="N22" s="32"/>
      <c r="O22" s="27">
        <v>5</v>
      </c>
      <c r="P22" s="27">
        <v>5</v>
      </c>
      <c r="Q22" s="27">
        <v>2</v>
      </c>
      <c r="R22" s="33">
        <f t="shared" ref="R22:S22" si="27">O22+L22+I22+F22</f>
        <v>5</v>
      </c>
      <c r="S22" s="33">
        <f t="shared" si="27"/>
        <v>5</v>
      </c>
      <c r="T22" s="33">
        <f t="shared" si="25"/>
        <v>10</v>
      </c>
      <c r="U22" s="34">
        <f t="shared" si="19"/>
        <v>2</v>
      </c>
      <c r="V22" s="27" t="s">
        <v>44</v>
      </c>
    </row>
    <row r="23" spans="1:22" s="35" customFormat="1" ht="24.75" x14ac:dyDescent="0.25">
      <c r="A23" s="27" t="s">
        <v>23</v>
      </c>
      <c r="B23" s="31"/>
      <c r="C23" s="31"/>
      <c r="D23" s="31"/>
      <c r="E23" s="29" t="s">
        <v>70</v>
      </c>
      <c r="F23" s="50">
        <f t="shared" ref="F23:Q23" si="28">SUM(F20:F22)</f>
        <v>0</v>
      </c>
      <c r="G23" s="27">
        <f t="shared" si="28"/>
        <v>0</v>
      </c>
      <c r="H23" s="34">
        <f t="shared" si="28"/>
        <v>0</v>
      </c>
      <c r="I23" s="27">
        <f t="shared" si="28"/>
        <v>0</v>
      </c>
      <c r="J23" s="27">
        <f t="shared" si="28"/>
        <v>10</v>
      </c>
      <c r="K23" s="27">
        <f t="shared" si="28"/>
        <v>2</v>
      </c>
      <c r="L23" s="50">
        <f t="shared" si="28"/>
        <v>5</v>
      </c>
      <c r="M23" s="27">
        <f t="shared" si="28"/>
        <v>5</v>
      </c>
      <c r="N23" s="34">
        <f t="shared" si="28"/>
        <v>2</v>
      </c>
      <c r="O23" s="27">
        <f t="shared" si="28"/>
        <v>5</v>
      </c>
      <c r="P23" s="27">
        <f t="shared" si="28"/>
        <v>5</v>
      </c>
      <c r="Q23" s="27">
        <f t="shared" si="28"/>
        <v>2</v>
      </c>
      <c r="R23" s="33">
        <f t="shared" ref="R23:S23" si="29">O23+L23+I23+F23</f>
        <v>10</v>
      </c>
      <c r="S23" s="33">
        <f t="shared" si="29"/>
        <v>20</v>
      </c>
      <c r="T23" s="33">
        <f>SUM(T20:T22)</f>
        <v>30</v>
      </c>
      <c r="U23" s="34">
        <f t="shared" si="19"/>
        <v>6</v>
      </c>
      <c r="V23" s="31"/>
    </row>
    <row r="24" spans="1:22" s="35" customFormat="1" ht="24.75" x14ac:dyDescent="0.25">
      <c r="A24" s="27" t="s">
        <v>23</v>
      </c>
      <c r="B24" s="27" t="s">
        <v>40</v>
      </c>
      <c r="C24" s="27" t="s">
        <v>60</v>
      </c>
      <c r="D24" s="27" t="s">
        <v>71</v>
      </c>
      <c r="E24" s="29" t="s">
        <v>72</v>
      </c>
      <c r="F24" s="30"/>
      <c r="G24" s="31"/>
      <c r="H24" s="32"/>
      <c r="I24" s="31"/>
      <c r="J24" s="31"/>
      <c r="K24" s="31"/>
      <c r="L24" s="50">
        <v>0</v>
      </c>
      <c r="M24" s="27">
        <v>20</v>
      </c>
      <c r="N24" s="34">
        <v>4</v>
      </c>
      <c r="O24" s="31"/>
      <c r="P24" s="31"/>
      <c r="Q24" s="31"/>
      <c r="R24" s="33">
        <f t="shared" ref="R24:S24" si="30">O24+L24+I24+F24</f>
        <v>0</v>
      </c>
      <c r="S24" s="33">
        <f t="shared" si="30"/>
        <v>20</v>
      </c>
      <c r="T24" s="33">
        <f t="shared" ref="T24:T25" si="31">SUM(R24:S24)</f>
        <v>20</v>
      </c>
      <c r="U24" s="34">
        <f t="shared" si="19"/>
        <v>4</v>
      </c>
      <c r="V24" s="27" t="s">
        <v>44</v>
      </c>
    </row>
    <row r="25" spans="1:22" s="35" customFormat="1" x14ac:dyDescent="0.25">
      <c r="A25" s="27" t="s">
        <v>23</v>
      </c>
      <c r="B25" s="27" t="s">
        <v>24</v>
      </c>
      <c r="C25" s="27" t="s">
        <v>46</v>
      </c>
      <c r="D25" s="81" t="s">
        <v>165</v>
      </c>
      <c r="E25" s="56" t="s">
        <v>73</v>
      </c>
      <c r="F25" s="30"/>
      <c r="G25" s="31"/>
      <c r="H25" s="32"/>
      <c r="I25" s="27">
        <v>0</v>
      </c>
      <c r="J25" s="57">
        <v>15</v>
      </c>
      <c r="K25" s="27">
        <v>2</v>
      </c>
      <c r="L25" s="30"/>
      <c r="M25" s="31"/>
      <c r="N25" s="32"/>
      <c r="O25" s="31"/>
      <c r="P25" s="31"/>
      <c r="Q25" s="31"/>
      <c r="R25" s="33">
        <f t="shared" ref="R25:S25" si="32">O25+L25+I25+F25</f>
        <v>0</v>
      </c>
      <c r="S25" s="33">
        <f t="shared" si="32"/>
        <v>15</v>
      </c>
      <c r="T25" s="33">
        <f t="shared" si="31"/>
        <v>15</v>
      </c>
      <c r="U25" s="34">
        <f t="shared" si="19"/>
        <v>2</v>
      </c>
      <c r="V25" s="27" t="s">
        <v>44</v>
      </c>
    </row>
    <row r="26" spans="1:22" s="35" customFormat="1" x14ac:dyDescent="0.25">
      <c r="A26" s="52"/>
      <c r="B26" s="23"/>
      <c r="C26" s="23"/>
      <c r="D26" s="23"/>
      <c r="E26" s="53" t="s">
        <v>74</v>
      </c>
      <c r="F26" s="54">
        <f t="shared" ref="F26:Q26" si="33">SUM(F24:F25)</f>
        <v>0</v>
      </c>
      <c r="G26" s="52">
        <f t="shared" si="33"/>
        <v>0</v>
      </c>
      <c r="H26" s="55">
        <f t="shared" si="33"/>
        <v>0</v>
      </c>
      <c r="I26" s="52">
        <f t="shared" si="33"/>
        <v>0</v>
      </c>
      <c r="J26" s="52">
        <f t="shared" si="33"/>
        <v>15</v>
      </c>
      <c r="K26" s="52">
        <f t="shared" si="33"/>
        <v>2</v>
      </c>
      <c r="L26" s="54">
        <f t="shared" si="33"/>
        <v>0</v>
      </c>
      <c r="M26" s="52">
        <f t="shared" si="33"/>
        <v>20</v>
      </c>
      <c r="N26" s="55">
        <f t="shared" si="33"/>
        <v>4</v>
      </c>
      <c r="O26" s="52">
        <f t="shared" si="33"/>
        <v>0</v>
      </c>
      <c r="P26" s="52">
        <f t="shared" si="33"/>
        <v>0</v>
      </c>
      <c r="Q26" s="52">
        <f t="shared" si="33"/>
        <v>0</v>
      </c>
      <c r="R26" s="33">
        <f t="shared" ref="R26:S26" si="34">O26+L26+I26+F26</f>
        <v>0</v>
      </c>
      <c r="S26" s="33">
        <f t="shared" si="34"/>
        <v>35</v>
      </c>
      <c r="T26" s="33">
        <f>SUM(T24:T25)</f>
        <v>35</v>
      </c>
      <c r="U26" s="55">
        <f t="shared" si="19"/>
        <v>6</v>
      </c>
      <c r="V26" s="23"/>
    </row>
    <row r="27" spans="1:22" s="35" customFormat="1" ht="24.75" x14ac:dyDescent="0.25">
      <c r="A27" s="27" t="s">
        <v>23</v>
      </c>
      <c r="B27" s="27" t="s">
        <v>24</v>
      </c>
      <c r="C27" s="27" t="s">
        <v>25</v>
      </c>
      <c r="D27" s="27" t="s">
        <v>75</v>
      </c>
      <c r="E27" s="29" t="s">
        <v>76</v>
      </c>
      <c r="F27" s="50">
        <v>0</v>
      </c>
      <c r="G27" s="27">
        <v>10</v>
      </c>
      <c r="H27" s="34">
        <v>2</v>
      </c>
      <c r="I27" s="31"/>
      <c r="J27" s="31"/>
      <c r="K27" s="31"/>
      <c r="L27" s="30"/>
      <c r="M27" s="31"/>
      <c r="N27" s="32"/>
      <c r="O27" s="31"/>
      <c r="P27" s="31"/>
      <c r="Q27" s="31"/>
      <c r="R27" s="33">
        <f t="shared" ref="R27:S27" si="35">O27+L27+I27+F27</f>
        <v>0</v>
      </c>
      <c r="S27" s="33">
        <f t="shared" si="35"/>
        <v>10</v>
      </c>
      <c r="T27" s="33">
        <f t="shared" ref="T27:T31" si="36">SUM(R27:S27)</f>
        <v>10</v>
      </c>
      <c r="U27" s="34">
        <f t="shared" si="19"/>
        <v>2</v>
      </c>
      <c r="V27" s="27" t="s">
        <v>44</v>
      </c>
    </row>
    <row r="28" spans="1:22" s="35" customFormat="1" x14ac:dyDescent="0.25">
      <c r="A28" s="27" t="s">
        <v>23</v>
      </c>
      <c r="B28" s="27" t="s">
        <v>24</v>
      </c>
      <c r="C28" s="27" t="s">
        <v>25</v>
      </c>
      <c r="D28" s="27" t="s">
        <v>77</v>
      </c>
      <c r="E28" s="56" t="s">
        <v>78</v>
      </c>
      <c r="F28" s="50">
        <v>10</v>
      </c>
      <c r="G28" s="27">
        <v>10</v>
      </c>
      <c r="H28" s="34">
        <v>3</v>
      </c>
      <c r="I28" s="31"/>
      <c r="J28" s="31"/>
      <c r="K28" s="31"/>
      <c r="L28" s="30"/>
      <c r="M28" s="31"/>
      <c r="N28" s="32"/>
      <c r="O28" s="31"/>
      <c r="P28" s="31"/>
      <c r="Q28" s="31"/>
      <c r="R28" s="33">
        <f t="shared" ref="R28:S28" si="37">O28+L28+I28+F28</f>
        <v>10</v>
      </c>
      <c r="S28" s="33">
        <f t="shared" si="37"/>
        <v>10</v>
      </c>
      <c r="T28" s="33">
        <f t="shared" si="36"/>
        <v>20</v>
      </c>
      <c r="U28" s="34">
        <f t="shared" si="19"/>
        <v>3</v>
      </c>
      <c r="V28" s="27" t="s">
        <v>44</v>
      </c>
    </row>
    <row r="29" spans="1:22" s="35" customFormat="1" x14ac:dyDescent="0.25">
      <c r="A29" s="27" t="s">
        <v>23</v>
      </c>
      <c r="B29" s="27" t="s">
        <v>24</v>
      </c>
      <c r="C29" s="27" t="s">
        <v>46</v>
      </c>
      <c r="D29" s="27" t="s">
        <v>79</v>
      </c>
      <c r="E29" s="56" t="s">
        <v>80</v>
      </c>
      <c r="F29" s="30"/>
      <c r="G29" s="31"/>
      <c r="H29" s="32"/>
      <c r="I29" s="27">
        <v>5</v>
      </c>
      <c r="J29" s="27">
        <v>10</v>
      </c>
      <c r="K29" s="27">
        <v>3</v>
      </c>
      <c r="L29" s="30"/>
      <c r="M29" s="31"/>
      <c r="N29" s="32"/>
      <c r="O29" s="31"/>
      <c r="P29" s="31"/>
      <c r="Q29" s="31"/>
      <c r="R29" s="33">
        <f t="shared" ref="R29:S29" si="38">O29+L29+I29+F29</f>
        <v>5</v>
      </c>
      <c r="S29" s="33">
        <f t="shared" si="38"/>
        <v>10</v>
      </c>
      <c r="T29" s="33">
        <f t="shared" si="36"/>
        <v>15</v>
      </c>
      <c r="U29" s="34">
        <f t="shared" si="19"/>
        <v>3</v>
      </c>
      <c r="V29" s="27" t="s">
        <v>44</v>
      </c>
    </row>
    <row r="30" spans="1:22" s="35" customFormat="1" x14ac:dyDescent="0.25">
      <c r="A30" s="27" t="s">
        <v>23</v>
      </c>
      <c r="B30" s="27" t="s">
        <v>40</v>
      </c>
      <c r="C30" s="27" t="s">
        <v>60</v>
      </c>
      <c r="D30" s="27" t="s">
        <v>81</v>
      </c>
      <c r="E30" s="56" t="s">
        <v>82</v>
      </c>
      <c r="F30" s="30"/>
      <c r="G30" s="31"/>
      <c r="H30" s="32"/>
      <c r="I30" s="31"/>
      <c r="J30" s="31"/>
      <c r="K30" s="31"/>
      <c r="L30" s="50">
        <v>0</v>
      </c>
      <c r="M30" s="27">
        <v>10</v>
      </c>
      <c r="N30" s="34">
        <v>1</v>
      </c>
      <c r="O30" s="31"/>
      <c r="P30" s="31"/>
      <c r="Q30" s="31"/>
      <c r="R30" s="33">
        <f t="shared" ref="R30:S30" si="39">O30+L30+I30+F30</f>
        <v>0</v>
      </c>
      <c r="S30" s="33">
        <f t="shared" si="39"/>
        <v>10</v>
      </c>
      <c r="T30" s="33">
        <f t="shared" si="36"/>
        <v>10</v>
      </c>
      <c r="U30" s="34">
        <f t="shared" si="19"/>
        <v>1</v>
      </c>
      <c r="V30" s="27" t="s">
        <v>44</v>
      </c>
    </row>
    <row r="31" spans="1:22" s="35" customFormat="1" x14ac:dyDescent="0.25">
      <c r="A31" s="27" t="s">
        <v>23</v>
      </c>
      <c r="B31" s="27" t="s">
        <v>40</v>
      </c>
      <c r="C31" s="27" t="s">
        <v>41</v>
      </c>
      <c r="D31" s="27" t="s">
        <v>83</v>
      </c>
      <c r="E31" s="56" t="s">
        <v>84</v>
      </c>
      <c r="F31" s="30"/>
      <c r="G31" s="31"/>
      <c r="H31" s="32"/>
      <c r="I31" s="31"/>
      <c r="J31" s="31"/>
      <c r="K31" s="31"/>
      <c r="L31" s="30"/>
      <c r="M31" s="31"/>
      <c r="N31" s="32"/>
      <c r="O31" s="27">
        <v>0</v>
      </c>
      <c r="P31" s="27">
        <v>5</v>
      </c>
      <c r="Q31" s="27">
        <v>1</v>
      </c>
      <c r="R31" s="33">
        <f t="shared" ref="R31:S31" si="40">O31+L31+I31+F31</f>
        <v>0</v>
      </c>
      <c r="S31" s="33">
        <f t="shared" si="40"/>
        <v>5</v>
      </c>
      <c r="T31" s="33">
        <f t="shared" si="36"/>
        <v>5</v>
      </c>
      <c r="U31" s="34">
        <f t="shared" si="19"/>
        <v>1</v>
      </c>
      <c r="V31" s="27" t="s">
        <v>44</v>
      </c>
    </row>
    <row r="32" spans="1:22" s="35" customFormat="1" x14ac:dyDescent="0.25">
      <c r="A32" s="52"/>
      <c r="B32" s="23"/>
      <c r="C32" s="23"/>
      <c r="D32" s="23"/>
      <c r="E32" s="53" t="s">
        <v>85</v>
      </c>
      <c r="F32" s="54">
        <f t="shared" ref="F32:Q32" si="41">SUM(F27:F31)</f>
        <v>10</v>
      </c>
      <c r="G32" s="52">
        <f t="shared" si="41"/>
        <v>20</v>
      </c>
      <c r="H32" s="55">
        <f t="shared" si="41"/>
        <v>5</v>
      </c>
      <c r="I32" s="52">
        <f t="shared" si="41"/>
        <v>5</v>
      </c>
      <c r="J32" s="52">
        <f t="shared" si="41"/>
        <v>10</v>
      </c>
      <c r="K32" s="52">
        <f t="shared" si="41"/>
        <v>3</v>
      </c>
      <c r="L32" s="54">
        <f t="shared" si="41"/>
        <v>0</v>
      </c>
      <c r="M32" s="52">
        <f t="shared" si="41"/>
        <v>10</v>
      </c>
      <c r="N32" s="55">
        <f t="shared" si="41"/>
        <v>1</v>
      </c>
      <c r="O32" s="52">
        <f t="shared" si="41"/>
        <v>0</v>
      </c>
      <c r="P32" s="52">
        <f t="shared" si="41"/>
        <v>5</v>
      </c>
      <c r="Q32" s="52">
        <f t="shared" si="41"/>
        <v>1</v>
      </c>
      <c r="R32" s="33">
        <f t="shared" ref="R32:S32" si="42">O32+L32+I32+F32</f>
        <v>15</v>
      </c>
      <c r="S32" s="33">
        <f t="shared" si="42"/>
        <v>45</v>
      </c>
      <c r="T32" s="33">
        <f>SUM(T27:T31)</f>
        <v>60</v>
      </c>
      <c r="U32" s="55">
        <f t="shared" si="19"/>
        <v>10</v>
      </c>
      <c r="V32" s="23"/>
    </row>
    <row r="33" spans="1:22" s="35" customFormat="1" x14ac:dyDescent="0.25">
      <c r="A33" s="27" t="s">
        <v>23</v>
      </c>
      <c r="B33" s="27" t="s">
        <v>24</v>
      </c>
      <c r="C33" s="27" t="s">
        <v>46</v>
      </c>
      <c r="D33" s="27" t="s">
        <v>86</v>
      </c>
      <c r="E33" s="56" t="s">
        <v>87</v>
      </c>
      <c r="F33" s="30"/>
      <c r="G33" s="31"/>
      <c r="H33" s="32"/>
      <c r="I33" s="27">
        <v>10</v>
      </c>
      <c r="J33" s="27">
        <v>10</v>
      </c>
      <c r="K33" s="27">
        <v>4</v>
      </c>
      <c r="L33" s="30"/>
      <c r="M33" s="31"/>
      <c r="N33" s="32"/>
      <c r="O33" s="31"/>
      <c r="P33" s="31"/>
      <c r="Q33" s="31"/>
      <c r="R33" s="33">
        <f t="shared" ref="R33:S33" si="43">O33+L33+I33+F33</f>
        <v>10</v>
      </c>
      <c r="S33" s="33">
        <f t="shared" si="43"/>
        <v>10</v>
      </c>
      <c r="T33" s="33">
        <f t="shared" ref="T33:T34" si="44">SUM(R33:S33)</f>
        <v>20</v>
      </c>
      <c r="U33" s="34">
        <f t="shared" si="19"/>
        <v>4</v>
      </c>
      <c r="V33" s="27" t="s">
        <v>44</v>
      </c>
    </row>
    <row r="34" spans="1:22" s="35" customFormat="1" x14ac:dyDescent="0.25">
      <c r="A34" s="27" t="s">
        <v>23</v>
      </c>
      <c r="B34" s="27" t="s">
        <v>40</v>
      </c>
      <c r="C34" s="27" t="s">
        <v>60</v>
      </c>
      <c r="D34" s="27" t="s">
        <v>88</v>
      </c>
      <c r="E34" s="56" t="s">
        <v>89</v>
      </c>
      <c r="F34" s="30"/>
      <c r="G34" s="31"/>
      <c r="H34" s="32"/>
      <c r="I34" s="31"/>
      <c r="J34" s="31"/>
      <c r="K34" s="31"/>
      <c r="L34" s="50">
        <v>10</v>
      </c>
      <c r="M34" s="27">
        <v>15</v>
      </c>
      <c r="N34" s="34">
        <v>5</v>
      </c>
      <c r="O34" s="31"/>
      <c r="P34" s="31"/>
      <c r="Q34" s="31"/>
      <c r="R34" s="33">
        <f t="shared" ref="R34:S34" si="45">O34+L34+I34+F34</f>
        <v>10</v>
      </c>
      <c r="S34" s="33">
        <f t="shared" si="45"/>
        <v>15</v>
      </c>
      <c r="T34" s="33">
        <f t="shared" si="44"/>
        <v>25</v>
      </c>
      <c r="U34" s="34">
        <f t="shared" si="19"/>
        <v>5</v>
      </c>
      <c r="V34" s="27" t="s">
        <v>44</v>
      </c>
    </row>
    <row r="35" spans="1:22" s="35" customFormat="1" x14ac:dyDescent="0.25">
      <c r="A35" s="52"/>
      <c r="B35" s="23"/>
      <c r="C35" s="23"/>
      <c r="D35" s="23"/>
      <c r="E35" s="53" t="s">
        <v>90</v>
      </c>
      <c r="F35" s="54">
        <f t="shared" ref="F35:Q35" si="46">SUM(F33:F34)</f>
        <v>0</v>
      </c>
      <c r="G35" s="52">
        <f t="shared" si="46"/>
        <v>0</v>
      </c>
      <c r="H35" s="55">
        <f t="shared" si="46"/>
        <v>0</v>
      </c>
      <c r="I35" s="52">
        <f t="shared" si="46"/>
        <v>10</v>
      </c>
      <c r="J35" s="52">
        <f t="shared" si="46"/>
        <v>10</v>
      </c>
      <c r="K35" s="52">
        <f t="shared" si="46"/>
        <v>4</v>
      </c>
      <c r="L35" s="54">
        <f t="shared" si="46"/>
        <v>10</v>
      </c>
      <c r="M35" s="52">
        <f t="shared" si="46"/>
        <v>15</v>
      </c>
      <c r="N35" s="55">
        <f t="shared" si="46"/>
        <v>5</v>
      </c>
      <c r="O35" s="52">
        <f t="shared" si="46"/>
        <v>0</v>
      </c>
      <c r="P35" s="52">
        <f t="shared" si="46"/>
        <v>0</v>
      </c>
      <c r="Q35" s="52">
        <f t="shared" si="46"/>
        <v>0</v>
      </c>
      <c r="R35" s="33">
        <f t="shared" ref="R35:S35" si="47">O35+L35+I35+F35</f>
        <v>20</v>
      </c>
      <c r="S35" s="33">
        <f t="shared" si="47"/>
        <v>25</v>
      </c>
      <c r="T35" s="33">
        <f>SUM(T33:T34)</f>
        <v>45</v>
      </c>
      <c r="U35" s="55">
        <f t="shared" si="19"/>
        <v>9</v>
      </c>
      <c r="V35" s="23"/>
    </row>
    <row r="36" spans="1:22" s="35" customFormat="1" x14ac:dyDescent="0.25">
      <c r="A36" s="27" t="s">
        <v>23</v>
      </c>
      <c r="B36" s="27" t="s">
        <v>40</v>
      </c>
      <c r="C36" s="27" t="s">
        <v>41</v>
      </c>
      <c r="D36" s="27" t="s">
        <v>91</v>
      </c>
      <c r="E36" s="56" t="s">
        <v>92</v>
      </c>
      <c r="F36" s="30"/>
      <c r="G36" s="31"/>
      <c r="H36" s="32"/>
      <c r="I36" s="31"/>
      <c r="J36" s="31"/>
      <c r="K36" s="31"/>
      <c r="L36" s="30"/>
      <c r="M36" s="31"/>
      <c r="N36" s="32"/>
      <c r="O36" s="27">
        <v>5</v>
      </c>
      <c r="P36" s="27">
        <v>10</v>
      </c>
      <c r="Q36" s="27">
        <v>3</v>
      </c>
      <c r="R36" s="33">
        <f t="shared" ref="R36:S36" si="48">O36+L36+I36+F36</f>
        <v>5</v>
      </c>
      <c r="S36" s="33">
        <f t="shared" si="48"/>
        <v>10</v>
      </c>
      <c r="T36" s="33">
        <f>SUM(R36:S36)</f>
        <v>15</v>
      </c>
      <c r="U36" s="34">
        <f t="shared" si="19"/>
        <v>3</v>
      </c>
      <c r="V36" s="27" t="s">
        <v>44</v>
      </c>
    </row>
    <row r="37" spans="1:22" s="35" customFormat="1" x14ac:dyDescent="0.25">
      <c r="A37" s="52"/>
      <c r="B37" s="23"/>
      <c r="C37" s="23"/>
      <c r="D37" s="23"/>
      <c r="E37" s="53" t="s">
        <v>93</v>
      </c>
      <c r="F37" s="54">
        <f t="shared" ref="F37:Q37" si="49">SUM(F36)</f>
        <v>0</v>
      </c>
      <c r="G37" s="52">
        <f t="shared" si="49"/>
        <v>0</v>
      </c>
      <c r="H37" s="55">
        <f t="shared" si="49"/>
        <v>0</v>
      </c>
      <c r="I37" s="52">
        <f t="shared" si="49"/>
        <v>0</v>
      </c>
      <c r="J37" s="52">
        <f t="shared" si="49"/>
        <v>0</v>
      </c>
      <c r="K37" s="52">
        <f t="shared" si="49"/>
        <v>0</v>
      </c>
      <c r="L37" s="54">
        <f t="shared" si="49"/>
        <v>0</v>
      </c>
      <c r="M37" s="52">
        <f t="shared" si="49"/>
        <v>0</v>
      </c>
      <c r="N37" s="55">
        <f t="shared" si="49"/>
        <v>0</v>
      </c>
      <c r="O37" s="52">
        <f t="shared" si="49"/>
        <v>5</v>
      </c>
      <c r="P37" s="52">
        <f t="shared" si="49"/>
        <v>10</v>
      </c>
      <c r="Q37" s="52">
        <f t="shared" si="49"/>
        <v>3</v>
      </c>
      <c r="R37" s="33">
        <f t="shared" ref="R37:S37" si="50">O37+L37+I37+F37</f>
        <v>5</v>
      </c>
      <c r="S37" s="33">
        <f t="shared" si="50"/>
        <v>10</v>
      </c>
      <c r="T37" s="33">
        <f>SUM(T36)</f>
        <v>15</v>
      </c>
      <c r="U37" s="55">
        <f t="shared" si="19"/>
        <v>3</v>
      </c>
      <c r="V37" s="23"/>
    </row>
    <row r="38" spans="1:22" s="35" customFormat="1" x14ac:dyDescent="0.25">
      <c r="A38" s="27" t="s">
        <v>23</v>
      </c>
      <c r="B38" s="27" t="s">
        <v>24</v>
      </c>
      <c r="C38" s="27" t="s">
        <v>25</v>
      </c>
      <c r="D38" s="27" t="s">
        <v>94</v>
      </c>
      <c r="E38" s="56" t="s">
        <v>95</v>
      </c>
      <c r="F38" s="50">
        <v>5</v>
      </c>
      <c r="G38" s="27">
        <v>10</v>
      </c>
      <c r="H38" s="34">
        <v>3</v>
      </c>
      <c r="I38" s="31"/>
      <c r="J38" s="31"/>
      <c r="K38" s="31"/>
      <c r="L38" s="30"/>
      <c r="M38" s="31"/>
      <c r="N38" s="32"/>
      <c r="O38" s="31"/>
      <c r="P38" s="31"/>
      <c r="Q38" s="31"/>
      <c r="R38" s="33">
        <f t="shared" ref="R38:S38" si="51">O38+L38+I38+F38</f>
        <v>5</v>
      </c>
      <c r="S38" s="33">
        <f t="shared" si="51"/>
        <v>10</v>
      </c>
      <c r="T38" s="33">
        <f t="shared" ref="T38:T39" si="52">SUM(R38:S38)</f>
        <v>15</v>
      </c>
      <c r="U38" s="34">
        <f t="shared" si="19"/>
        <v>3</v>
      </c>
      <c r="V38" s="27" t="s">
        <v>44</v>
      </c>
    </row>
    <row r="39" spans="1:22" s="35" customFormat="1" x14ac:dyDescent="0.25">
      <c r="A39" s="27" t="s">
        <v>23</v>
      </c>
      <c r="B39" s="27" t="s">
        <v>24</v>
      </c>
      <c r="C39" s="27" t="s">
        <v>46</v>
      </c>
      <c r="D39" s="27" t="s">
        <v>96</v>
      </c>
      <c r="E39" s="56" t="s">
        <v>97</v>
      </c>
      <c r="F39" s="30"/>
      <c r="G39" s="31"/>
      <c r="H39" s="32"/>
      <c r="I39" s="27">
        <v>5</v>
      </c>
      <c r="J39" s="27">
        <v>15</v>
      </c>
      <c r="K39" s="27">
        <v>4</v>
      </c>
      <c r="L39" s="30"/>
      <c r="M39" s="31"/>
      <c r="N39" s="32"/>
      <c r="O39" s="31"/>
      <c r="P39" s="31"/>
      <c r="Q39" s="31"/>
      <c r="R39" s="33">
        <f t="shared" ref="R39:S39" si="53">O39+L39+I39+F39</f>
        <v>5</v>
      </c>
      <c r="S39" s="33">
        <f t="shared" si="53"/>
        <v>15</v>
      </c>
      <c r="T39" s="33">
        <f t="shared" si="52"/>
        <v>20</v>
      </c>
      <c r="U39" s="34">
        <f t="shared" si="19"/>
        <v>4</v>
      </c>
      <c r="V39" s="27" t="s">
        <v>44</v>
      </c>
    </row>
    <row r="40" spans="1:22" s="35" customFormat="1" x14ac:dyDescent="0.25">
      <c r="A40" s="52"/>
      <c r="B40" s="23"/>
      <c r="C40" s="23"/>
      <c r="D40" s="23"/>
      <c r="E40" s="53" t="s">
        <v>98</v>
      </c>
      <c r="F40" s="54">
        <f t="shared" ref="F40:Q40" si="54">SUM(F38:F39)</f>
        <v>5</v>
      </c>
      <c r="G40" s="52">
        <f t="shared" si="54"/>
        <v>10</v>
      </c>
      <c r="H40" s="55">
        <f t="shared" si="54"/>
        <v>3</v>
      </c>
      <c r="I40" s="52">
        <f t="shared" si="54"/>
        <v>5</v>
      </c>
      <c r="J40" s="52">
        <f t="shared" si="54"/>
        <v>15</v>
      </c>
      <c r="K40" s="52">
        <f t="shared" si="54"/>
        <v>4</v>
      </c>
      <c r="L40" s="54">
        <f t="shared" si="54"/>
        <v>0</v>
      </c>
      <c r="M40" s="52">
        <f t="shared" si="54"/>
        <v>0</v>
      </c>
      <c r="N40" s="55">
        <f t="shared" si="54"/>
        <v>0</v>
      </c>
      <c r="O40" s="52">
        <f t="shared" si="54"/>
        <v>0</v>
      </c>
      <c r="P40" s="52">
        <f t="shared" si="54"/>
        <v>0</v>
      </c>
      <c r="Q40" s="52">
        <f t="shared" si="54"/>
        <v>0</v>
      </c>
      <c r="R40" s="33">
        <f t="shared" ref="R40:S40" si="55">O40+L40+I40+F40</f>
        <v>10</v>
      </c>
      <c r="S40" s="33">
        <f t="shared" si="55"/>
        <v>25</v>
      </c>
      <c r="T40" s="33">
        <f>SUM(T38:T39)</f>
        <v>35</v>
      </c>
      <c r="U40" s="55">
        <f t="shared" si="19"/>
        <v>7</v>
      </c>
      <c r="V40" s="23"/>
    </row>
    <row r="41" spans="1:22" s="35" customFormat="1" x14ac:dyDescent="0.25">
      <c r="A41" s="58"/>
      <c r="B41" s="26"/>
      <c r="C41" s="26"/>
      <c r="D41" s="87" t="s">
        <v>99</v>
      </c>
      <c r="E41" s="88"/>
      <c r="F41" s="37">
        <f t="shared" ref="F41:U41" si="56">F40+F37+F35+F32+F26+F23+F19</f>
        <v>25</v>
      </c>
      <c r="G41" s="40">
        <f t="shared" si="56"/>
        <v>40</v>
      </c>
      <c r="H41" s="41">
        <f t="shared" si="56"/>
        <v>11</v>
      </c>
      <c r="I41" s="40">
        <f t="shared" si="56"/>
        <v>30</v>
      </c>
      <c r="J41" s="40">
        <f t="shared" si="56"/>
        <v>70</v>
      </c>
      <c r="K41" s="40">
        <f t="shared" si="56"/>
        <v>18</v>
      </c>
      <c r="L41" s="37">
        <f t="shared" si="56"/>
        <v>15</v>
      </c>
      <c r="M41" s="40">
        <f t="shared" si="56"/>
        <v>65</v>
      </c>
      <c r="N41" s="41">
        <f t="shared" si="56"/>
        <v>15</v>
      </c>
      <c r="O41" s="40">
        <f t="shared" si="56"/>
        <v>10</v>
      </c>
      <c r="P41" s="40">
        <f t="shared" si="56"/>
        <v>20</v>
      </c>
      <c r="Q41" s="40">
        <f t="shared" si="56"/>
        <v>6</v>
      </c>
      <c r="R41" s="42">
        <f t="shared" si="56"/>
        <v>80</v>
      </c>
      <c r="S41" s="42">
        <f t="shared" si="56"/>
        <v>195</v>
      </c>
      <c r="T41" s="42">
        <f t="shared" si="56"/>
        <v>275</v>
      </c>
      <c r="U41" s="41">
        <f t="shared" si="56"/>
        <v>50</v>
      </c>
      <c r="V41" s="43"/>
    </row>
    <row r="42" spans="1:22" s="35" customFormat="1" x14ac:dyDescent="0.25">
      <c r="A42" s="44"/>
      <c r="B42" s="25"/>
      <c r="C42" s="25"/>
      <c r="D42" s="89" t="s">
        <v>100</v>
      </c>
      <c r="E42" s="86"/>
      <c r="F42" s="45">
        <f t="shared" ref="F42:U42" si="57">F41+F15</f>
        <v>60</v>
      </c>
      <c r="G42" s="46">
        <f t="shared" si="57"/>
        <v>40</v>
      </c>
      <c r="H42" s="47">
        <f t="shared" si="57"/>
        <v>18</v>
      </c>
      <c r="I42" s="46">
        <f t="shared" si="57"/>
        <v>50</v>
      </c>
      <c r="J42" s="46">
        <f t="shared" si="57"/>
        <v>85</v>
      </c>
      <c r="K42" s="46">
        <f t="shared" si="57"/>
        <v>24</v>
      </c>
      <c r="L42" s="45">
        <f t="shared" si="57"/>
        <v>15</v>
      </c>
      <c r="M42" s="46">
        <f t="shared" si="57"/>
        <v>65</v>
      </c>
      <c r="N42" s="47">
        <f t="shared" si="57"/>
        <v>15</v>
      </c>
      <c r="O42" s="46">
        <f t="shared" si="57"/>
        <v>10</v>
      </c>
      <c r="P42" s="46">
        <f t="shared" si="57"/>
        <v>30</v>
      </c>
      <c r="Q42" s="46">
        <f t="shared" si="57"/>
        <v>7</v>
      </c>
      <c r="R42" s="48">
        <f t="shared" si="57"/>
        <v>135</v>
      </c>
      <c r="S42" s="48">
        <f t="shared" si="57"/>
        <v>220</v>
      </c>
      <c r="T42" s="48">
        <f t="shared" si="57"/>
        <v>355</v>
      </c>
      <c r="U42" s="47">
        <f t="shared" si="57"/>
        <v>64</v>
      </c>
      <c r="V42" s="49"/>
    </row>
    <row r="43" spans="1:22" s="35" customFormat="1" ht="24.75" x14ac:dyDescent="0.25">
      <c r="A43" s="27" t="s">
        <v>101</v>
      </c>
      <c r="B43" s="27" t="s">
        <v>24</v>
      </c>
      <c r="C43" s="27" t="s">
        <v>46</v>
      </c>
      <c r="D43" s="28" t="s">
        <v>102</v>
      </c>
      <c r="E43" s="29" t="s">
        <v>103</v>
      </c>
      <c r="F43" s="30"/>
      <c r="G43" s="31"/>
      <c r="H43" s="32"/>
      <c r="I43" s="27">
        <v>0</v>
      </c>
      <c r="J43" s="27">
        <v>20</v>
      </c>
      <c r="K43" s="27">
        <v>6</v>
      </c>
      <c r="L43" s="30"/>
      <c r="M43" s="31"/>
      <c r="N43" s="32"/>
      <c r="O43" s="59"/>
      <c r="P43" s="59"/>
      <c r="Q43" s="59"/>
      <c r="R43" s="51">
        <f t="shared" ref="R43:S43" si="58">O43+L43+I43+F43</f>
        <v>0</v>
      </c>
      <c r="S43" s="51">
        <f t="shared" si="58"/>
        <v>20</v>
      </c>
      <c r="T43" s="51">
        <f t="shared" ref="T43:T44" si="59">R43+S43</f>
        <v>20</v>
      </c>
      <c r="U43" s="34">
        <f t="shared" ref="U43:U78" si="60">H43+K43+N43+Q43</f>
        <v>6</v>
      </c>
      <c r="V43" s="27" t="s">
        <v>44</v>
      </c>
    </row>
    <row r="44" spans="1:22" s="35" customFormat="1" ht="24.75" x14ac:dyDescent="0.25">
      <c r="A44" s="27" t="s">
        <v>23</v>
      </c>
      <c r="B44" s="27" t="s">
        <v>40</v>
      </c>
      <c r="C44" s="27" t="s">
        <v>60</v>
      </c>
      <c r="D44" s="28" t="s">
        <v>104</v>
      </c>
      <c r="E44" s="29" t="s">
        <v>105</v>
      </c>
      <c r="F44" s="30"/>
      <c r="G44" s="31"/>
      <c r="H44" s="32"/>
      <c r="I44" s="31"/>
      <c r="J44" s="31"/>
      <c r="K44" s="31"/>
      <c r="L44" s="50">
        <v>0</v>
      </c>
      <c r="M44" s="27">
        <v>20</v>
      </c>
      <c r="N44" s="34">
        <v>6</v>
      </c>
      <c r="O44" s="31"/>
      <c r="P44" s="31"/>
      <c r="Q44" s="31"/>
      <c r="R44" s="33">
        <f t="shared" ref="R44:S44" si="61">O44+L44+I44+F44</f>
        <v>0</v>
      </c>
      <c r="S44" s="33">
        <f t="shared" si="61"/>
        <v>20</v>
      </c>
      <c r="T44" s="33">
        <f t="shared" si="59"/>
        <v>20</v>
      </c>
      <c r="U44" s="34">
        <f t="shared" si="60"/>
        <v>6</v>
      </c>
      <c r="V44" s="27" t="s">
        <v>44</v>
      </c>
    </row>
    <row r="45" spans="1:22" s="35" customFormat="1" x14ac:dyDescent="0.25">
      <c r="A45" s="27"/>
      <c r="B45" s="31"/>
      <c r="C45" s="31"/>
      <c r="D45" s="60"/>
      <c r="E45" s="29" t="s">
        <v>106</v>
      </c>
      <c r="F45" s="50">
        <f t="shared" ref="F45:Q45" si="62">SUM(F43:F44)</f>
        <v>0</v>
      </c>
      <c r="G45" s="27">
        <f t="shared" si="62"/>
        <v>0</v>
      </c>
      <c r="H45" s="34">
        <f t="shared" si="62"/>
        <v>0</v>
      </c>
      <c r="I45" s="27">
        <f t="shared" si="62"/>
        <v>0</v>
      </c>
      <c r="J45" s="27">
        <f t="shared" si="62"/>
        <v>20</v>
      </c>
      <c r="K45" s="27">
        <f t="shared" si="62"/>
        <v>6</v>
      </c>
      <c r="L45" s="50">
        <f t="shared" si="62"/>
        <v>0</v>
      </c>
      <c r="M45" s="27">
        <f t="shared" si="62"/>
        <v>20</v>
      </c>
      <c r="N45" s="34">
        <f t="shared" si="62"/>
        <v>6</v>
      </c>
      <c r="O45" s="59">
        <f t="shared" si="62"/>
        <v>0</v>
      </c>
      <c r="P45" s="59">
        <f t="shared" si="62"/>
        <v>0</v>
      </c>
      <c r="Q45" s="59">
        <f t="shared" si="62"/>
        <v>0</v>
      </c>
      <c r="R45" s="33">
        <f t="shared" ref="R45:S45" si="63">O45+L45+I45+F45</f>
        <v>0</v>
      </c>
      <c r="S45" s="33">
        <f t="shared" si="63"/>
        <v>40</v>
      </c>
      <c r="T45" s="33">
        <f>SUM(T43:T44)</f>
        <v>40</v>
      </c>
      <c r="U45" s="34">
        <f t="shared" si="60"/>
        <v>12</v>
      </c>
      <c r="V45" s="31"/>
    </row>
    <row r="46" spans="1:22" s="35" customFormat="1" ht="24.75" x14ac:dyDescent="0.25">
      <c r="A46" s="27" t="s">
        <v>23</v>
      </c>
      <c r="B46" s="27" t="s">
        <v>24</v>
      </c>
      <c r="C46" s="27" t="s">
        <v>46</v>
      </c>
      <c r="D46" s="28" t="s">
        <v>107</v>
      </c>
      <c r="E46" s="29" t="s">
        <v>108</v>
      </c>
      <c r="F46" s="30"/>
      <c r="G46" s="31"/>
      <c r="H46" s="32"/>
      <c r="I46" s="27">
        <v>0</v>
      </c>
      <c r="J46" s="27">
        <v>20</v>
      </c>
      <c r="K46" s="27">
        <v>6</v>
      </c>
      <c r="L46" s="30"/>
      <c r="M46" s="31"/>
      <c r="N46" s="32"/>
      <c r="O46" s="59"/>
      <c r="P46" s="59"/>
      <c r="Q46" s="59"/>
      <c r="R46" s="33">
        <f t="shared" ref="R46:S46" si="64">O46+L46+I46+F46</f>
        <v>0</v>
      </c>
      <c r="S46" s="33">
        <f t="shared" si="64"/>
        <v>20</v>
      </c>
      <c r="T46" s="33">
        <f t="shared" ref="T46:T47" si="65">R46+S46</f>
        <v>20</v>
      </c>
      <c r="U46" s="34">
        <f t="shared" si="60"/>
        <v>6</v>
      </c>
      <c r="V46" s="27" t="s">
        <v>44</v>
      </c>
    </row>
    <row r="47" spans="1:22" s="35" customFormat="1" ht="24.75" x14ac:dyDescent="0.25">
      <c r="A47" s="27" t="s">
        <v>23</v>
      </c>
      <c r="B47" s="27" t="s">
        <v>40</v>
      </c>
      <c r="C47" s="27" t="s">
        <v>60</v>
      </c>
      <c r="D47" s="28" t="s">
        <v>109</v>
      </c>
      <c r="E47" s="29" t="s">
        <v>110</v>
      </c>
      <c r="F47" s="30"/>
      <c r="G47" s="31"/>
      <c r="H47" s="32"/>
      <c r="I47" s="31"/>
      <c r="J47" s="31"/>
      <c r="K47" s="31"/>
      <c r="L47" s="50">
        <v>0</v>
      </c>
      <c r="M47" s="27">
        <v>20</v>
      </c>
      <c r="N47" s="34">
        <v>6</v>
      </c>
      <c r="O47" s="31"/>
      <c r="P47" s="31"/>
      <c r="Q47" s="31"/>
      <c r="R47" s="33">
        <f t="shared" ref="R47:S47" si="66">O47+L47+I47+F47</f>
        <v>0</v>
      </c>
      <c r="S47" s="33">
        <f t="shared" si="66"/>
        <v>20</v>
      </c>
      <c r="T47" s="33">
        <f t="shared" si="65"/>
        <v>20</v>
      </c>
      <c r="U47" s="34">
        <f t="shared" si="60"/>
        <v>6</v>
      </c>
      <c r="V47" s="27" t="s">
        <v>44</v>
      </c>
    </row>
    <row r="48" spans="1:22" s="35" customFormat="1" x14ac:dyDescent="0.25">
      <c r="A48" s="27"/>
      <c r="B48" s="31"/>
      <c r="C48" s="31"/>
      <c r="D48" s="60"/>
      <c r="E48" s="29" t="s">
        <v>111</v>
      </c>
      <c r="F48" s="50">
        <f t="shared" ref="F48:Q48" si="67">SUM(F46:F47)</f>
        <v>0</v>
      </c>
      <c r="G48" s="27">
        <f t="shared" si="67"/>
        <v>0</v>
      </c>
      <c r="H48" s="34">
        <f t="shared" si="67"/>
        <v>0</v>
      </c>
      <c r="I48" s="27">
        <f t="shared" si="67"/>
        <v>0</v>
      </c>
      <c r="J48" s="27">
        <f t="shared" si="67"/>
        <v>20</v>
      </c>
      <c r="K48" s="27">
        <f t="shared" si="67"/>
        <v>6</v>
      </c>
      <c r="L48" s="50">
        <f t="shared" si="67"/>
        <v>0</v>
      </c>
      <c r="M48" s="27">
        <f t="shared" si="67"/>
        <v>20</v>
      </c>
      <c r="N48" s="34">
        <f t="shared" si="67"/>
        <v>6</v>
      </c>
      <c r="O48" s="27">
        <f t="shared" si="67"/>
        <v>0</v>
      </c>
      <c r="P48" s="27">
        <f t="shared" si="67"/>
        <v>0</v>
      </c>
      <c r="Q48" s="27">
        <f t="shared" si="67"/>
        <v>0</v>
      </c>
      <c r="R48" s="33">
        <f t="shared" ref="R48:S48" si="68">O48+L48+I48+F48</f>
        <v>0</v>
      </c>
      <c r="S48" s="33">
        <f t="shared" si="68"/>
        <v>40</v>
      </c>
      <c r="T48" s="33">
        <f>SUM(T46:T47)</f>
        <v>40</v>
      </c>
      <c r="U48" s="34">
        <f t="shared" si="60"/>
        <v>12</v>
      </c>
      <c r="V48" s="31"/>
    </row>
    <row r="49" spans="1:22" s="35" customFormat="1" ht="24.75" x14ac:dyDescent="0.25">
      <c r="A49" s="27" t="s">
        <v>23</v>
      </c>
      <c r="B49" s="27" t="s">
        <v>24</v>
      </c>
      <c r="C49" s="27" t="s">
        <v>46</v>
      </c>
      <c r="D49" s="28" t="s">
        <v>112</v>
      </c>
      <c r="E49" s="29" t="s">
        <v>113</v>
      </c>
      <c r="F49" s="30"/>
      <c r="G49" s="31"/>
      <c r="H49" s="32"/>
      <c r="I49" s="27">
        <v>0</v>
      </c>
      <c r="J49" s="27">
        <v>20</v>
      </c>
      <c r="K49" s="27">
        <v>6</v>
      </c>
      <c r="L49" s="30"/>
      <c r="M49" s="31"/>
      <c r="N49" s="32"/>
      <c r="O49" s="59"/>
      <c r="P49" s="59"/>
      <c r="Q49" s="59"/>
      <c r="R49" s="33">
        <f t="shared" ref="R49:S49" si="69">O49+L49+I49+F49</f>
        <v>0</v>
      </c>
      <c r="S49" s="33">
        <f t="shared" si="69"/>
        <v>20</v>
      </c>
      <c r="T49" s="33">
        <f t="shared" ref="T49:T50" si="70">SUM(R49:S49)</f>
        <v>20</v>
      </c>
      <c r="U49" s="34">
        <f t="shared" si="60"/>
        <v>6</v>
      </c>
      <c r="V49" s="27" t="s">
        <v>44</v>
      </c>
    </row>
    <row r="50" spans="1:22" s="35" customFormat="1" ht="24.75" x14ac:dyDescent="0.25">
      <c r="A50" s="27" t="s">
        <v>23</v>
      </c>
      <c r="B50" s="27" t="s">
        <v>40</v>
      </c>
      <c r="C50" s="27" t="s">
        <v>60</v>
      </c>
      <c r="D50" s="28" t="s">
        <v>114</v>
      </c>
      <c r="E50" s="29" t="s">
        <v>115</v>
      </c>
      <c r="F50" s="30"/>
      <c r="G50" s="31"/>
      <c r="H50" s="32"/>
      <c r="I50" s="31"/>
      <c r="J50" s="31"/>
      <c r="K50" s="31"/>
      <c r="L50" s="50">
        <v>0</v>
      </c>
      <c r="M50" s="27">
        <v>20</v>
      </c>
      <c r="N50" s="34">
        <v>6</v>
      </c>
      <c r="O50" s="31"/>
      <c r="P50" s="31"/>
      <c r="Q50" s="31"/>
      <c r="R50" s="33">
        <f t="shared" ref="R50:S50" si="71">O50+L50+I50+F50</f>
        <v>0</v>
      </c>
      <c r="S50" s="33">
        <f t="shared" si="71"/>
        <v>20</v>
      </c>
      <c r="T50" s="33">
        <f t="shared" si="70"/>
        <v>20</v>
      </c>
      <c r="U50" s="34">
        <f t="shared" si="60"/>
        <v>6</v>
      </c>
      <c r="V50" s="27" t="s">
        <v>44</v>
      </c>
    </row>
    <row r="51" spans="1:22" s="35" customFormat="1" x14ac:dyDescent="0.25">
      <c r="A51" s="27"/>
      <c r="B51" s="31"/>
      <c r="C51" s="31"/>
      <c r="D51" s="60"/>
      <c r="E51" s="29" t="s">
        <v>106</v>
      </c>
      <c r="F51" s="50">
        <f t="shared" ref="F51:Q51" si="72">SUM(F49:F50)</f>
        <v>0</v>
      </c>
      <c r="G51" s="27">
        <f t="shared" si="72"/>
        <v>0</v>
      </c>
      <c r="H51" s="34">
        <f t="shared" si="72"/>
        <v>0</v>
      </c>
      <c r="I51" s="27">
        <f t="shared" si="72"/>
        <v>0</v>
      </c>
      <c r="J51" s="27">
        <f t="shared" si="72"/>
        <v>20</v>
      </c>
      <c r="K51" s="27">
        <f t="shared" si="72"/>
        <v>6</v>
      </c>
      <c r="L51" s="50">
        <f t="shared" si="72"/>
        <v>0</v>
      </c>
      <c r="M51" s="27">
        <f t="shared" si="72"/>
        <v>20</v>
      </c>
      <c r="N51" s="34">
        <f t="shared" si="72"/>
        <v>6</v>
      </c>
      <c r="O51" s="27">
        <f t="shared" si="72"/>
        <v>0</v>
      </c>
      <c r="P51" s="27">
        <f t="shared" si="72"/>
        <v>0</v>
      </c>
      <c r="Q51" s="27">
        <f t="shared" si="72"/>
        <v>0</v>
      </c>
      <c r="R51" s="33">
        <f t="shared" ref="R51:S51" si="73">O51+L51+I51+F51</f>
        <v>0</v>
      </c>
      <c r="S51" s="33">
        <f t="shared" si="73"/>
        <v>40</v>
      </c>
      <c r="T51" s="33">
        <f>SUM(T49:T50)</f>
        <v>40</v>
      </c>
      <c r="U51" s="34">
        <f t="shared" si="60"/>
        <v>12</v>
      </c>
      <c r="V51" s="31"/>
    </row>
    <row r="52" spans="1:22" s="35" customFormat="1" x14ac:dyDescent="0.25">
      <c r="A52" s="27" t="s">
        <v>23</v>
      </c>
      <c r="B52" s="27" t="s">
        <v>24</v>
      </c>
      <c r="C52" s="27" t="s">
        <v>46</v>
      </c>
      <c r="D52" s="28" t="s">
        <v>182</v>
      </c>
      <c r="E52" s="29" t="s">
        <v>116</v>
      </c>
      <c r="F52" s="30"/>
      <c r="G52" s="31"/>
      <c r="H52" s="32"/>
      <c r="I52" s="27">
        <v>0</v>
      </c>
      <c r="J52" s="27">
        <v>20</v>
      </c>
      <c r="K52" s="27">
        <v>6</v>
      </c>
      <c r="L52" s="30"/>
      <c r="M52" s="31"/>
      <c r="N52" s="32"/>
      <c r="O52" s="27"/>
      <c r="P52" s="27"/>
      <c r="Q52" s="27"/>
      <c r="R52" s="33">
        <f t="shared" ref="R52:S52" si="74">O52+L52+I52+F52</f>
        <v>0</v>
      </c>
      <c r="S52" s="33">
        <f t="shared" si="74"/>
        <v>20</v>
      </c>
      <c r="T52" s="33">
        <f t="shared" ref="T52:T62" si="75">SUM(R52:S52)</f>
        <v>20</v>
      </c>
      <c r="U52" s="34">
        <f t="shared" si="60"/>
        <v>6</v>
      </c>
      <c r="V52" s="27" t="s">
        <v>44</v>
      </c>
    </row>
    <row r="53" spans="1:22" s="35" customFormat="1" x14ac:dyDescent="0.25">
      <c r="A53" s="27" t="s">
        <v>23</v>
      </c>
      <c r="B53" s="27" t="s">
        <v>40</v>
      </c>
      <c r="C53" s="27" t="s">
        <v>60</v>
      </c>
      <c r="D53" s="28" t="s">
        <v>183</v>
      </c>
      <c r="E53" s="29" t="s">
        <v>117</v>
      </c>
      <c r="F53" s="30"/>
      <c r="G53" s="31"/>
      <c r="H53" s="32"/>
      <c r="I53" s="31"/>
      <c r="J53" s="31"/>
      <c r="K53" s="31"/>
      <c r="L53" s="50">
        <v>0</v>
      </c>
      <c r="M53" s="27">
        <v>20</v>
      </c>
      <c r="N53" s="34">
        <v>6</v>
      </c>
      <c r="O53" s="31"/>
      <c r="P53" s="31"/>
      <c r="Q53" s="31"/>
      <c r="R53" s="33">
        <f t="shared" ref="R53:S53" si="76">O53+L53+I53+F53</f>
        <v>0</v>
      </c>
      <c r="S53" s="33">
        <f t="shared" si="76"/>
        <v>20</v>
      </c>
      <c r="T53" s="33">
        <f t="shared" si="75"/>
        <v>20</v>
      </c>
      <c r="U53" s="34">
        <f t="shared" si="60"/>
        <v>6</v>
      </c>
      <c r="V53" s="27" t="s">
        <v>44</v>
      </c>
    </row>
    <row r="54" spans="1:22" s="35" customFormat="1" x14ac:dyDescent="0.25">
      <c r="A54" s="31"/>
      <c r="B54" s="31"/>
      <c r="C54" s="31"/>
      <c r="D54" s="61"/>
      <c r="E54" s="29" t="s">
        <v>118</v>
      </c>
      <c r="F54" s="50">
        <f t="shared" ref="F54:Q54" si="77">SUM(F52:F53)</f>
        <v>0</v>
      </c>
      <c r="G54" s="27">
        <f t="shared" si="77"/>
        <v>0</v>
      </c>
      <c r="H54" s="34">
        <f t="shared" si="77"/>
        <v>0</v>
      </c>
      <c r="I54" s="27">
        <f t="shared" si="77"/>
        <v>0</v>
      </c>
      <c r="J54" s="27">
        <f t="shared" si="77"/>
        <v>20</v>
      </c>
      <c r="K54" s="27">
        <f t="shared" si="77"/>
        <v>6</v>
      </c>
      <c r="L54" s="50">
        <f t="shared" si="77"/>
        <v>0</v>
      </c>
      <c r="M54" s="27">
        <f t="shared" si="77"/>
        <v>20</v>
      </c>
      <c r="N54" s="34">
        <f t="shared" si="77"/>
        <v>6</v>
      </c>
      <c r="O54" s="27">
        <f t="shared" si="77"/>
        <v>0</v>
      </c>
      <c r="P54" s="27">
        <f t="shared" si="77"/>
        <v>0</v>
      </c>
      <c r="Q54" s="27">
        <f t="shared" si="77"/>
        <v>0</v>
      </c>
      <c r="R54" s="33">
        <f t="shared" ref="R54:S54" si="78">O54+L54+I54+F54</f>
        <v>0</v>
      </c>
      <c r="S54" s="33">
        <f t="shared" si="78"/>
        <v>40</v>
      </c>
      <c r="T54" s="33">
        <f t="shared" si="75"/>
        <v>40</v>
      </c>
      <c r="U54" s="34">
        <f t="shared" si="60"/>
        <v>12</v>
      </c>
      <c r="V54" s="27" t="s">
        <v>44</v>
      </c>
    </row>
    <row r="55" spans="1:22" s="35" customFormat="1" x14ac:dyDescent="0.25">
      <c r="A55" s="27" t="s">
        <v>23</v>
      </c>
      <c r="B55" s="27" t="s">
        <v>33</v>
      </c>
      <c r="C55" s="27" t="s">
        <v>34</v>
      </c>
      <c r="D55" s="28" t="s">
        <v>166</v>
      </c>
      <c r="E55" s="29" t="s">
        <v>119</v>
      </c>
      <c r="F55" s="30"/>
      <c r="G55" s="31"/>
      <c r="H55" s="32"/>
      <c r="I55" s="27">
        <v>0</v>
      </c>
      <c r="J55" s="27">
        <v>20</v>
      </c>
      <c r="K55" s="27">
        <v>6</v>
      </c>
      <c r="L55" s="30"/>
      <c r="M55" s="31"/>
      <c r="N55" s="32"/>
      <c r="O55" s="27"/>
      <c r="P55" s="27"/>
      <c r="Q55" s="27"/>
      <c r="R55" s="33">
        <f t="shared" ref="R55:S55" si="79">O55+L55+I55+F55</f>
        <v>0</v>
      </c>
      <c r="S55" s="33">
        <f t="shared" si="79"/>
        <v>20</v>
      </c>
      <c r="T55" s="33">
        <f t="shared" si="75"/>
        <v>20</v>
      </c>
      <c r="U55" s="34">
        <f t="shared" si="60"/>
        <v>6</v>
      </c>
      <c r="V55" s="27" t="s">
        <v>44</v>
      </c>
    </row>
    <row r="56" spans="1:22" s="35" customFormat="1" x14ac:dyDescent="0.25">
      <c r="A56" s="27" t="s">
        <v>23</v>
      </c>
      <c r="B56" s="27" t="s">
        <v>40</v>
      </c>
      <c r="C56" s="27" t="s">
        <v>60</v>
      </c>
      <c r="D56" s="28" t="s">
        <v>167</v>
      </c>
      <c r="E56" s="29" t="s">
        <v>120</v>
      </c>
      <c r="F56" s="30"/>
      <c r="G56" s="31"/>
      <c r="H56" s="32"/>
      <c r="I56" s="31"/>
      <c r="J56" s="31"/>
      <c r="K56" s="31"/>
      <c r="L56" s="50">
        <v>0</v>
      </c>
      <c r="M56" s="27">
        <v>20</v>
      </c>
      <c r="N56" s="34">
        <v>6</v>
      </c>
      <c r="O56" s="31"/>
      <c r="P56" s="31"/>
      <c r="Q56" s="31"/>
      <c r="R56" s="33">
        <f t="shared" ref="R56:S56" si="80">O56+L56+I56+F56</f>
        <v>0</v>
      </c>
      <c r="S56" s="33">
        <f t="shared" si="80"/>
        <v>20</v>
      </c>
      <c r="T56" s="33">
        <f t="shared" si="75"/>
        <v>20</v>
      </c>
      <c r="U56" s="34">
        <f t="shared" si="60"/>
        <v>6</v>
      </c>
      <c r="V56" s="27" t="s">
        <v>44</v>
      </c>
    </row>
    <row r="57" spans="1:22" s="35" customFormat="1" x14ac:dyDescent="0.25">
      <c r="A57" s="31"/>
      <c r="B57" s="31"/>
      <c r="C57" s="31"/>
      <c r="D57" s="61"/>
      <c r="E57" s="29" t="s">
        <v>121</v>
      </c>
      <c r="F57" s="50">
        <f t="shared" ref="F57:Q57" si="81">SUM(F55:F56)</f>
        <v>0</v>
      </c>
      <c r="G57" s="27">
        <f t="shared" si="81"/>
        <v>0</v>
      </c>
      <c r="H57" s="34">
        <f t="shared" si="81"/>
        <v>0</v>
      </c>
      <c r="I57" s="27">
        <f t="shared" si="81"/>
        <v>0</v>
      </c>
      <c r="J57" s="27">
        <f t="shared" si="81"/>
        <v>20</v>
      </c>
      <c r="K57" s="27">
        <f t="shared" si="81"/>
        <v>6</v>
      </c>
      <c r="L57" s="50">
        <f t="shared" si="81"/>
        <v>0</v>
      </c>
      <c r="M57" s="27">
        <f t="shared" si="81"/>
        <v>20</v>
      </c>
      <c r="N57" s="34">
        <f t="shared" si="81"/>
        <v>6</v>
      </c>
      <c r="O57" s="27">
        <f t="shared" si="81"/>
        <v>0</v>
      </c>
      <c r="P57" s="27">
        <f t="shared" si="81"/>
        <v>0</v>
      </c>
      <c r="Q57" s="27">
        <f t="shared" si="81"/>
        <v>0</v>
      </c>
      <c r="R57" s="33">
        <f t="shared" ref="R57:S57" si="82">O57+L57+I57+F57</f>
        <v>0</v>
      </c>
      <c r="S57" s="33">
        <f t="shared" si="82"/>
        <v>40</v>
      </c>
      <c r="T57" s="33">
        <f t="shared" si="75"/>
        <v>40</v>
      </c>
      <c r="U57" s="34">
        <f t="shared" si="60"/>
        <v>12</v>
      </c>
      <c r="V57" s="27" t="s">
        <v>44</v>
      </c>
    </row>
    <row r="58" spans="1:22" s="35" customFormat="1" x14ac:dyDescent="0.25">
      <c r="A58" s="27" t="s">
        <v>23</v>
      </c>
      <c r="B58" s="27" t="s">
        <v>33</v>
      </c>
      <c r="C58" s="27" t="s">
        <v>34</v>
      </c>
      <c r="D58" s="28" t="s">
        <v>168</v>
      </c>
      <c r="E58" s="29" t="s">
        <v>186</v>
      </c>
      <c r="F58" s="30"/>
      <c r="G58" s="31"/>
      <c r="H58" s="32"/>
      <c r="I58" s="27">
        <v>0</v>
      </c>
      <c r="J58" s="27">
        <v>20</v>
      </c>
      <c r="K58" s="27">
        <v>6</v>
      </c>
      <c r="L58" s="30"/>
      <c r="M58" s="31"/>
      <c r="N58" s="32"/>
      <c r="O58" s="27"/>
      <c r="P58" s="27"/>
      <c r="Q58" s="27"/>
      <c r="R58" s="33">
        <f t="shared" ref="R58:S58" si="83">O58+L58+I58+F58</f>
        <v>0</v>
      </c>
      <c r="S58" s="33">
        <f t="shared" si="83"/>
        <v>20</v>
      </c>
      <c r="T58" s="33">
        <f t="shared" si="75"/>
        <v>20</v>
      </c>
      <c r="U58" s="34">
        <f t="shared" si="60"/>
        <v>6</v>
      </c>
      <c r="V58" s="27" t="s">
        <v>44</v>
      </c>
    </row>
    <row r="59" spans="1:22" s="35" customFormat="1" x14ac:dyDescent="0.25">
      <c r="A59" s="27" t="s">
        <v>23</v>
      </c>
      <c r="B59" s="27" t="s">
        <v>40</v>
      </c>
      <c r="C59" s="27" t="s">
        <v>60</v>
      </c>
      <c r="D59" s="28" t="s">
        <v>169</v>
      </c>
      <c r="E59" s="29" t="s">
        <v>122</v>
      </c>
      <c r="F59" s="30"/>
      <c r="G59" s="31"/>
      <c r="H59" s="32"/>
      <c r="I59" s="31"/>
      <c r="J59" s="31"/>
      <c r="K59" s="31"/>
      <c r="L59" s="50">
        <v>0</v>
      </c>
      <c r="M59" s="27">
        <v>20</v>
      </c>
      <c r="N59" s="34">
        <v>6</v>
      </c>
      <c r="O59" s="31"/>
      <c r="P59" s="31"/>
      <c r="Q59" s="31"/>
      <c r="R59" s="33">
        <f t="shared" ref="R59:S59" si="84">O59+L59+I59+F59</f>
        <v>0</v>
      </c>
      <c r="S59" s="33">
        <f t="shared" si="84"/>
        <v>20</v>
      </c>
      <c r="T59" s="33">
        <f t="shared" si="75"/>
        <v>20</v>
      </c>
      <c r="U59" s="34">
        <f t="shared" si="60"/>
        <v>6</v>
      </c>
      <c r="V59" s="27" t="s">
        <v>44</v>
      </c>
    </row>
    <row r="60" spans="1:22" s="35" customFormat="1" ht="24.75" x14ac:dyDescent="0.25">
      <c r="A60" s="31"/>
      <c r="B60" s="31"/>
      <c r="C60" s="31"/>
      <c r="D60" s="62"/>
      <c r="E60" s="29" t="s">
        <v>187</v>
      </c>
      <c r="F60" s="50">
        <f t="shared" ref="F60:Q60" si="85">SUM(F58:F59)</f>
        <v>0</v>
      </c>
      <c r="G60" s="27">
        <f t="shared" si="85"/>
        <v>0</v>
      </c>
      <c r="H60" s="34">
        <f t="shared" si="85"/>
        <v>0</v>
      </c>
      <c r="I60" s="27">
        <f t="shared" si="85"/>
        <v>0</v>
      </c>
      <c r="J60" s="27">
        <f t="shared" si="85"/>
        <v>20</v>
      </c>
      <c r="K60" s="27">
        <f t="shared" si="85"/>
        <v>6</v>
      </c>
      <c r="L60" s="50">
        <f t="shared" si="85"/>
        <v>0</v>
      </c>
      <c r="M60" s="27">
        <f t="shared" si="85"/>
        <v>20</v>
      </c>
      <c r="N60" s="34">
        <f t="shared" si="85"/>
        <v>6</v>
      </c>
      <c r="O60" s="27">
        <f t="shared" si="85"/>
        <v>0</v>
      </c>
      <c r="P60" s="27">
        <f t="shared" si="85"/>
        <v>0</v>
      </c>
      <c r="Q60" s="27">
        <f t="shared" si="85"/>
        <v>0</v>
      </c>
      <c r="R60" s="33">
        <f t="shared" ref="R60:S60" si="86">O60+L60+I60+F60</f>
        <v>0</v>
      </c>
      <c r="S60" s="33">
        <f t="shared" si="86"/>
        <v>40</v>
      </c>
      <c r="T60" s="33">
        <f t="shared" si="75"/>
        <v>40</v>
      </c>
      <c r="U60" s="34">
        <f t="shared" si="60"/>
        <v>12</v>
      </c>
      <c r="V60" s="27" t="s">
        <v>44</v>
      </c>
    </row>
    <row r="61" spans="1:22" s="35" customFormat="1" ht="24.75" x14ac:dyDescent="0.25">
      <c r="A61" s="27" t="s">
        <v>23</v>
      </c>
      <c r="B61" s="27" t="s">
        <v>24</v>
      </c>
      <c r="C61" s="27" t="s">
        <v>46</v>
      </c>
      <c r="D61" s="28" t="s">
        <v>170</v>
      </c>
      <c r="E61" s="29" t="s">
        <v>123</v>
      </c>
      <c r="F61" s="30"/>
      <c r="G61" s="31"/>
      <c r="H61" s="32"/>
      <c r="I61" s="27">
        <v>0</v>
      </c>
      <c r="J61" s="27">
        <v>20</v>
      </c>
      <c r="K61" s="27">
        <v>6</v>
      </c>
      <c r="L61" s="30"/>
      <c r="M61" s="31"/>
      <c r="N61" s="32"/>
      <c r="O61" s="59"/>
      <c r="P61" s="59"/>
      <c r="Q61" s="59"/>
      <c r="R61" s="33">
        <f t="shared" ref="R61:S61" si="87">O61+L61+I61+F61</f>
        <v>0</v>
      </c>
      <c r="S61" s="33">
        <f t="shared" si="87"/>
        <v>20</v>
      </c>
      <c r="T61" s="33">
        <f t="shared" si="75"/>
        <v>20</v>
      </c>
      <c r="U61" s="34">
        <f t="shared" si="60"/>
        <v>6</v>
      </c>
      <c r="V61" s="27" t="s">
        <v>44</v>
      </c>
    </row>
    <row r="62" spans="1:22" s="35" customFormat="1" ht="24.75" x14ac:dyDescent="0.25">
      <c r="A62" s="27" t="s">
        <v>23</v>
      </c>
      <c r="B62" s="27" t="s">
        <v>40</v>
      </c>
      <c r="C62" s="27" t="s">
        <v>60</v>
      </c>
      <c r="D62" s="28" t="s">
        <v>171</v>
      </c>
      <c r="E62" s="29" t="s">
        <v>124</v>
      </c>
      <c r="F62" s="30"/>
      <c r="G62" s="31"/>
      <c r="H62" s="32"/>
      <c r="I62" s="31"/>
      <c r="J62" s="31"/>
      <c r="K62" s="31"/>
      <c r="L62" s="50">
        <v>0</v>
      </c>
      <c r="M62" s="27">
        <v>20</v>
      </c>
      <c r="N62" s="34">
        <v>6</v>
      </c>
      <c r="O62" s="31"/>
      <c r="P62" s="31"/>
      <c r="Q62" s="31"/>
      <c r="R62" s="33">
        <f t="shared" ref="R62:S62" si="88">O62+L62+I62+F62</f>
        <v>0</v>
      </c>
      <c r="S62" s="33">
        <f t="shared" si="88"/>
        <v>20</v>
      </c>
      <c r="T62" s="33">
        <f t="shared" si="75"/>
        <v>20</v>
      </c>
      <c r="U62" s="34">
        <f t="shared" si="60"/>
        <v>6</v>
      </c>
      <c r="V62" s="27" t="s">
        <v>44</v>
      </c>
    </row>
    <row r="63" spans="1:22" s="35" customFormat="1" ht="24.75" x14ac:dyDescent="0.25">
      <c r="A63" s="27"/>
      <c r="B63" s="31"/>
      <c r="C63" s="31"/>
      <c r="D63" s="61"/>
      <c r="E63" s="29" t="s">
        <v>125</v>
      </c>
      <c r="F63" s="50">
        <f t="shared" ref="F63:Q63" si="89">SUM(F61:F62)</f>
        <v>0</v>
      </c>
      <c r="G63" s="27">
        <f t="shared" si="89"/>
        <v>0</v>
      </c>
      <c r="H63" s="34">
        <f t="shared" si="89"/>
        <v>0</v>
      </c>
      <c r="I63" s="27">
        <f t="shared" si="89"/>
        <v>0</v>
      </c>
      <c r="J63" s="27">
        <f t="shared" si="89"/>
        <v>20</v>
      </c>
      <c r="K63" s="27">
        <f t="shared" si="89"/>
        <v>6</v>
      </c>
      <c r="L63" s="50">
        <f t="shared" si="89"/>
        <v>0</v>
      </c>
      <c r="M63" s="27">
        <f t="shared" si="89"/>
        <v>20</v>
      </c>
      <c r="N63" s="34">
        <f t="shared" si="89"/>
        <v>6</v>
      </c>
      <c r="O63" s="27">
        <f t="shared" si="89"/>
        <v>0</v>
      </c>
      <c r="P63" s="27">
        <f t="shared" si="89"/>
        <v>0</v>
      </c>
      <c r="Q63" s="27">
        <f t="shared" si="89"/>
        <v>0</v>
      </c>
      <c r="R63" s="33">
        <f t="shared" ref="R63:S63" si="90">O63+L63+I63+F63</f>
        <v>0</v>
      </c>
      <c r="S63" s="33">
        <f t="shared" si="90"/>
        <v>40</v>
      </c>
      <c r="T63" s="33">
        <f>SUM(T61:T62)</f>
        <v>40</v>
      </c>
      <c r="U63" s="34">
        <f t="shared" si="60"/>
        <v>12</v>
      </c>
      <c r="V63" s="31"/>
    </row>
    <row r="64" spans="1:22" s="35" customFormat="1" x14ac:dyDescent="0.25">
      <c r="A64" s="27" t="s">
        <v>23</v>
      </c>
      <c r="B64" s="27" t="s">
        <v>24</v>
      </c>
      <c r="C64" s="27" t="s">
        <v>46</v>
      </c>
      <c r="D64" s="28" t="s">
        <v>172</v>
      </c>
      <c r="E64" s="29" t="s">
        <v>126</v>
      </c>
      <c r="F64" s="30"/>
      <c r="G64" s="31"/>
      <c r="H64" s="32"/>
      <c r="I64" s="27">
        <v>0</v>
      </c>
      <c r="J64" s="27">
        <v>20</v>
      </c>
      <c r="K64" s="27">
        <v>6</v>
      </c>
      <c r="L64" s="30"/>
      <c r="M64" s="31"/>
      <c r="N64" s="32"/>
      <c r="O64" s="59"/>
      <c r="P64" s="59"/>
      <c r="Q64" s="59"/>
      <c r="R64" s="33">
        <f t="shared" ref="R64:S64" si="91">O64+L64+I64+F64</f>
        <v>0</v>
      </c>
      <c r="S64" s="33">
        <f t="shared" si="91"/>
        <v>20</v>
      </c>
      <c r="T64" s="33">
        <f t="shared" ref="T64:T65" si="92">SUM(R64:S64)</f>
        <v>20</v>
      </c>
      <c r="U64" s="34">
        <f t="shared" si="60"/>
        <v>6</v>
      </c>
      <c r="V64" s="27" t="s">
        <v>44</v>
      </c>
    </row>
    <row r="65" spans="1:22" s="35" customFormat="1" x14ac:dyDescent="0.25">
      <c r="A65" s="27" t="s">
        <v>23</v>
      </c>
      <c r="B65" s="27" t="s">
        <v>40</v>
      </c>
      <c r="C65" s="27" t="s">
        <v>60</v>
      </c>
      <c r="D65" s="28" t="s">
        <v>173</v>
      </c>
      <c r="E65" s="29" t="s">
        <v>127</v>
      </c>
      <c r="F65" s="30"/>
      <c r="G65" s="31"/>
      <c r="H65" s="32"/>
      <c r="I65" s="31"/>
      <c r="J65" s="31"/>
      <c r="K65" s="31"/>
      <c r="L65" s="50">
        <v>0</v>
      </c>
      <c r="M65" s="27">
        <v>20</v>
      </c>
      <c r="N65" s="34">
        <v>6</v>
      </c>
      <c r="O65" s="31"/>
      <c r="P65" s="31"/>
      <c r="Q65" s="31"/>
      <c r="R65" s="33">
        <f t="shared" ref="R65:S65" si="93">O65+L65+I65+F65</f>
        <v>0</v>
      </c>
      <c r="S65" s="33">
        <f t="shared" si="93"/>
        <v>20</v>
      </c>
      <c r="T65" s="33">
        <f t="shared" si="92"/>
        <v>20</v>
      </c>
      <c r="U65" s="34">
        <f t="shared" si="60"/>
        <v>6</v>
      </c>
      <c r="V65" s="27" t="s">
        <v>44</v>
      </c>
    </row>
    <row r="66" spans="1:22" s="35" customFormat="1" ht="24.75" x14ac:dyDescent="0.25">
      <c r="A66" s="27"/>
      <c r="B66" s="31"/>
      <c r="C66" s="31"/>
      <c r="D66" s="61"/>
      <c r="E66" s="29" t="s">
        <v>128</v>
      </c>
      <c r="F66" s="50">
        <f t="shared" ref="F66:Q66" si="94">SUM(F64:F65)</f>
        <v>0</v>
      </c>
      <c r="G66" s="27">
        <f t="shared" si="94"/>
        <v>0</v>
      </c>
      <c r="H66" s="34">
        <f t="shared" si="94"/>
        <v>0</v>
      </c>
      <c r="I66" s="27">
        <f t="shared" si="94"/>
        <v>0</v>
      </c>
      <c r="J66" s="27">
        <f t="shared" si="94"/>
        <v>20</v>
      </c>
      <c r="K66" s="27">
        <f t="shared" si="94"/>
        <v>6</v>
      </c>
      <c r="L66" s="50">
        <f t="shared" si="94"/>
        <v>0</v>
      </c>
      <c r="M66" s="27">
        <f t="shared" si="94"/>
        <v>20</v>
      </c>
      <c r="N66" s="34">
        <f t="shared" si="94"/>
        <v>6</v>
      </c>
      <c r="O66" s="27">
        <f t="shared" si="94"/>
        <v>0</v>
      </c>
      <c r="P66" s="27">
        <f t="shared" si="94"/>
        <v>0</v>
      </c>
      <c r="Q66" s="27">
        <f t="shared" si="94"/>
        <v>0</v>
      </c>
      <c r="R66" s="33">
        <f t="shared" ref="R66:S66" si="95">O66+L66+I66+F66</f>
        <v>0</v>
      </c>
      <c r="S66" s="33">
        <f t="shared" si="95"/>
        <v>40</v>
      </c>
      <c r="T66" s="33">
        <f>SUM(T64:T65)</f>
        <v>40</v>
      </c>
      <c r="U66" s="34">
        <f t="shared" si="60"/>
        <v>12</v>
      </c>
      <c r="V66" s="31"/>
    </row>
    <row r="67" spans="1:22" s="35" customFormat="1" x14ac:dyDescent="0.25">
      <c r="A67" s="27" t="s">
        <v>23</v>
      </c>
      <c r="B67" s="27" t="s">
        <v>24</v>
      </c>
      <c r="C67" s="27" t="s">
        <v>46</v>
      </c>
      <c r="D67" s="28" t="s">
        <v>174</v>
      </c>
      <c r="E67" s="29" t="s">
        <v>129</v>
      </c>
      <c r="F67" s="30"/>
      <c r="G67" s="31"/>
      <c r="H67" s="32"/>
      <c r="I67" s="27">
        <v>0</v>
      </c>
      <c r="J67" s="27">
        <v>20</v>
      </c>
      <c r="K67" s="27">
        <v>6</v>
      </c>
      <c r="L67" s="30"/>
      <c r="M67" s="31"/>
      <c r="N67" s="32"/>
      <c r="O67" s="59"/>
      <c r="P67" s="59"/>
      <c r="Q67" s="59"/>
      <c r="R67" s="33">
        <f t="shared" ref="R67:S67" si="96">O67+L67+I67+F67</f>
        <v>0</v>
      </c>
      <c r="S67" s="33">
        <f t="shared" si="96"/>
        <v>20</v>
      </c>
      <c r="T67" s="33">
        <f t="shared" ref="T67:T68" si="97">SUM(R67:S67)</f>
        <v>20</v>
      </c>
      <c r="U67" s="34">
        <f t="shared" si="60"/>
        <v>6</v>
      </c>
      <c r="V67" s="27" t="s">
        <v>44</v>
      </c>
    </row>
    <row r="68" spans="1:22" s="35" customFormat="1" x14ac:dyDescent="0.25">
      <c r="A68" s="27" t="s">
        <v>23</v>
      </c>
      <c r="B68" s="27" t="s">
        <v>40</v>
      </c>
      <c r="C68" s="27" t="s">
        <v>60</v>
      </c>
      <c r="D68" s="28" t="s">
        <v>175</v>
      </c>
      <c r="E68" s="29" t="s">
        <v>130</v>
      </c>
      <c r="F68" s="30"/>
      <c r="G68" s="31"/>
      <c r="H68" s="32"/>
      <c r="I68" s="31"/>
      <c r="J68" s="31"/>
      <c r="K68" s="31"/>
      <c r="L68" s="50">
        <v>0</v>
      </c>
      <c r="M68" s="27">
        <v>20</v>
      </c>
      <c r="N68" s="34">
        <v>6</v>
      </c>
      <c r="O68" s="31"/>
      <c r="P68" s="31"/>
      <c r="Q68" s="31"/>
      <c r="R68" s="33">
        <f t="shared" ref="R68:S68" si="98">O68+L68+I68+F68</f>
        <v>0</v>
      </c>
      <c r="S68" s="33">
        <f t="shared" si="98"/>
        <v>20</v>
      </c>
      <c r="T68" s="33">
        <f t="shared" si="97"/>
        <v>20</v>
      </c>
      <c r="U68" s="34">
        <f t="shared" si="60"/>
        <v>6</v>
      </c>
      <c r="V68" s="27" t="s">
        <v>44</v>
      </c>
    </row>
    <row r="69" spans="1:22" s="35" customFormat="1" x14ac:dyDescent="0.25">
      <c r="A69" s="27"/>
      <c r="B69" s="31"/>
      <c r="C69" s="31"/>
      <c r="D69" s="61"/>
      <c r="E69" s="29" t="s">
        <v>131</v>
      </c>
      <c r="F69" s="50">
        <f t="shared" ref="F69:P69" si="99">SUM(F67:F68)</f>
        <v>0</v>
      </c>
      <c r="G69" s="27">
        <f t="shared" si="99"/>
        <v>0</v>
      </c>
      <c r="H69" s="34">
        <f t="shared" si="99"/>
        <v>0</v>
      </c>
      <c r="I69" s="27">
        <f t="shared" si="99"/>
        <v>0</v>
      </c>
      <c r="J69" s="27">
        <f t="shared" si="99"/>
        <v>20</v>
      </c>
      <c r="K69" s="27">
        <f t="shared" si="99"/>
        <v>6</v>
      </c>
      <c r="L69" s="50">
        <f t="shared" si="99"/>
        <v>0</v>
      </c>
      <c r="M69" s="27">
        <f t="shared" si="99"/>
        <v>20</v>
      </c>
      <c r="N69" s="34">
        <f t="shared" si="99"/>
        <v>6</v>
      </c>
      <c r="O69" s="27">
        <f t="shared" si="99"/>
        <v>0</v>
      </c>
      <c r="P69" s="27">
        <f t="shared" si="99"/>
        <v>0</v>
      </c>
      <c r="Q69" s="27">
        <v>6</v>
      </c>
      <c r="R69" s="33">
        <f t="shared" ref="R69:S69" si="100">O69+L69+I69+F69</f>
        <v>0</v>
      </c>
      <c r="S69" s="33">
        <f t="shared" si="100"/>
        <v>40</v>
      </c>
      <c r="T69" s="33">
        <f>SUM(T67:T68)</f>
        <v>40</v>
      </c>
      <c r="U69" s="34">
        <f t="shared" si="60"/>
        <v>18</v>
      </c>
      <c r="V69" s="31"/>
    </row>
    <row r="70" spans="1:22" s="35" customFormat="1" ht="24.75" x14ac:dyDescent="0.25">
      <c r="A70" s="27" t="s">
        <v>23</v>
      </c>
      <c r="B70" s="27" t="s">
        <v>24</v>
      </c>
      <c r="C70" s="27" t="s">
        <v>46</v>
      </c>
      <c r="D70" s="28" t="s">
        <v>176</v>
      </c>
      <c r="E70" s="29" t="s">
        <v>132</v>
      </c>
      <c r="F70" s="30"/>
      <c r="G70" s="31"/>
      <c r="H70" s="32"/>
      <c r="I70" s="27">
        <v>0</v>
      </c>
      <c r="J70" s="27">
        <v>20</v>
      </c>
      <c r="K70" s="27">
        <v>6</v>
      </c>
      <c r="L70" s="30"/>
      <c r="M70" s="31"/>
      <c r="N70" s="32"/>
      <c r="O70" s="59"/>
      <c r="P70" s="59"/>
      <c r="Q70" s="59"/>
      <c r="R70" s="33">
        <f t="shared" ref="R70:S70" si="101">O70+L70+I70+F70</f>
        <v>0</v>
      </c>
      <c r="S70" s="33">
        <f t="shared" si="101"/>
        <v>20</v>
      </c>
      <c r="T70" s="33">
        <f t="shared" ref="T70:T71" si="102">SUM(R70:S70)</f>
        <v>20</v>
      </c>
      <c r="U70" s="34">
        <f t="shared" si="60"/>
        <v>6</v>
      </c>
      <c r="V70" s="27" t="s">
        <v>44</v>
      </c>
    </row>
    <row r="71" spans="1:22" s="35" customFormat="1" ht="24.75" x14ac:dyDescent="0.25">
      <c r="A71" s="27" t="s">
        <v>23</v>
      </c>
      <c r="B71" s="27" t="s">
        <v>40</v>
      </c>
      <c r="C71" s="27" t="s">
        <v>60</v>
      </c>
      <c r="D71" s="28" t="s">
        <v>177</v>
      </c>
      <c r="E71" s="29" t="s">
        <v>133</v>
      </c>
      <c r="F71" s="30"/>
      <c r="G71" s="31"/>
      <c r="H71" s="32"/>
      <c r="I71" s="31"/>
      <c r="J71" s="31"/>
      <c r="K71" s="31"/>
      <c r="L71" s="50">
        <v>0</v>
      </c>
      <c r="M71" s="27">
        <v>20</v>
      </c>
      <c r="N71" s="34">
        <v>6</v>
      </c>
      <c r="O71" s="31"/>
      <c r="P71" s="31"/>
      <c r="Q71" s="31"/>
      <c r="R71" s="33">
        <f t="shared" ref="R71:S71" si="103">O71+L71+I71+F71</f>
        <v>0</v>
      </c>
      <c r="S71" s="33">
        <f t="shared" si="103"/>
        <v>20</v>
      </c>
      <c r="T71" s="33">
        <f t="shared" si="102"/>
        <v>20</v>
      </c>
      <c r="U71" s="34">
        <f t="shared" si="60"/>
        <v>6</v>
      </c>
      <c r="V71" s="27" t="s">
        <v>44</v>
      </c>
    </row>
    <row r="72" spans="1:22" s="35" customFormat="1" x14ac:dyDescent="0.25">
      <c r="A72" s="27"/>
      <c r="B72" s="31"/>
      <c r="C72" s="31"/>
      <c r="D72" s="61"/>
      <c r="E72" s="29" t="s">
        <v>134</v>
      </c>
      <c r="F72" s="50">
        <f t="shared" ref="F72:Q72" si="104">SUM(F70:F71)</f>
        <v>0</v>
      </c>
      <c r="G72" s="27">
        <f t="shared" si="104"/>
        <v>0</v>
      </c>
      <c r="H72" s="34">
        <f t="shared" si="104"/>
        <v>0</v>
      </c>
      <c r="I72" s="27">
        <f t="shared" si="104"/>
        <v>0</v>
      </c>
      <c r="J72" s="27">
        <f t="shared" si="104"/>
        <v>20</v>
      </c>
      <c r="K72" s="27">
        <f t="shared" si="104"/>
        <v>6</v>
      </c>
      <c r="L72" s="50">
        <f t="shared" si="104"/>
        <v>0</v>
      </c>
      <c r="M72" s="27">
        <f t="shared" si="104"/>
        <v>20</v>
      </c>
      <c r="N72" s="34">
        <f t="shared" si="104"/>
        <v>6</v>
      </c>
      <c r="O72" s="27">
        <f t="shared" si="104"/>
        <v>0</v>
      </c>
      <c r="P72" s="27">
        <f t="shared" si="104"/>
        <v>0</v>
      </c>
      <c r="Q72" s="27">
        <f t="shared" si="104"/>
        <v>0</v>
      </c>
      <c r="R72" s="33">
        <f t="shared" ref="R72:S72" si="105">O72+L72+I72+F72</f>
        <v>0</v>
      </c>
      <c r="S72" s="33">
        <f t="shared" si="105"/>
        <v>40</v>
      </c>
      <c r="T72" s="33">
        <f>SUM(T70:T71)</f>
        <v>40</v>
      </c>
      <c r="U72" s="34">
        <f t="shared" si="60"/>
        <v>12</v>
      </c>
      <c r="V72" s="31"/>
    </row>
    <row r="73" spans="1:22" s="35" customFormat="1" x14ac:dyDescent="0.25">
      <c r="A73" s="27" t="s">
        <v>23</v>
      </c>
      <c r="B73" s="27" t="s">
        <v>24</v>
      </c>
      <c r="C73" s="27" t="s">
        <v>46</v>
      </c>
      <c r="D73" s="28" t="s">
        <v>178</v>
      </c>
      <c r="E73" s="29" t="s">
        <v>135</v>
      </c>
      <c r="F73" s="30"/>
      <c r="G73" s="31"/>
      <c r="H73" s="32"/>
      <c r="I73" s="27">
        <v>0</v>
      </c>
      <c r="J73" s="27">
        <v>20</v>
      </c>
      <c r="K73" s="27">
        <v>6</v>
      </c>
      <c r="L73" s="30"/>
      <c r="M73" s="31"/>
      <c r="N73" s="32"/>
      <c r="O73" s="59"/>
      <c r="P73" s="59"/>
      <c r="Q73" s="59"/>
      <c r="R73" s="33">
        <f t="shared" ref="R73:S73" si="106">O73+L73+I73+F73</f>
        <v>0</v>
      </c>
      <c r="S73" s="33">
        <f t="shared" si="106"/>
        <v>20</v>
      </c>
      <c r="T73" s="33">
        <f t="shared" ref="T73:T74" si="107">SUM(R73:S73)</f>
        <v>20</v>
      </c>
      <c r="U73" s="34">
        <f t="shared" si="60"/>
        <v>6</v>
      </c>
      <c r="V73" s="27" t="s">
        <v>44</v>
      </c>
    </row>
    <row r="74" spans="1:22" s="35" customFormat="1" x14ac:dyDescent="0.25">
      <c r="A74" s="27" t="s">
        <v>23</v>
      </c>
      <c r="B74" s="27" t="s">
        <v>40</v>
      </c>
      <c r="C74" s="27" t="s">
        <v>60</v>
      </c>
      <c r="D74" s="28" t="s">
        <v>179</v>
      </c>
      <c r="E74" s="29" t="s">
        <v>136</v>
      </c>
      <c r="F74" s="30"/>
      <c r="G74" s="31"/>
      <c r="H74" s="32"/>
      <c r="I74" s="31"/>
      <c r="J74" s="31"/>
      <c r="K74" s="31"/>
      <c r="L74" s="50">
        <v>0</v>
      </c>
      <c r="M74" s="27">
        <v>20</v>
      </c>
      <c r="N74" s="34">
        <v>6</v>
      </c>
      <c r="O74" s="31"/>
      <c r="P74" s="31"/>
      <c r="Q74" s="31"/>
      <c r="R74" s="33">
        <f t="shared" ref="R74:S74" si="108">O74+L74+I74+F74</f>
        <v>0</v>
      </c>
      <c r="S74" s="33">
        <f t="shared" si="108"/>
        <v>20</v>
      </c>
      <c r="T74" s="33">
        <f t="shared" si="107"/>
        <v>20</v>
      </c>
      <c r="U74" s="34">
        <f t="shared" si="60"/>
        <v>6</v>
      </c>
      <c r="V74" s="27" t="s">
        <v>44</v>
      </c>
    </row>
    <row r="75" spans="1:22" s="35" customFormat="1" x14ac:dyDescent="0.25">
      <c r="A75" s="27"/>
      <c r="B75" s="31"/>
      <c r="C75" s="31"/>
      <c r="D75" s="61"/>
      <c r="E75" s="29" t="s">
        <v>137</v>
      </c>
      <c r="F75" s="50">
        <f t="shared" ref="F75:Q75" si="109">SUM(F73:F74)</f>
        <v>0</v>
      </c>
      <c r="G75" s="27">
        <f t="shared" si="109"/>
        <v>0</v>
      </c>
      <c r="H75" s="34">
        <f t="shared" si="109"/>
        <v>0</v>
      </c>
      <c r="I75" s="27">
        <f t="shared" si="109"/>
        <v>0</v>
      </c>
      <c r="J75" s="27">
        <f t="shared" si="109"/>
        <v>20</v>
      </c>
      <c r="K75" s="27">
        <f t="shared" si="109"/>
        <v>6</v>
      </c>
      <c r="L75" s="50">
        <f t="shared" si="109"/>
        <v>0</v>
      </c>
      <c r="M75" s="27">
        <f t="shared" si="109"/>
        <v>20</v>
      </c>
      <c r="N75" s="34">
        <f t="shared" si="109"/>
        <v>6</v>
      </c>
      <c r="O75" s="27">
        <f t="shared" si="109"/>
        <v>0</v>
      </c>
      <c r="P75" s="27">
        <f t="shared" si="109"/>
        <v>0</v>
      </c>
      <c r="Q75" s="27">
        <f t="shared" si="109"/>
        <v>0</v>
      </c>
      <c r="R75" s="33">
        <f t="shared" ref="R75:S75" si="110">O75+L75+I75+F75</f>
        <v>0</v>
      </c>
      <c r="S75" s="33">
        <f t="shared" si="110"/>
        <v>40</v>
      </c>
      <c r="T75" s="33">
        <f>SUM(T73:T74)</f>
        <v>40</v>
      </c>
      <c r="U75" s="34">
        <f t="shared" si="60"/>
        <v>12</v>
      </c>
      <c r="V75" s="31"/>
    </row>
    <row r="76" spans="1:22" s="35" customFormat="1" x14ac:dyDescent="0.25">
      <c r="A76" s="27" t="s">
        <v>23</v>
      </c>
      <c r="B76" s="27" t="s">
        <v>24</v>
      </c>
      <c r="C76" s="27" t="s">
        <v>46</v>
      </c>
      <c r="D76" s="28" t="s">
        <v>180</v>
      </c>
      <c r="E76" s="29" t="s">
        <v>138</v>
      </c>
      <c r="F76" s="30"/>
      <c r="G76" s="31"/>
      <c r="H76" s="32"/>
      <c r="I76" s="27">
        <v>0</v>
      </c>
      <c r="J76" s="27">
        <v>20</v>
      </c>
      <c r="K76" s="27">
        <v>6</v>
      </c>
      <c r="L76" s="30"/>
      <c r="M76" s="31"/>
      <c r="N76" s="32"/>
      <c r="O76" s="59"/>
      <c r="P76" s="59"/>
      <c r="Q76" s="59"/>
      <c r="R76" s="33">
        <f t="shared" ref="R76:S76" si="111">O76+L76+I76+F76</f>
        <v>0</v>
      </c>
      <c r="S76" s="33">
        <f t="shared" si="111"/>
        <v>20</v>
      </c>
      <c r="T76" s="33">
        <f t="shared" ref="T76:T77" si="112">SUM(R76:S76)</f>
        <v>20</v>
      </c>
      <c r="U76" s="34">
        <f t="shared" si="60"/>
        <v>6</v>
      </c>
      <c r="V76" s="27" t="s">
        <v>44</v>
      </c>
    </row>
    <row r="77" spans="1:22" s="35" customFormat="1" x14ac:dyDescent="0.25">
      <c r="A77" s="27" t="s">
        <v>23</v>
      </c>
      <c r="B77" s="27" t="s">
        <v>40</v>
      </c>
      <c r="C77" s="27" t="s">
        <v>60</v>
      </c>
      <c r="D77" s="28" t="s">
        <v>181</v>
      </c>
      <c r="E77" s="29" t="s">
        <v>139</v>
      </c>
      <c r="F77" s="30"/>
      <c r="G77" s="31"/>
      <c r="H77" s="32"/>
      <c r="I77" s="31"/>
      <c r="J77" s="31"/>
      <c r="K77" s="31"/>
      <c r="L77" s="50">
        <v>0</v>
      </c>
      <c r="M77" s="27">
        <v>20</v>
      </c>
      <c r="N77" s="34">
        <v>6</v>
      </c>
      <c r="O77" s="31"/>
      <c r="P77" s="31"/>
      <c r="Q77" s="31"/>
      <c r="R77" s="33">
        <f t="shared" ref="R77:S77" si="113">O77+L77+I77+F77</f>
        <v>0</v>
      </c>
      <c r="S77" s="33">
        <f t="shared" si="113"/>
        <v>20</v>
      </c>
      <c r="T77" s="33">
        <f t="shared" si="112"/>
        <v>20</v>
      </c>
      <c r="U77" s="34">
        <f t="shared" si="60"/>
        <v>6</v>
      </c>
      <c r="V77" s="27" t="s">
        <v>44</v>
      </c>
    </row>
    <row r="78" spans="1:22" s="35" customFormat="1" ht="24.75" x14ac:dyDescent="0.25">
      <c r="A78" s="27"/>
      <c r="B78" s="31"/>
      <c r="C78" s="31"/>
      <c r="D78" s="60"/>
      <c r="E78" s="29" t="s">
        <v>140</v>
      </c>
      <c r="F78" s="50">
        <f t="shared" ref="F78:Q78" si="114">SUM(F76:F77)</f>
        <v>0</v>
      </c>
      <c r="G78" s="27">
        <f t="shared" si="114"/>
        <v>0</v>
      </c>
      <c r="H78" s="34">
        <f t="shared" si="114"/>
        <v>0</v>
      </c>
      <c r="I78" s="27">
        <f t="shared" si="114"/>
        <v>0</v>
      </c>
      <c r="J78" s="27">
        <f t="shared" si="114"/>
        <v>20</v>
      </c>
      <c r="K78" s="27">
        <f t="shared" si="114"/>
        <v>6</v>
      </c>
      <c r="L78" s="50">
        <f t="shared" si="114"/>
        <v>0</v>
      </c>
      <c r="M78" s="27">
        <f t="shared" si="114"/>
        <v>20</v>
      </c>
      <c r="N78" s="34">
        <f t="shared" si="114"/>
        <v>6</v>
      </c>
      <c r="O78" s="27">
        <f t="shared" si="114"/>
        <v>0</v>
      </c>
      <c r="P78" s="27">
        <f t="shared" si="114"/>
        <v>0</v>
      </c>
      <c r="Q78" s="27">
        <f t="shared" si="114"/>
        <v>0</v>
      </c>
      <c r="R78" s="33">
        <f t="shared" ref="R78:S78" si="115">O78+L78+I78+F78</f>
        <v>0</v>
      </c>
      <c r="S78" s="33">
        <f t="shared" si="115"/>
        <v>40</v>
      </c>
      <c r="T78" s="33">
        <f>SUM(T76:T77)</f>
        <v>40</v>
      </c>
      <c r="U78" s="34">
        <f t="shared" si="60"/>
        <v>12</v>
      </c>
      <c r="V78" s="31"/>
    </row>
    <row r="79" spans="1:22" s="35" customFormat="1" ht="47.25" customHeight="1" x14ac:dyDescent="0.25">
      <c r="A79" s="54"/>
      <c r="B79" s="23"/>
      <c r="C79" s="23"/>
      <c r="D79" s="90" t="s">
        <v>188</v>
      </c>
      <c r="E79" s="83"/>
      <c r="F79" s="54">
        <f t="shared" ref="F79:S79" si="116">F57+F60</f>
        <v>0</v>
      </c>
      <c r="G79" s="52">
        <f t="shared" si="116"/>
        <v>0</v>
      </c>
      <c r="H79" s="55">
        <f t="shared" si="116"/>
        <v>0</v>
      </c>
      <c r="I79" s="52">
        <f t="shared" si="116"/>
        <v>0</v>
      </c>
      <c r="J79" s="52">
        <f t="shared" si="116"/>
        <v>40</v>
      </c>
      <c r="K79" s="52">
        <f t="shared" si="116"/>
        <v>12</v>
      </c>
      <c r="L79" s="54">
        <f t="shared" si="116"/>
        <v>0</v>
      </c>
      <c r="M79" s="52">
        <f t="shared" si="116"/>
        <v>40</v>
      </c>
      <c r="N79" s="55">
        <f t="shared" si="116"/>
        <v>12</v>
      </c>
      <c r="O79" s="52">
        <f t="shared" si="116"/>
        <v>0</v>
      </c>
      <c r="P79" s="52">
        <f t="shared" si="116"/>
        <v>0</v>
      </c>
      <c r="Q79" s="52">
        <f t="shared" si="116"/>
        <v>0</v>
      </c>
      <c r="R79" s="33">
        <f t="shared" si="116"/>
        <v>0</v>
      </c>
      <c r="S79" s="33">
        <f t="shared" si="116"/>
        <v>80</v>
      </c>
      <c r="T79" s="33">
        <f>R79+S79</f>
        <v>80</v>
      </c>
      <c r="U79" s="55">
        <f>U57+U60</f>
        <v>24</v>
      </c>
      <c r="V79" s="24"/>
    </row>
    <row r="80" spans="1:22" s="35" customFormat="1" x14ac:dyDescent="0.25">
      <c r="A80" s="27" t="s">
        <v>23</v>
      </c>
      <c r="B80" s="27" t="s">
        <v>40</v>
      </c>
      <c r="C80" s="27" t="s">
        <v>60</v>
      </c>
      <c r="D80" s="28" t="s">
        <v>141</v>
      </c>
      <c r="E80" s="29" t="s">
        <v>142</v>
      </c>
      <c r="F80" s="30"/>
      <c r="G80" s="31"/>
      <c r="H80" s="32"/>
      <c r="I80" s="31"/>
      <c r="J80" s="31"/>
      <c r="K80" s="31"/>
      <c r="L80" s="50">
        <v>0</v>
      </c>
      <c r="M80" s="27">
        <v>25</v>
      </c>
      <c r="N80" s="34">
        <v>2</v>
      </c>
      <c r="O80" s="31"/>
      <c r="P80" s="31"/>
      <c r="Q80" s="31"/>
      <c r="R80" s="33">
        <f t="shared" ref="R80:S80" si="117">O80+L80+I80+F80</f>
        <v>0</v>
      </c>
      <c r="S80" s="33">
        <f t="shared" si="117"/>
        <v>25</v>
      </c>
      <c r="T80" s="33">
        <f t="shared" ref="T80:T87" si="118">SUM(R80:S80)</f>
        <v>25</v>
      </c>
      <c r="U80" s="34">
        <f t="shared" ref="U80:U87" si="119">H80+K80+N80+Q80</f>
        <v>2</v>
      </c>
      <c r="V80" s="27" t="s">
        <v>44</v>
      </c>
    </row>
    <row r="81" spans="1:22" s="35" customFormat="1" x14ac:dyDescent="0.25">
      <c r="A81" s="27" t="s">
        <v>23</v>
      </c>
      <c r="B81" s="27" t="s">
        <v>24</v>
      </c>
      <c r="C81" s="27" t="s">
        <v>46</v>
      </c>
      <c r="D81" s="28" t="s">
        <v>143</v>
      </c>
      <c r="E81" s="29" t="s">
        <v>144</v>
      </c>
      <c r="F81" s="30"/>
      <c r="G81" s="31"/>
      <c r="H81" s="32"/>
      <c r="I81" s="31"/>
      <c r="J81" s="31"/>
      <c r="K81" s="31"/>
      <c r="L81" s="30"/>
      <c r="M81" s="31"/>
      <c r="N81" s="32"/>
      <c r="O81" s="27"/>
      <c r="P81" s="27"/>
      <c r="Q81" s="27"/>
      <c r="R81" s="33">
        <f t="shared" ref="R81:S81" si="120">O81+L81+I81+F81</f>
        <v>0</v>
      </c>
      <c r="S81" s="33">
        <f t="shared" si="120"/>
        <v>0</v>
      </c>
      <c r="T81" s="33">
        <f t="shared" si="118"/>
        <v>0</v>
      </c>
      <c r="U81" s="34">
        <f t="shared" si="119"/>
        <v>0</v>
      </c>
      <c r="V81" s="27" t="s">
        <v>44</v>
      </c>
    </row>
    <row r="82" spans="1:22" s="35" customFormat="1" x14ac:dyDescent="0.25">
      <c r="A82" s="27" t="s">
        <v>23</v>
      </c>
      <c r="B82" s="27" t="s">
        <v>40</v>
      </c>
      <c r="C82" s="27" t="s">
        <v>60</v>
      </c>
      <c r="D82" s="28" t="s">
        <v>145</v>
      </c>
      <c r="E82" s="29" t="s">
        <v>146</v>
      </c>
      <c r="F82" s="30"/>
      <c r="G82" s="31"/>
      <c r="H82" s="32"/>
      <c r="I82" s="31"/>
      <c r="J82" s="31"/>
      <c r="K82" s="31"/>
      <c r="L82" s="50">
        <v>0</v>
      </c>
      <c r="M82" s="27">
        <v>25</v>
      </c>
      <c r="N82" s="34">
        <v>6</v>
      </c>
      <c r="O82" s="31"/>
      <c r="P82" s="31"/>
      <c r="Q82" s="31"/>
      <c r="R82" s="33">
        <f t="shared" ref="R82:S82" si="121">O82+L82+I82+F82</f>
        <v>0</v>
      </c>
      <c r="S82" s="33">
        <f t="shared" si="121"/>
        <v>25</v>
      </c>
      <c r="T82" s="33">
        <f t="shared" si="118"/>
        <v>25</v>
      </c>
      <c r="U82" s="34">
        <f t="shared" si="119"/>
        <v>6</v>
      </c>
      <c r="V82" s="27" t="s">
        <v>44</v>
      </c>
    </row>
    <row r="83" spans="1:22" s="35" customFormat="1" x14ac:dyDescent="0.25">
      <c r="A83" s="27" t="s">
        <v>23</v>
      </c>
      <c r="B83" s="27" t="s">
        <v>24</v>
      </c>
      <c r="C83" s="27" t="s">
        <v>46</v>
      </c>
      <c r="D83" s="28" t="s">
        <v>147</v>
      </c>
      <c r="E83" s="29" t="s">
        <v>148</v>
      </c>
      <c r="F83" s="30"/>
      <c r="G83" s="31"/>
      <c r="H83" s="32"/>
      <c r="I83" s="31"/>
      <c r="J83" s="31"/>
      <c r="K83" s="31"/>
      <c r="L83" s="30"/>
      <c r="M83" s="31"/>
      <c r="N83" s="32"/>
      <c r="O83" s="27"/>
      <c r="P83" s="27"/>
      <c r="Q83" s="27"/>
      <c r="R83" s="33">
        <f t="shared" ref="R83:S83" si="122">O83+L83+I83+F83</f>
        <v>0</v>
      </c>
      <c r="S83" s="33">
        <f t="shared" si="122"/>
        <v>0</v>
      </c>
      <c r="T83" s="33">
        <f t="shared" si="118"/>
        <v>0</v>
      </c>
      <c r="U83" s="34">
        <f t="shared" si="119"/>
        <v>0</v>
      </c>
      <c r="V83" s="27" t="s">
        <v>28</v>
      </c>
    </row>
    <row r="84" spans="1:22" s="35" customFormat="1" x14ac:dyDescent="0.25">
      <c r="A84" s="27" t="s">
        <v>23</v>
      </c>
      <c r="B84" s="27" t="s">
        <v>24</v>
      </c>
      <c r="C84" s="27" t="s">
        <v>46</v>
      </c>
      <c r="D84" s="28" t="s">
        <v>149</v>
      </c>
      <c r="E84" s="29" t="s">
        <v>150</v>
      </c>
      <c r="F84" s="30"/>
      <c r="G84" s="31"/>
      <c r="H84" s="32"/>
      <c r="I84" s="31"/>
      <c r="J84" s="31"/>
      <c r="K84" s="31"/>
      <c r="L84" s="30"/>
      <c r="M84" s="31"/>
      <c r="N84" s="32"/>
      <c r="O84" s="27"/>
      <c r="P84" s="27"/>
      <c r="Q84" s="27"/>
      <c r="R84" s="33">
        <f t="shared" ref="R84:S84" si="123">O84+L84+I84+F84</f>
        <v>0</v>
      </c>
      <c r="S84" s="33">
        <f t="shared" si="123"/>
        <v>0</v>
      </c>
      <c r="T84" s="33">
        <f t="shared" si="118"/>
        <v>0</v>
      </c>
      <c r="U84" s="34">
        <f t="shared" si="119"/>
        <v>0</v>
      </c>
      <c r="V84" s="27" t="s">
        <v>44</v>
      </c>
    </row>
    <row r="85" spans="1:22" s="35" customFormat="1" ht="24.75" x14ac:dyDescent="0.25">
      <c r="A85" s="27" t="s">
        <v>23</v>
      </c>
      <c r="B85" s="27" t="s">
        <v>24</v>
      </c>
      <c r="C85" s="27" t="s">
        <v>25</v>
      </c>
      <c r="D85" s="28" t="s">
        <v>151</v>
      </c>
      <c r="E85" s="29" t="s">
        <v>152</v>
      </c>
      <c r="F85" s="50">
        <v>0</v>
      </c>
      <c r="G85" s="27">
        <v>5</v>
      </c>
      <c r="H85" s="34">
        <v>0</v>
      </c>
      <c r="I85" s="31"/>
      <c r="J85" s="31"/>
      <c r="K85" s="31"/>
      <c r="L85" s="30"/>
      <c r="M85" s="31"/>
      <c r="N85" s="32"/>
      <c r="O85" s="31"/>
      <c r="P85" s="31"/>
      <c r="Q85" s="31"/>
      <c r="R85" s="33">
        <f t="shared" ref="R85:S85" si="124">O85+L85+I85+F85</f>
        <v>0</v>
      </c>
      <c r="S85" s="33">
        <f t="shared" si="124"/>
        <v>5</v>
      </c>
      <c r="T85" s="33">
        <f t="shared" si="118"/>
        <v>5</v>
      </c>
      <c r="U85" s="34">
        <f t="shared" si="119"/>
        <v>0</v>
      </c>
      <c r="V85" s="27" t="s">
        <v>153</v>
      </c>
    </row>
    <row r="86" spans="1:22" s="35" customFormat="1" ht="24.75" x14ac:dyDescent="0.25">
      <c r="A86" s="27" t="s">
        <v>23</v>
      </c>
      <c r="B86" s="27" t="s">
        <v>24</v>
      </c>
      <c r="C86" s="27" t="s">
        <v>46</v>
      </c>
      <c r="D86" s="28" t="s">
        <v>154</v>
      </c>
      <c r="E86" s="29" t="s">
        <v>155</v>
      </c>
      <c r="F86" s="30"/>
      <c r="G86" s="31"/>
      <c r="H86" s="32"/>
      <c r="I86" s="27">
        <v>0</v>
      </c>
      <c r="J86" s="27">
        <v>5</v>
      </c>
      <c r="K86" s="27">
        <v>0</v>
      </c>
      <c r="L86" s="30"/>
      <c r="M86" s="31"/>
      <c r="N86" s="32"/>
      <c r="O86" s="31"/>
      <c r="P86" s="31"/>
      <c r="Q86" s="31"/>
      <c r="R86" s="33">
        <f t="shared" ref="R86:S86" si="125">O86+L86+I86+F86</f>
        <v>0</v>
      </c>
      <c r="S86" s="33">
        <f t="shared" si="125"/>
        <v>5</v>
      </c>
      <c r="T86" s="33">
        <f t="shared" si="118"/>
        <v>5</v>
      </c>
      <c r="U86" s="34">
        <f t="shared" si="119"/>
        <v>0</v>
      </c>
      <c r="V86" s="27" t="s">
        <v>153</v>
      </c>
    </row>
    <row r="87" spans="1:22" s="35" customFormat="1" ht="36.75" x14ac:dyDescent="0.25">
      <c r="A87" s="27" t="s">
        <v>23</v>
      </c>
      <c r="B87" s="27" t="s">
        <v>40</v>
      </c>
      <c r="C87" s="27" t="s">
        <v>60</v>
      </c>
      <c r="D87" s="28" t="s">
        <v>156</v>
      </c>
      <c r="E87" s="29" t="s">
        <v>157</v>
      </c>
      <c r="F87" s="30"/>
      <c r="G87" s="31"/>
      <c r="H87" s="32"/>
      <c r="I87" s="31"/>
      <c r="J87" s="31"/>
      <c r="K87" s="31"/>
      <c r="L87" s="50">
        <v>0</v>
      </c>
      <c r="M87" s="27">
        <v>5</v>
      </c>
      <c r="N87" s="34">
        <v>0</v>
      </c>
      <c r="O87" s="31"/>
      <c r="P87" s="31"/>
      <c r="Q87" s="31"/>
      <c r="R87" s="33">
        <f t="shared" ref="R87:S87" si="126">O87+L87+I87+F87</f>
        <v>0</v>
      </c>
      <c r="S87" s="33">
        <f t="shared" si="126"/>
        <v>5</v>
      </c>
      <c r="T87" s="33">
        <f t="shared" si="118"/>
        <v>5</v>
      </c>
      <c r="U87" s="34">
        <f t="shared" si="119"/>
        <v>0</v>
      </c>
      <c r="V87" s="27" t="s">
        <v>153</v>
      </c>
    </row>
    <row r="88" spans="1:22" s="35" customFormat="1" x14ac:dyDescent="0.25">
      <c r="A88" s="54"/>
      <c r="B88" s="23"/>
      <c r="C88" s="23"/>
      <c r="D88" s="63"/>
      <c r="E88" s="64" t="s">
        <v>158</v>
      </c>
      <c r="F88" s="54">
        <f t="shared" ref="F88:U88" si="127">SUM(F80:F87)</f>
        <v>0</v>
      </c>
      <c r="G88" s="52">
        <f t="shared" si="127"/>
        <v>5</v>
      </c>
      <c r="H88" s="55">
        <f t="shared" si="127"/>
        <v>0</v>
      </c>
      <c r="I88" s="52">
        <f t="shared" si="127"/>
        <v>0</v>
      </c>
      <c r="J88" s="52">
        <f t="shared" si="127"/>
        <v>5</v>
      </c>
      <c r="K88" s="52">
        <f t="shared" si="127"/>
        <v>0</v>
      </c>
      <c r="L88" s="54">
        <f t="shared" si="127"/>
        <v>0</v>
      </c>
      <c r="M88" s="52">
        <f t="shared" si="127"/>
        <v>55</v>
      </c>
      <c r="N88" s="55">
        <f t="shared" si="127"/>
        <v>8</v>
      </c>
      <c r="O88" s="52">
        <f t="shared" si="127"/>
        <v>0</v>
      </c>
      <c r="P88" s="52">
        <f t="shared" si="127"/>
        <v>0</v>
      </c>
      <c r="Q88" s="52">
        <f t="shared" si="127"/>
        <v>0</v>
      </c>
      <c r="R88" s="33">
        <f t="shared" si="127"/>
        <v>0</v>
      </c>
      <c r="S88" s="33">
        <f t="shared" si="127"/>
        <v>65</v>
      </c>
      <c r="T88" s="33">
        <f t="shared" si="127"/>
        <v>65</v>
      </c>
      <c r="U88" s="55">
        <f t="shared" si="127"/>
        <v>8</v>
      </c>
      <c r="V88" s="24"/>
    </row>
    <row r="89" spans="1:22" s="35" customFormat="1" x14ac:dyDescent="0.25">
      <c r="A89" s="27" t="s">
        <v>23</v>
      </c>
      <c r="B89" s="27" t="s">
        <v>40</v>
      </c>
      <c r="C89" s="27" t="s">
        <v>60</v>
      </c>
      <c r="D89" s="28" t="s">
        <v>184</v>
      </c>
      <c r="E89" s="29" t="s">
        <v>159</v>
      </c>
      <c r="F89" s="30"/>
      <c r="G89" s="31"/>
      <c r="H89" s="32"/>
      <c r="I89" s="31"/>
      <c r="J89" s="31"/>
      <c r="K89" s="31"/>
      <c r="L89" s="30"/>
      <c r="M89" s="31"/>
      <c r="N89" s="32"/>
      <c r="O89" s="31"/>
      <c r="P89" s="31"/>
      <c r="Q89" s="31"/>
      <c r="R89" s="33">
        <v>0</v>
      </c>
      <c r="S89" s="33">
        <v>10</v>
      </c>
      <c r="T89" s="33">
        <v>10</v>
      </c>
      <c r="U89" s="34">
        <v>0</v>
      </c>
      <c r="V89" s="27" t="s">
        <v>44</v>
      </c>
    </row>
    <row r="90" spans="1:22" s="35" customFormat="1" x14ac:dyDescent="0.25">
      <c r="A90" s="27" t="s">
        <v>23</v>
      </c>
      <c r="B90" s="27" t="s">
        <v>24</v>
      </c>
      <c r="C90" s="27" t="s">
        <v>41</v>
      </c>
      <c r="D90" s="28" t="s">
        <v>185</v>
      </c>
      <c r="E90" s="29" t="s">
        <v>160</v>
      </c>
      <c r="F90" s="30"/>
      <c r="G90" s="31"/>
      <c r="H90" s="32"/>
      <c r="I90" s="31"/>
      <c r="J90" s="31"/>
      <c r="K90" s="31"/>
      <c r="L90" s="30"/>
      <c r="M90" s="31"/>
      <c r="N90" s="32"/>
      <c r="O90" s="31"/>
      <c r="P90" s="31"/>
      <c r="Q90" s="31"/>
      <c r="R90" s="33">
        <v>0</v>
      </c>
      <c r="S90" s="33">
        <v>10</v>
      </c>
      <c r="T90" s="33">
        <v>10</v>
      </c>
      <c r="U90" s="34">
        <v>0</v>
      </c>
      <c r="V90" s="27" t="s">
        <v>44</v>
      </c>
    </row>
    <row r="91" spans="1:22" s="35" customFormat="1" x14ac:dyDescent="0.25">
      <c r="A91" s="65" t="s">
        <v>23</v>
      </c>
      <c r="B91" s="27" t="s">
        <v>40</v>
      </c>
      <c r="C91" s="27" t="s">
        <v>41</v>
      </c>
      <c r="D91" s="28" t="s">
        <v>161</v>
      </c>
      <c r="E91" s="29" t="s">
        <v>162</v>
      </c>
      <c r="F91" s="50"/>
      <c r="G91" s="27"/>
      <c r="H91" s="34"/>
      <c r="I91" s="27"/>
      <c r="J91" s="27"/>
      <c r="K91" s="27"/>
      <c r="L91" s="50"/>
      <c r="M91" s="27"/>
      <c r="N91" s="34"/>
      <c r="O91" s="27">
        <v>0</v>
      </c>
      <c r="P91" s="27">
        <v>0</v>
      </c>
      <c r="Q91" s="27">
        <v>10</v>
      </c>
      <c r="R91" s="42">
        <f t="shared" ref="R91:S91" si="128">F91+I91+L91+O91</f>
        <v>0</v>
      </c>
      <c r="S91" s="42">
        <f t="shared" si="128"/>
        <v>0</v>
      </c>
      <c r="T91" s="42">
        <f t="shared" ref="T91:T92" si="129">SUM(R91:S91)</f>
        <v>0</v>
      </c>
      <c r="U91" s="34">
        <v>10</v>
      </c>
      <c r="V91" s="27" t="s">
        <v>153</v>
      </c>
    </row>
    <row r="92" spans="1:22" s="35" customFormat="1" x14ac:dyDescent="0.25">
      <c r="A92" s="27"/>
      <c r="B92" s="66"/>
      <c r="C92" s="66"/>
      <c r="D92" s="66"/>
      <c r="E92" s="67" t="s">
        <v>163</v>
      </c>
      <c r="F92" s="68">
        <f t="shared" ref="F92:S92" si="130">F79+F42</f>
        <v>60</v>
      </c>
      <c r="G92" s="69">
        <f t="shared" si="130"/>
        <v>40</v>
      </c>
      <c r="H92" s="70">
        <f t="shared" si="130"/>
        <v>18</v>
      </c>
      <c r="I92" s="69">
        <f t="shared" si="130"/>
        <v>50</v>
      </c>
      <c r="J92" s="69">
        <f t="shared" si="130"/>
        <v>125</v>
      </c>
      <c r="K92" s="69">
        <f t="shared" si="130"/>
        <v>36</v>
      </c>
      <c r="L92" s="68">
        <f t="shared" si="130"/>
        <v>15</v>
      </c>
      <c r="M92" s="69">
        <f t="shared" si="130"/>
        <v>105</v>
      </c>
      <c r="N92" s="70">
        <f t="shared" si="130"/>
        <v>27</v>
      </c>
      <c r="O92" s="69">
        <f t="shared" si="130"/>
        <v>10</v>
      </c>
      <c r="P92" s="69">
        <f t="shared" si="130"/>
        <v>30</v>
      </c>
      <c r="Q92" s="69">
        <f t="shared" si="130"/>
        <v>7</v>
      </c>
      <c r="R92" s="71">
        <f t="shared" si="130"/>
        <v>135</v>
      </c>
      <c r="S92" s="71">
        <f t="shared" si="130"/>
        <v>300</v>
      </c>
      <c r="T92" s="71">
        <f t="shared" si="129"/>
        <v>435</v>
      </c>
      <c r="U92" s="66"/>
      <c r="V92" s="72"/>
    </row>
    <row r="93" spans="1:22" s="35" customFormat="1" x14ac:dyDescent="0.25">
      <c r="A93" s="73"/>
      <c r="B93" s="74"/>
      <c r="C93" s="74"/>
      <c r="D93" s="74"/>
      <c r="E93" s="75" t="s">
        <v>164</v>
      </c>
      <c r="F93" s="76">
        <f t="shared" ref="F93:Q93" si="131">F91+F88+F79+F42</f>
        <v>60</v>
      </c>
      <c r="G93" s="65">
        <f t="shared" si="131"/>
        <v>45</v>
      </c>
      <c r="H93" s="77">
        <f t="shared" si="131"/>
        <v>18</v>
      </c>
      <c r="I93" s="65">
        <f t="shared" si="131"/>
        <v>50</v>
      </c>
      <c r="J93" s="65">
        <f t="shared" si="131"/>
        <v>130</v>
      </c>
      <c r="K93" s="65">
        <f t="shared" si="131"/>
        <v>36</v>
      </c>
      <c r="L93" s="76">
        <f t="shared" si="131"/>
        <v>15</v>
      </c>
      <c r="M93" s="65">
        <f t="shared" si="131"/>
        <v>160</v>
      </c>
      <c r="N93" s="77">
        <f t="shared" si="131"/>
        <v>35</v>
      </c>
      <c r="O93" s="65">
        <f t="shared" si="131"/>
        <v>10</v>
      </c>
      <c r="P93" s="65">
        <f t="shared" si="131"/>
        <v>30</v>
      </c>
      <c r="Q93" s="65">
        <f t="shared" si="131"/>
        <v>17</v>
      </c>
      <c r="R93" s="78">
        <f>F93+I93+L93+O93</f>
        <v>135</v>
      </c>
      <c r="S93" s="78">
        <f t="shared" ref="S93:T93" si="132">S92+S88</f>
        <v>365</v>
      </c>
      <c r="T93" s="78">
        <f t="shared" si="132"/>
        <v>500</v>
      </c>
      <c r="U93" s="79">
        <f>U91+U88+U79+U42</f>
        <v>106</v>
      </c>
      <c r="V93" s="80"/>
    </row>
    <row r="94" spans="1:22" s="35" customFormat="1" ht="15" customHeight="1" x14ac:dyDescent="0.25"/>
    <row r="95" spans="1:22" s="35" customFormat="1" x14ac:dyDescent="0.25">
      <c r="J95" s="31">
        <f>H93+K93+N93+Q93</f>
        <v>106</v>
      </c>
    </row>
    <row r="96" spans="1:22" s="35" customFormat="1" ht="15" customHeight="1" x14ac:dyDescent="0.25"/>
    <row r="97" s="35" customFormat="1" ht="15" customHeight="1" x14ac:dyDescent="0.25"/>
    <row r="98" s="35" customFormat="1" ht="15" customHeight="1" x14ac:dyDescent="0.25"/>
    <row r="99" s="35" customFormat="1" ht="15" customHeight="1" x14ac:dyDescent="0.25"/>
    <row r="100" s="35" customFormat="1" ht="15" customHeight="1" x14ac:dyDescent="0.25"/>
    <row r="101" s="35" customFormat="1" ht="15" customHeight="1" x14ac:dyDescent="0.25"/>
    <row r="102" s="35" customFormat="1" ht="15" customHeight="1" x14ac:dyDescent="0.25"/>
    <row r="103" s="35" customFormat="1" ht="15" customHeight="1" x14ac:dyDescent="0.25"/>
    <row r="104" s="35" customFormat="1" ht="15" customHeight="1" x14ac:dyDescent="0.25"/>
    <row r="105" s="35" customFormat="1" ht="15" customHeight="1" x14ac:dyDescent="0.25"/>
    <row r="106" s="35" customFormat="1" ht="15" customHeight="1" x14ac:dyDescent="0.25"/>
    <row r="107" s="35" customFormat="1" ht="15" customHeight="1" x14ac:dyDescent="0.25"/>
    <row r="108" s="35" customFormat="1" ht="15" customHeight="1" x14ac:dyDescent="0.25"/>
    <row r="109" s="35" customFormat="1" ht="15" customHeight="1" x14ac:dyDescent="0.25"/>
    <row r="110" s="35" customFormat="1" ht="15" customHeight="1" x14ac:dyDescent="0.25"/>
    <row r="111" s="35" customFormat="1" ht="15" customHeight="1" x14ac:dyDescent="0.25"/>
    <row r="112" s="35" customFormat="1" ht="15" customHeight="1" x14ac:dyDescent="0.25"/>
    <row r="113" s="35" customFormat="1" ht="15" customHeight="1" x14ac:dyDescent="0.25"/>
    <row r="114" s="35" customFormat="1" ht="15" customHeight="1" x14ac:dyDescent="0.25"/>
    <row r="115" s="35" customFormat="1" ht="15" customHeight="1" x14ac:dyDescent="0.25"/>
    <row r="116" s="35" customFormat="1" ht="15" customHeight="1" x14ac:dyDescent="0.25"/>
    <row r="117" s="35" customFormat="1" ht="15" customHeight="1" x14ac:dyDescent="0.25"/>
    <row r="118" s="35" customFormat="1" ht="15" customHeight="1" x14ac:dyDescent="0.25"/>
    <row r="119" s="35" customFormat="1" ht="15" customHeight="1" x14ac:dyDescent="0.25"/>
    <row r="120" s="35" customFormat="1" ht="15" customHeight="1" x14ac:dyDescent="0.25"/>
    <row r="121" s="35" customFormat="1" ht="15" customHeight="1" x14ac:dyDescent="0.25"/>
    <row r="122" s="35" customFormat="1" ht="15" customHeight="1" x14ac:dyDescent="0.25"/>
    <row r="123" s="35" customFormat="1" ht="15" customHeight="1" x14ac:dyDescent="0.25"/>
    <row r="124" s="35" customFormat="1" ht="15" customHeight="1" x14ac:dyDescent="0.25"/>
    <row r="125" s="35" customFormat="1" ht="15" customHeight="1" x14ac:dyDescent="0.25"/>
    <row r="126" s="35" customFormat="1" ht="15" customHeight="1" x14ac:dyDescent="0.25"/>
    <row r="127" s="35" customFormat="1" ht="15" customHeight="1" x14ac:dyDescent="0.25"/>
    <row r="128" s="35" customFormat="1" ht="15" customHeight="1" x14ac:dyDescent="0.25"/>
    <row r="129" s="35" customFormat="1" ht="15" customHeight="1" x14ac:dyDescent="0.25"/>
    <row r="130" s="35" customFormat="1" ht="15" customHeight="1" x14ac:dyDescent="0.25"/>
    <row r="131" s="35" customFormat="1" ht="15" customHeight="1" x14ac:dyDescent="0.25"/>
    <row r="132" s="35" customFormat="1" ht="15" customHeight="1" x14ac:dyDescent="0.25"/>
    <row r="133" s="35" customFormat="1" ht="15" customHeight="1" x14ac:dyDescent="0.25"/>
    <row r="134" s="35" customFormat="1" ht="15" customHeight="1" x14ac:dyDescent="0.25"/>
    <row r="135" s="35" customFormat="1" ht="15" customHeight="1" x14ac:dyDescent="0.25"/>
    <row r="136" s="35" customFormat="1" ht="15" customHeight="1" x14ac:dyDescent="0.25"/>
    <row r="137" s="35" customFormat="1" ht="15" customHeight="1" x14ac:dyDescent="0.25"/>
    <row r="138" s="35" customFormat="1" ht="15" customHeight="1" x14ac:dyDescent="0.25"/>
    <row r="139" s="35" customFormat="1" ht="15" customHeight="1" x14ac:dyDescent="0.25"/>
    <row r="140" s="35" customFormat="1" ht="15" customHeight="1" x14ac:dyDescent="0.25"/>
    <row r="141" s="35" customFormat="1" ht="15" customHeight="1" x14ac:dyDescent="0.25"/>
    <row r="142" s="35" customFormat="1" ht="15" customHeight="1" x14ac:dyDescent="0.25"/>
    <row r="143" s="35" customFormat="1" ht="15" customHeight="1" x14ac:dyDescent="0.25"/>
    <row r="144" s="35" customFormat="1" ht="15" customHeight="1" x14ac:dyDescent="0.25"/>
    <row r="145" s="35" customFormat="1" ht="15" customHeight="1" x14ac:dyDescent="0.25"/>
    <row r="146" s="35" customFormat="1" ht="15" customHeight="1" x14ac:dyDescent="0.25"/>
    <row r="147" s="35" customFormat="1" ht="15" customHeight="1" x14ac:dyDescent="0.25"/>
    <row r="148" s="35" customFormat="1" ht="15" customHeight="1" x14ac:dyDescent="0.25"/>
    <row r="149" s="35" customFormat="1" ht="15" customHeight="1" x14ac:dyDescent="0.25"/>
    <row r="150" s="35" customFormat="1" ht="15" customHeight="1" x14ac:dyDescent="0.25"/>
    <row r="151" s="35" customFormat="1" ht="15" customHeight="1" x14ac:dyDescent="0.25"/>
    <row r="152" s="35" customFormat="1" ht="15" customHeight="1" x14ac:dyDescent="0.25"/>
    <row r="153" s="35" customFormat="1" ht="15" customHeight="1" x14ac:dyDescent="0.25"/>
    <row r="154" s="35" customFormat="1" ht="15" customHeight="1" x14ac:dyDescent="0.25"/>
    <row r="155" s="35" customFormat="1" ht="15" customHeight="1" x14ac:dyDescent="0.25"/>
    <row r="156" s="35" customFormat="1" ht="15" customHeight="1" x14ac:dyDescent="0.25"/>
    <row r="157" s="35" customFormat="1" ht="15" customHeight="1" x14ac:dyDescent="0.25"/>
    <row r="158" s="35" customFormat="1" ht="15" customHeight="1" x14ac:dyDescent="0.25"/>
    <row r="159" s="35" customFormat="1" ht="15" customHeight="1" x14ac:dyDescent="0.25"/>
    <row r="160" s="35" customFormat="1" ht="15" customHeight="1" x14ac:dyDescent="0.25"/>
    <row r="161" s="35" customFormat="1" ht="15" customHeight="1" x14ac:dyDescent="0.25"/>
    <row r="162" s="35" customFormat="1" ht="15" customHeight="1" x14ac:dyDescent="0.25"/>
    <row r="163" s="35" customFormat="1" ht="15" customHeight="1" x14ac:dyDescent="0.25"/>
    <row r="164" s="35" customFormat="1" ht="15" customHeight="1" x14ac:dyDescent="0.25"/>
    <row r="165" s="35" customFormat="1" ht="15" customHeight="1" x14ac:dyDescent="0.25"/>
    <row r="166" s="35" customFormat="1" ht="15" customHeight="1" x14ac:dyDescent="0.25"/>
    <row r="167" s="35" customFormat="1" ht="15" customHeight="1" x14ac:dyDescent="0.25"/>
    <row r="168" s="35" customFormat="1" ht="15" customHeight="1" x14ac:dyDescent="0.25"/>
    <row r="169" s="35" customFormat="1" ht="15" customHeight="1" x14ac:dyDescent="0.25"/>
    <row r="170" s="35" customFormat="1" ht="15" customHeight="1" x14ac:dyDescent="0.25"/>
    <row r="171" s="35" customFormat="1" ht="15" customHeight="1" x14ac:dyDescent="0.25"/>
    <row r="172" s="35" customFormat="1" ht="15" customHeight="1" x14ac:dyDescent="0.25"/>
  </sheetData>
  <autoFilter ref="A2:V93" xr:uid="{00000000-0009-0000-0000-000000000000}"/>
  <mergeCells count="5">
    <mergeCell ref="A1:V1"/>
    <mergeCell ref="D15:E15"/>
    <mergeCell ref="D41:E41"/>
    <mergeCell ref="D42:E42"/>
    <mergeCell ref="D79:E7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4félév L 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2026-08-22T09:25:58Z</dcterms:modified>
</cp:coreProperties>
</file>