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05E12A35-B198-42EE-8864-A84CB461E1B5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lapszak N." sheetId="1" r:id="rId1"/>
  </sheets>
  <definedNames>
    <definedName name="_xlnm._FilterDatabase" localSheetId="0" hidden="1">'alapszak N.'!$A$2:$AK$114</definedName>
  </definedNames>
  <calcPr calcId="191029"/>
  <extLst>
    <ext uri="GoogleSheetsCustomDataVersion2">
      <go:sheetsCustomData xmlns:go="http://customooxmlschemas.google.com/" r:id="rId5" roundtripDataChecksum="rco+pK19I90bGZDvGJYNHRPuiSJN4HrwuOzlT6BCNnA="/>
    </ext>
  </extLst>
</workbook>
</file>

<file path=xl/calcChain.xml><?xml version="1.0" encoding="utf-8"?>
<calcChain xmlns="http://schemas.openxmlformats.org/spreadsheetml/2006/main">
  <c r="Z112" i="1" l="1"/>
  <c r="Y112" i="1"/>
  <c r="AE111" i="1"/>
  <c r="AC111" i="1"/>
  <c r="AB111" i="1"/>
  <c r="AD111" i="1" s="1"/>
  <c r="AE108" i="1"/>
  <c r="AD108" i="1"/>
  <c r="AC108" i="1"/>
  <c r="AB108" i="1"/>
  <c r="Z108" i="1"/>
  <c r="Y108" i="1"/>
  <c r="X107" i="1"/>
  <c r="W107" i="1"/>
  <c r="W114" i="1" s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G114" i="1" s="1"/>
  <c r="AE106" i="1"/>
  <c r="AC106" i="1"/>
  <c r="AD106" i="1" s="1"/>
  <c r="AB106" i="1"/>
  <c r="Z106" i="1"/>
  <c r="Y106" i="1"/>
  <c r="AE105" i="1"/>
  <c r="AD105" i="1"/>
  <c r="AC105" i="1"/>
  <c r="AB105" i="1"/>
  <c r="Z105" i="1"/>
  <c r="Y105" i="1"/>
  <c r="AE104" i="1"/>
  <c r="Z104" i="1"/>
  <c r="AC104" i="1" s="1"/>
  <c r="Y104" i="1"/>
  <c r="AB104" i="1" s="1"/>
  <c r="AD104" i="1" s="1"/>
  <c r="AE103" i="1"/>
  <c r="AC103" i="1"/>
  <c r="AD103" i="1" s="1"/>
  <c r="AB103" i="1"/>
  <c r="Z103" i="1"/>
  <c r="Y103" i="1"/>
  <c r="AE102" i="1"/>
  <c r="Z102" i="1"/>
  <c r="AC102" i="1" s="1"/>
  <c r="Y102" i="1"/>
  <c r="AB102" i="1" s="1"/>
  <c r="AE101" i="1"/>
  <c r="AB101" i="1"/>
  <c r="Z101" i="1"/>
  <c r="AC101" i="1" s="1"/>
  <c r="Y101" i="1"/>
  <c r="AE100" i="1"/>
  <c r="AD100" i="1"/>
  <c r="AC100" i="1"/>
  <c r="AB100" i="1"/>
  <c r="Z100" i="1"/>
  <c r="Y100" i="1"/>
  <c r="AE99" i="1"/>
  <c r="Z99" i="1"/>
  <c r="AC99" i="1" s="1"/>
  <c r="Y99" i="1"/>
  <c r="AB99" i="1" s="1"/>
  <c r="AE98" i="1"/>
  <c r="AC98" i="1"/>
  <c r="AD98" i="1" s="1"/>
  <c r="AB98" i="1"/>
  <c r="Z98" i="1"/>
  <c r="Y98" i="1"/>
  <c r="AE97" i="1"/>
  <c r="AE107" i="1" s="1"/>
  <c r="AD97" i="1"/>
  <c r="AC97" i="1"/>
  <c r="AB97" i="1"/>
  <c r="Z97" i="1"/>
  <c r="Z107" i="1" s="1"/>
  <c r="Y97" i="1"/>
  <c r="Y107" i="1" s="1"/>
  <c r="X95" i="1"/>
  <c r="W95" i="1"/>
  <c r="V95" i="1"/>
  <c r="U95" i="1"/>
  <c r="T95" i="1"/>
  <c r="T96" i="1" s="1"/>
  <c r="S95" i="1"/>
  <c r="S96" i="1" s="1"/>
  <c r="R95" i="1"/>
  <c r="R96" i="1" s="1"/>
  <c r="R113" i="1" s="1"/>
  <c r="Q95" i="1"/>
  <c r="Q96" i="1" s="1"/>
  <c r="P95" i="1"/>
  <c r="P96" i="1" s="1"/>
  <c r="O95" i="1"/>
  <c r="O96" i="1" s="1"/>
  <c r="N95" i="1"/>
  <c r="N96" i="1" s="1"/>
  <c r="M95" i="1"/>
  <c r="M96" i="1" s="1"/>
  <c r="L95" i="1"/>
  <c r="K95" i="1"/>
  <c r="J95" i="1"/>
  <c r="I95" i="1"/>
  <c r="H95" i="1"/>
  <c r="G95" i="1"/>
  <c r="AE94" i="1"/>
  <c r="Z94" i="1"/>
  <c r="AC94" i="1" s="1"/>
  <c r="Y94" i="1"/>
  <c r="AB94" i="1" s="1"/>
  <c r="AD94" i="1" s="1"/>
  <c r="AE93" i="1"/>
  <c r="AE95" i="1" s="1"/>
  <c r="AC93" i="1"/>
  <c r="AD93" i="1" s="1"/>
  <c r="AD95" i="1" s="1"/>
  <c r="AB93" i="1"/>
  <c r="Z93" i="1"/>
  <c r="Z95" i="1" s="1"/>
  <c r="Y93" i="1"/>
  <c r="Y95" i="1" s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AE91" i="1"/>
  <c r="AC91" i="1"/>
  <c r="Z91" i="1"/>
  <c r="Y91" i="1"/>
  <c r="AB91" i="1" s="1"/>
  <c r="AD91" i="1" s="1"/>
  <c r="AE90" i="1"/>
  <c r="AE92" i="1" s="1"/>
  <c r="AD90" i="1"/>
  <c r="AD92" i="1" s="1"/>
  <c r="AC90" i="1"/>
  <c r="AC92" i="1" s="1"/>
  <c r="AB90" i="1"/>
  <c r="AB92" i="1" s="1"/>
  <c r="Z90" i="1"/>
  <c r="Z92" i="1" s="1"/>
  <c r="Y90" i="1"/>
  <c r="Y92" i="1" s="1"/>
  <c r="Z89" i="1"/>
  <c r="Y89" i="1"/>
  <c r="X89" i="1"/>
  <c r="X96" i="1" s="1"/>
  <c r="W89" i="1"/>
  <c r="W96" i="1" s="1"/>
  <c r="V89" i="1"/>
  <c r="V96" i="1" s="1"/>
  <c r="U89" i="1"/>
  <c r="U96" i="1" s="1"/>
  <c r="T89" i="1"/>
  <c r="S89" i="1"/>
  <c r="R89" i="1"/>
  <c r="Q89" i="1"/>
  <c r="P89" i="1"/>
  <c r="O89" i="1"/>
  <c r="N89" i="1"/>
  <c r="M89" i="1"/>
  <c r="L89" i="1"/>
  <c r="L96" i="1" s="1"/>
  <c r="K89" i="1"/>
  <c r="K96" i="1" s="1"/>
  <c r="J89" i="1"/>
  <c r="J96" i="1" s="1"/>
  <c r="I89" i="1"/>
  <c r="I96" i="1" s="1"/>
  <c r="H89" i="1"/>
  <c r="H96" i="1" s="1"/>
  <c r="G89" i="1"/>
  <c r="G96" i="1" s="1"/>
  <c r="AE88" i="1"/>
  <c r="AE89" i="1" s="1"/>
  <c r="AD88" i="1"/>
  <c r="AC88" i="1"/>
  <c r="AB88" i="1"/>
  <c r="Z88" i="1"/>
  <c r="Y88" i="1"/>
  <c r="AE87" i="1"/>
  <c r="Z87" i="1"/>
  <c r="AC87" i="1" s="1"/>
  <c r="AC89" i="1" s="1"/>
  <c r="Y87" i="1"/>
  <c r="AB87" i="1" s="1"/>
  <c r="AE86" i="1"/>
  <c r="X86" i="1"/>
  <c r="W86" i="1"/>
  <c r="V86" i="1"/>
  <c r="U86" i="1"/>
  <c r="T86" i="1"/>
  <c r="S86" i="1"/>
  <c r="Q86" i="1"/>
  <c r="P86" i="1"/>
  <c r="O86" i="1"/>
  <c r="N86" i="1"/>
  <c r="M86" i="1"/>
  <c r="L86" i="1"/>
  <c r="K86" i="1"/>
  <c r="J86" i="1"/>
  <c r="I86" i="1"/>
  <c r="H86" i="1"/>
  <c r="G86" i="1"/>
  <c r="AE85" i="1"/>
  <c r="AC85" i="1"/>
  <c r="Z85" i="1"/>
  <c r="Y85" i="1"/>
  <c r="AB85" i="1" s="1"/>
  <c r="AD85" i="1" s="1"/>
  <c r="AE84" i="1"/>
  <c r="Z84" i="1"/>
  <c r="Z86" i="1" s="1"/>
  <c r="Y84" i="1"/>
  <c r="AB84" i="1" s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AE82" i="1"/>
  <c r="Z82" i="1"/>
  <c r="AC82" i="1" s="1"/>
  <c r="Y82" i="1"/>
  <c r="AB82" i="1" s="1"/>
  <c r="AE81" i="1"/>
  <c r="AE83" i="1" s="1"/>
  <c r="AB81" i="1"/>
  <c r="AB83" i="1" s="1"/>
  <c r="Z81" i="1"/>
  <c r="AC81" i="1" s="1"/>
  <c r="Y81" i="1"/>
  <c r="Y83" i="1" s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AE79" i="1"/>
  <c r="AC79" i="1"/>
  <c r="AB79" i="1"/>
  <c r="AD79" i="1" s="1"/>
  <c r="Z79" i="1"/>
  <c r="Y79" i="1"/>
  <c r="Y80" i="1" s="1"/>
  <c r="AE78" i="1"/>
  <c r="AE80" i="1" s="1"/>
  <c r="AC78" i="1"/>
  <c r="AC80" i="1" s="1"/>
  <c r="Z78" i="1"/>
  <c r="Z80" i="1" s="1"/>
  <c r="Y78" i="1"/>
  <c r="AB78" i="1" s="1"/>
  <c r="X77" i="1"/>
  <c r="W77" i="1"/>
  <c r="Z77" i="1" s="1"/>
  <c r="AC77" i="1" s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Y77" i="1" s="1"/>
  <c r="AB77" i="1" s="1"/>
  <c r="I77" i="1"/>
  <c r="AE77" i="1" s="1"/>
  <c r="H77" i="1"/>
  <c r="G77" i="1"/>
  <c r="AE76" i="1"/>
  <c r="AD76" i="1"/>
  <c r="AC76" i="1"/>
  <c r="AB76" i="1"/>
  <c r="Z76" i="1"/>
  <c r="Y76" i="1"/>
  <c r="AE75" i="1"/>
  <c r="AC75" i="1"/>
  <c r="Z75" i="1"/>
  <c r="Y75" i="1"/>
  <c r="AB75" i="1" s="1"/>
  <c r="AD75" i="1" s="1"/>
  <c r="AE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AE73" i="1"/>
  <c r="AC73" i="1"/>
  <c r="Z73" i="1"/>
  <c r="Y73" i="1"/>
  <c r="AB73" i="1" s="1"/>
  <c r="AD73" i="1" s="1"/>
  <c r="AE72" i="1"/>
  <c r="Z72" i="1"/>
  <c r="Z74" i="1" s="1"/>
  <c r="Y72" i="1"/>
  <c r="AB72" i="1" s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AE70" i="1"/>
  <c r="Z70" i="1"/>
  <c r="AC70" i="1" s="1"/>
  <c r="Y70" i="1"/>
  <c r="AB70" i="1" s="1"/>
  <c r="AD70" i="1" s="1"/>
  <c r="AE69" i="1"/>
  <c r="AE71" i="1" s="1"/>
  <c r="AB69" i="1"/>
  <c r="Z69" i="1"/>
  <c r="AC69" i="1" s="1"/>
  <c r="Y69" i="1"/>
  <c r="Y71" i="1" s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AE67" i="1"/>
  <c r="AC67" i="1"/>
  <c r="AB67" i="1"/>
  <c r="AD67" i="1" s="1"/>
  <c r="Z67" i="1"/>
  <c r="Y67" i="1"/>
  <c r="AE66" i="1"/>
  <c r="AE68" i="1" s="1"/>
  <c r="Z66" i="1"/>
  <c r="AC66" i="1" s="1"/>
  <c r="AC68" i="1" s="1"/>
  <c r="Y66" i="1"/>
  <c r="AB66" i="1" s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AE64" i="1"/>
  <c r="AD64" i="1"/>
  <c r="AC64" i="1"/>
  <c r="AB64" i="1"/>
  <c r="Z64" i="1"/>
  <c r="Y64" i="1"/>
  <c r="AE63" i="1"/>
  <c r="AE65" i="1" s="1"/>
  <c r="AC63" i="1"/>
  <c r="AC65" i="1" s="1"/>
  <c r="Z63" i="1"/>
  <c r="Y63" i="1"/>
  <c r="AB63" i="1" s="1"/>
  <c r="AE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AE61" i="1"/>
  <c r="AC61" i="1"/>
  <c r="Z61" i="1"/>
  <c r="Y61" i="1"/>
  <c r="AB61" i="1" s="1"/>
  <c r="AD61" i="1" s="1"/>
  <c r="AE60" i="1"/>
  <c r="Z60" i="1"/>
  <c r="Z62" i="1" s="1"/>
  <c r="Y60" i="1"/>
  <c r="AB60" i="1" s="1"/>
  <c r="H58" i="1"/>
  <c r="H59" i="1" s="1"/>
  <c r="X57" i="1"/>
  <c r="W57" i="1"/>
  <c r="V57" i="1"/>
  <c r="U57" i="1"/>
  <c r="T57" i="1"/>
  <c r="S57" i="1"/>
  <c r="S58" i="1" s="1"/>
  <c r="S59" i="1" s="1"/>
  <c r="R57" i="1"/>
  <c r="R58" i="1" s="1"/>
  <c r="R59" i="1" s="1"/>
  <c r="Q57" i="1"/>
  <c r="Q58" i="1" s="1"/>
  <c r="Q59" i="1" s="1"/>
  <c r="P57" i="1"/>
  <c r="P58" i="1" s="1"/>
  <c r="P59" i="1" s="1"/>
  <c r="O57" i="1"/>
  <c r="O58" i="1" s="1"/>
  <c r="O59" i="1" s="1"/>
  <c r="N57" i="1"/>
  <c r="N58" i="1" s="1"/>
  <c r="M57" i="1"/>
  <c r="M58" i="1" s="1"/>
  <c r="L57" i="1"/>
  <c r="L58" i="1" s="1"/>
  <c r="K57" i="1"/>
  <c r="J57" i="1"/>
  <c r="I57" i="1"/>
  <c r="H57" i="1"/>
  <c r="G57" i="1"/>
  <c r="AE56" i="1"/>
  <c r="Z56" i="1"/>
  <c r="AC56" i="1" s="1"/>
  <c r="Y56" i="1"/>
  <c r="AB56" i="1" s="1"/>
  <c r="AD56" i="1" s="1"/>
  <c r="AE55" i="1"/>
  <c r="AE57" i="1" s="1"/>
  <c r="AB55" i="1"/>
  <c r="Z55" i="1"/>
  <c r="AC55" i="1" s="1"/>
  <c r="Y55" i="1"/>
  <c r="Y57" i="1" s="1"/>
  <c r="X54" i="1"/>
  <c r="W54" i="1"/>
  <c r="V54" i="1"/>
  <c r="V58" i="1" s="1"/>
  <c r="U54" i="1"/>
  <c r="U58" i="1" s="1"/>
  <c r="T54" i="1"/>
  <c r="T58" i="1" s="1"/>
  <c r="T59" i="1" s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E53" i="1"/>
  <c r="AC53" i="1"/>
  <c r="AB53" i="1"/>
  <c r="AD53" i="1" s="1"/>
  <c r="Z53" i="1"/>
  <c r="Y53" i="1"/>
  <c r="AE52" i="1"/>
  <c r="AE54" i="1" s="1"/>
  <c r="Z52" i="1"/>
  <c r="AC52" i="1" s="1"/>
  <c r="AC54" i="1" s="1"/>
  <c r="Y52" i="1"/>
  <c r="AB52" i="1" s="1"/>
  <c r="Z51" i="1"/>
  <c r="Y51" i="1"/>
  <c r="X51" i="1"/>
  <c r="X58" i="1" s="1"/>
  <c r="W51" i="1"/>
  <c r="W58" i="1" s="1"/>
  <c r="W59" i="1" s="1"/>
  <c r="V51" i="1"/>
  <c r="U51" i="1"/>
  <c r="T51" i="1"/>
  <c r="S51" i="1"/>
  <c r="R51" i="1"/>
  <c r="Q51" i="1"/>
  <c r="P51" i="1"/>
  <c r="O51" i="1"/>
  <c r="N51" i="1"/>
  <c r="M51" i="1"/>
  <c r="L51" i="1"/>
  <c r="K51" i="1"/>
  <c r="K58" i="1" s="1"/>
  <c r="K59" i="1" s="1"/>
  <c r="J51" i="1"/>
  <c r="J58" i="1" s="1"/>
  <c r="I51" i="1"/>
  <c r="I58" i="1" s="1"/>
  <c r="H51" i="1"/>
  <c r="G51" i="1"/>
  <c r="G58" i="1" s="1"/>
  <c r="G59" i="1" s="1"/>
  <c r="AE50" i="1"/>
  <c r="AD50" i="1"/>
  <c r="AC50" i="1"/>
  <c r="AB50" i="1"/>
  <c r="Z50" i="1"/>
  <c r="Y50" i="1"/>
  <c r="AE49" i="1"/>
  <c r="AE51" i="1" s="1"/>
  <c r="AC49" i="1"/>
  <c r="AC51" i="1" s="1"/>
  <c r="Z49" i="1"/>
  <c r="Y49" i="1"/>
  <c r="AB49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AE47" i="1"/>
  <c r="AC47" i="1"/>
  <c r="Z47" i="1"/>
  <c r="Y47" i="1"/>
  <c r="AB47" i="1" s="1"/>
  <c r="AD47" i="1" s="1"/>
  <c r="AE46" i="1"/>
  <c r="Z46" i="1"/>
  <c r="AC46" i="1" s="1"/>
  <c r="Y46" i="1"/>
  <c r="AB46" i="1" s="1"/>
  <c r="AD46" i="1" s="1"/>
  <c r="AE45" i="1"/>
  <c r="AD45" i="1"/>
  <c r="AC45" i="1"/>
  <c r="AB45" i="1"/>
  <c r="Z45" i="1"/>
  <c r="Y45" i="1"/>
  <c r="AE44" i="1"/>
  <c r="AC44" i="1"/>
  <c r="Z44" i="1"/>
  <c r="Y44" i="1"/>
  <c r="AB44" i="1" s="1"/>
  <c r="AD44" i="1" s="1"/>
  <c r="AE43" i="1"/>
  <c r="AE48" i="1" s="1"/>
  <c r="AC43" i="1"/>
  <c r="AB43" i="1"/>
  <c r="AD43" i="1" s="1"/>
  <c r="Z43" i="1"/>
  <c r="Z48" i="1" s="1"/>
  <c r="Y43" i="1"/>
  <c r="Y48" i="1" s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AE41" i="1"/>
  <c r="Z41" i="1"/>
  <c r="AC41" i="1" s="1"/>
  <c r="Y41" i="1"/>
  <c r="AB41" i="1" s="1"/>
  <c r="AD41" i="1" s="1"/>
  <c r="AE40" i="1"/>
  <c r="AE42" i="1" s="1"/>
  <c r="AD40" i="1"/>
  <c r="AD42" i="1" s="1"/>
  <c r="AC40" i="1"/>
  <c r="AC42" i="1" s="1"/>
  <c r="AB40" i="1"/>
  <c r="Z40" i="1"/>
  <c r="Z42" i="1" s="1"/>
  <c r="Y40" i="1"/>
  <c r="Y42" i="1" s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E38" i="1"/>
  <c r="AD38" i="1"/>
  <c r="AC38" i="1"/>
  <c r="AB38" i="1"/>
  <c r="Z38" i="1"/>
  <c r="Y38" i="1"/>
  <c r="AE37" i="1"/>
  <c r="AE39" i="1" s="1"/>
  <c r="AC37" i="1"/>
  <c r="Z37" i="1"/>
  <c r="Y37" i="1"/>
  <c r="AB37" i="1" s="1"/>
  <c r="AD37" i="1" s="1"/>
  <c r="AE36" i="1"/>
  <c r="Z36" i="1"/>
  <c r="AC36" i="1" s="1"/>
  <c r="AC39" i="1" s="1"/>
  <c r="Y36" i="1"/>
  <c r="Y39" i="1" s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AE34" i="1"/>
  <c r="Z34" i="1"/>
  <c r="AC34" i="1" s="1"/>
  <c r="Y34" i="1"/>
  <c r="AB34" i="1" s="1"/>
  <c r="AE33" i="1"/>
  <c r="AE35" i="1" s="1"/>
  <c r="AB33" i="1"/>
  <c r="Z33" i="1"/>
  <c r="AC33" i="1" s="1"/>
  <c r="AD33" i="1" s="1"/>
  <c r="Y33" i="1"/>
  <c r="AE32" i="1"/>
  <c r="AC32" i="1"/>
  <c r="Z32" i="1"/>
  <c r="Y32" i="1"/>
  <c r="AB32" i="1" s="1"/>
  <c r="AD32" i="1" s="1"/>
  <c r="AE31" i="1"/>
  <c r="Z31" i="1"/>
  <c r="Z35" i="1" s="1"/>
  <c r="Y31" i="1"/>
  <c r="AB31" i="1" s="1"/>
  <c r="S30" i="1"/>
  <c r="R30" i="1"/>
  <c r="Q30" i="1"/>
  <c r="P30" i="1"/>
  <c r="O30" i="1"/>
  <c r="Z29" i="1"/>
  <c r="Y29" i="1"/>
  <c r="Y30" i="1" s="1"/>
  <c r="X29" i="1"/>
  <c r="X30" i="1" s="1"/>
  <c r="W29" i="1"/>
  <c r="W30" i="1" s="1"/>
  <c r="V29" i="1"/>
  <c r="V30" i="1" s="1"/>
  <c r="U29" i="1"/>
  <c r="U30" i="1" s="1"/>
  <c r="T29" i="1"/>
  <c r="T30" i="1" s="1"/>
  <c r="S29" i="1"/>
  <c r="R29" i="1"/>
  <c r="Q29" i="1"/>
  <c r="P29" i="1"/>
  <c r="O29" i="1"/>
  <c r="N29" i="1"/>
  <c r="M29" i="1"/>
  <c r="L29" i="1"/>
  <c r="K29" i="1"/>
  <c r="K30" i="1" s="1"/>
  <c r="J29" i="1"/>
  <c r="J30" i="1" s="1"/>
  <c r="I29" i="1"/>
  <c r="I30" i="1" s="1"/>
  <c r="H29" i="1"/>
  <c r="H30" i="1" s="1"/>
  <c r="G29" i="1"/>
  <c r="G30" i="1" s="1"/>
  <c r="AE28" i="1"/>
  <c r="AD28" i="1"/>
  <c r="AC28" i="1"/>
  <c r="AB28" i="1"/>
  <c r="Z28" i="1"/>
  <c r="Y28" i="1"/>
  <c r="AE27" i="1"/>
  <c r="AE29" i="1" s="1"/>
  <c r="AE30" i="1" s="1"/>
  <c r="Z27" i="1"/>
  <c r="AC27" i="1" s="1"/>
  <c r="AC29" i="1" s="1"/>
  <c r="Y27" i="1"/>
  <c r="AB27" i="1" s="1"/>
  <c r="X26" i="1"/>
  <c r="W26" i="1"/>
  <c r="V26" i="1"/>
  <c r="U26" i="1"/>
  <c r="T26" i="1"/>
  <c r="S26" i="1"/>
  <c r="R26" i="1"/>
  <c r="Q26" i="1"/>
  <c r="P26" i="1"/>
  <c r="O26" i="1"/>
  <c r="N26" i="1"/>
  <c r="N30" i="1" s="1"/>
  <c r="M26" i="1"/>
  <c r="M30" i="1" s="1"/>
  <c r="L26" i="1"/>
  <c r="L30" i="1" s="1"/>
  <c r="K26" i="1"/>
  <c r="J26" i="1"/>
  <c r="I26" i="1"/>
  <c r="H26" i="1"/>
  <c r="G26" i="1"/>
  <c r="AE25" i="1"/>
  <c r="AC25" i="1"/>
  <c r="Z25" i="1"/>
  <c r="Y25" i="1"/>
  <c r="AB25" i="1" s="1"/>
  <c r="AD25" i="1" s="1"/>
  <c r="AE24" i="1"/>
  <c r="Z24" i="1"/>
  <c r="AC24" i="1" s="1"/>
  <c r="Y24" i="1"/>
  <c r="AB24" i="1" s="1"/>
  <c r="AD24" i="1" s="1"/>
  <c r="AE23" i="1"/>
  <c r="AD23" i="1"/>
  <c r="AC23" i="1"/>
  <c r="AB23" i="1"/>
  <c r="Z23" i="1"/>
  <c r="Y23" i="1"/>
  <c r="AE22" i="1"/>
  <c r="Z22" i="1"/>
  <c r="AC22" i="1" s="1"/>
  <c r="Y22" i="1"/>
  <c r="AB22" i="1" s="1"/>
  <c r="AD22" i="1" s="1"/>
  <c r="AE21" i="1"/>
  <c r="AE26" i="1" s="1"/>
  <c r="AC21" i="1"/>
  <c r="AB21" i="1"/>
  <c r="AD21" i="1" s="1"/>
  <c r="Z21" i="1"/>
  <c r="Y21" i="1"/>
  <c r="AE20" i="1"/>
  <c r="AB20" i="1"/>
  <c r="Z20" i="1"/>
  <c r="AC20" i="1" s="1"/>
  <c r="AD20" i="1" s="1"/>
  <c r="Y20" i="1"/>
  <c r="AE19" i="1"/>
  <c r="Z19" i="1"/>
  <c r="Z26" i="1" s="1"/>
  <c r="Y19" i="1"/>
  <c r="Y26" i="1" s="1"/>
  <c r="AA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Z17" i="1"/>
  <c r="AC17" i="1" s="1"/>
  <c r="Y17" i="1"/>
  <c r="AB17" i="1" s="1"/>
  <c r="AE16" i="1"/>
  <c r="AC16" i="1"/>
  <c r="AB16" i="1"/>
  <c r="AD16" i="1" s="1"/>
  <c r="Z16" i="1"/>
  <c r="Y16" i="1"/>
  <c r="AE15" i="1"/>
  <c r="Z15" i="1"/>
  <c r="AC15" i="1" s="1"/>
  <c r="Y15" i="1"/>
  <c r="AB15" i="1" s="1"/>
  <c r="AD15" i="1" s="1"/>
  <c r="AE14" i="1"/>
  <c r="Z14" i="1"/>
  <c r="AC14" i="1" s="1"/>
  <c r="Y14" i="1"/>
  <c r="AB14" i="1" s="1"/>
  <c r="AD14" i="1" s="1"/>
  <c r="AE13" i="1"/>
  <c r="AE18" i="1" s="1"/>
  <c r="AB13" i="1"/>
  <c r="Z13" i="1"/>
  <c r="AC13" i="1" s="1"/>
  <c r="Y13" i="1"/>
  <c r="Y18" i="1" s="1"/>
  <c r="AE12" i="1"/>
  <c r="AC12" i="1"/>
  <c r="Z12" i="1"/>
  <c r="Y12" i="1"/>
  <c r="AB12" i="1" s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AE10" i="1"/>
  <c r="Z10" i="1"/>
  <c r="AC10" i="1" s="1"/>
  <c r="Y10" i="1"/>
  <c r="AB10" i="1" s="1"/>
  <c r="AD10" i="1" s="1"/>
  <c r="AE9" i="1"/>
  <c r="Z9" i="1"/>
  <c r="AC9" i="1" s="1"/>
  <c r="Y9" i="1"/>
  <c r="AB9" i="1" s="1"/>
  <c r="AD9" i="1" s="1"/>
  <c r="AE8" i="1"/>
  <c r="AB8" i="1"/>
  <c r="Z8" i="1"/>
  <c r="AC8" i="1" s="1"/>
  <c r="AD8" i="1" s="1"/>
  <c r="Y8" i="1"/>
  <c r="AE7" i="1"/>
  <c r="AC7" i="1"/>
  <c r="Z7" i="1"/>
  <c r="Y7" i="1"/>
  <c r="AB7" i="1" s="1"/>
  <c r="AD7" i="1" s="1"/>
  <c r="AE6" i="1"/>
  <c r="Z6" i="1"/>
  <c r="Z11" i="1" s="1"/>
  <c r="Y6" i="1"/>
  <c r="Y11" i="1" s="1"/>
  <c r="AE5" i="1"/>
  <c r="AD5" i="1"/>
  <c r="AC5" i="1"/>
  <c r="AB5" i="1"/>
  <c r="Z5" i="1"/>
  <c r="Y5" i="1"/>
  <c r="AE4" i="1"/>
  <c r="Z4" i="1"/>
  <c r="AC4" i="1" s="1"/>
  <c r="Y4" i="1"/>
  <c r="AB4" i="1" s="1"/>
  <c r="AD4" i="1" s="1"/>
  <c r="AE3" i="1"/>
  <c r="AE11" i="1" s="1"/>
  <c r="AC3" i="1"/>
  <c r="AB3" i="1"/>
  <c r="Z3" i="1"/>
  <c r="Y3" i="1"/>
  <c r="AB35" i="1" l="1"/>
  <c r="AD52" i="1"/>
  <c r="AD54" i="1" s="1"/>
  <c r="AB54" i="1"/>
  <c r="T113" i="1"/>
  <c r="AD99" i="1"/>
  <c r="AD107" i="1" s="1"/>
  <c r="T114" i="1"/>
  <c r="AB42" i="1"/>
  <c r="AC83" i="1"/>
  <c r="AD81" i="1"/>
  <c r="AD83" i="1" s="1"/>
  <c r="M113" i="1"/>
  <c r="M114" i="1"/>
  <c r="AB51" i="1"/>
  <c r="AD49" i="1"/>
  <c r="AD51" i="1" s="1"/>
  <c r="AD87" i="1"/>
  <c r="AD89" i="1" s="1"/>
  <c r="AB89" i="1"/>
  <c r="AB62" i="1"/>
  <c r="AD82" i="1"/>
  <c r="H114" i="1"/>
  <c r="AD78" i="1"/>
  <c r="AD80" i="1" s="1"/>
  <c r="AB80" i="1"/>
  <c r="U59" i="1"/>
  <c r="U113" i="1" s="1"/>
  <c r="L59" i="1"/>
  <c r="L113" i="1" s="1"/>
  <c r="AD77" i="1"/>
  <c r="V59" i="1"/>
  <c r="V114" i="1" s="1"/>
  <c r="M59" i="1"/>
  <c r="AD69" i="1"/>
  <c r="AD71" i="1" s="1"/>
  <c r="AC71" i="1"/>
  <c r="AB18" i="1"/>
  <c r="AD12" i="1"/>
  <c r="N59" i="1"/>
  <c r="N113" i="1" s="1"/>
  <c r="AB71" i="1"/>
  <c r="AC107" i="1"/>
  <c r="AB86" i="1"/>
  <c r="AC11" i="1"/>
  <c r="V113" i="1"/>
  <c r="AD17" i="1"/>
  <c r="AD34" i="1"/>
  <c r="AD55" i="1"/>
  <c r="AD57" i="1" s="1"/>
  <c r="AC57" i="1"/>
  <c r="AC58" i="1" s="1"/>
  <c r="G113" i="1"/>
  <c r="W113" i="1"/>
  <c r="O113" i="1"/>
  <c r="AD101" i="1"/>
  <c r="O114" i="1"/>
  <c r="AB57" i="1"/>
  <c r="AD66" i="1"/>
  <c r="AD68" i="1" s="1"/>
  <c r="AB68" i="1"/>
  <c r="H113" i="1"/>
  <c r="Z96" i="1"/>
  <c r="P113" i="1"/>
  <c r="P114" i="1"/>
  <c r="AB11" i="1"/>
  <c r="AD48" i="1"/>
  <c r="AC18" i="1"/>
  <c r="AD13" i="1"/>
  <c r="AC48" i="1"/>
  <c r="X59" i="1"/>
  <c r="X113" i="1" s="1"/>
  <c r="AE58" i="1"/>
  <c r="AE59" i="1" s="1"/>
  <c r="AE114" i="1" s="1"/>
  <c r="I114" i="1"/>
  <c r="I113" i="1"/>
  <c r="AB95" i="1"/>
  <c r="Q113" i="1"/>
  <c r="AD102" i="1"/>
  <c r="Q114" i="1"/>
  <c r="AB29" i="1"/>
  <c r="AD27" i="1"/>
  <c r="AD29" i="1" s="1"/>
  <c r="I59" i="1"/>
  <c r="AB65" i="1"/>
  <c r="AD63" i="1"/>
  <c r="AD65" i="1" s="1"/>
  <c r="R114" i="1"/>
  <c r="J59" i="1"/>
  <c r="J114" i="1" s="1"/>
  <c r="Y114" i="1" s="1"/>
  <c r="AD72" i="1"/>
  <c r="AD74" i="1" s="1"/>
  <c r="AB74" i="1"/>
  <c r="K114" i="1"/>
  <c r="K113" i="1"/>
  <c r="AE96" i="1"/>
  <c r="S113" i="1"/>
  <c r="S114" i="1"/>
  <c r="AB6" i="1"/>
  <c r="AC72" i="1"/>
  <c r="AC74" i="1" s="1"/>
  <c r="AC19" i="1"/>
  <c r="AC26" i="1" s="1"/>
  <c r="AC30" i="1" s="1"/>
  <c r="Z39" i="1"/>
  <c r="Y54" i="1"/>
  <c r="Y58" i="1" s="1"/>
  <c r="Y59" i="1" s="1"/>
  <c r="Y68" i="1"/>
  <c r="AC31" i="1"/>
  <c r="AC35" i="1" s="1"/>
  <c r="Z54" i="1"/>
  <c r="Z68" i="1"/>
  <c r="AB36" i="1"/>
  <c r="AC6" i="1"/>
  <c r="AC84" i="1"/>
  <c r="AC86" i="1" s="1"/>
  <c r="AB19" i="1"/>
  <c r="AD3" i="1"/>
  <c r="Y35" i="1"/>
  <c r="AC60" i="1"/>
  <c r="AC62" i="1" s="1"/>
  <c r="Z57" i="1"/>
  <c r="Z71" i="1"/>
  <c r="Z83" i="1"/>
  <c r="Z18" i="1"/>
  <c r="Z30" i="1" s="1"/>
  <c r="AC95" i="1"/>
  <c r="Y86" i="1"/>
  <c r="Y62" i="1"/>
  <c r="Y96" i="1" s="1"/>
  <c r="Y74" i="1"/>
  <c r="AB48" i="1"/>
  <c r="Y113" i="1" l="1"/>
  <c r="AB113" i="1" s="1"/>
  <c r="AB96" i="1"/>
  <c r="AB26" i="1"/>
  <c r="AB30" i="1" s="1"/>
  <c r="AD19" i="1"/>
  <c r="AD26" i="1" s="1"/>
  <c r="U114" i="1"/>
  <c r="AD36" i="1"/>
  <c r="AD39" i="1" s="1"/>
  <c r="AB39" i="1"/>
  <c r="AB58" i="1" s="1"/>
  <c r="AB59" i="1" s="1"/>
  <c r="AD84" i="1"/>
  <c r="AD86" i="1" s="1"/>
  <c r="X114" i="1"/>
  <c r="J113" i="1"/>
  <c r="AD60" i="1"/>
  <c r="AD62" i="1" s="1"/>
  <c r="AD18" i="1"/>
  <c r="L114" i="1"/>
  <c r="AC59" i="1"/>
  <c r="AD58" i="1"/>
  <c r="Z58" i="1"/>
  <c r="Z59" i="1" s="1"/>
  <c r="Z113" i="1" s="1"/>
  <c r="AC113" i="1" s="1"/>
  <c r="AD113" i="1" s="1"/>
  <c r="AD6" i="1"/>
  <c r="AD11" i="1" s="1"/>
  <c r="AC96" i="1"/>
  <c r="N114" i="1"/>
  <c r="Z114" i="1" s="1"/>
  <c r="AD31" i="1"/>
  <c r="AD35" i="1" s="1"/>
  <c r="AD30" i="1" l="1"/>
  <c r="AD59" i="1" s="1"/>
  <c r="AB114" i="1"/>
  <c r="AD114" i="1" s="1"/>
  <c r="AD96" i="1"/>
  <c r="AC114" i="1"/>
</calcChain>
</file>

<file path=xl/sharedStrings.xml><?xml version="1.0" encoding="utf-8"?>
<sst xmlns="http://schemas.openxmlformats.org/spreadsheetml/2006/main" count="582" uniqueCount="282">
  <si>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</si>
  <si>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</si>
  <si>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</si>
  <si>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</si>
  <si>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</si>
  <si>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</si>
  <si>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</si>
  <si>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</si>
  <si>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</si>
  <si>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</si>
  <si>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</si>
  <si>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</si>
  <si>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</si>
  <si>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</si>
  <si>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</si>
  <si>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</si>
  <si>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</si>
  <si>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</si>
  <si>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</si>
  <si>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</si>
  <si>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</si>
  <si>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</si>
  <si>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</si>
  <si>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</si>
  <si>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</si>
  <si>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</si>
  <si>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</si>
  <si>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</si>
  <si>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</si>
  <si>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</si>
  <si>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</si>
  <si>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</si>
  <si>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 (kód)</t>
  </si>
  <si>
    <t>Előfeltételek (tantárgynév)</t>
  </si>
  <si>
    <t>OVOANB</t>
  </si>
  <si>
    <t>I.</t>
  </si>
  <si>
    <t>NKOZOS1026</t>
  </si>
  <si>
    <t>Kereszténység és társadalom  8 kr</t>
  </si>
  <si>
    <t>Teremtésvédelem</t>
  </si>
  <si>
    <t>v</t>
  </si>
  <si>
    <t xml:space="preserve">III. </t>
  </si>
  <si>
    <t>NKOZOS1001</t>
  </si>
  <si>
    <t>Társadalmi alapismeretek</t>
  </si>
  <si>
    <t>gyj</t>
  </si>
  <si>
    <t>II.</t>
  </si>
  <si>
    <t>HFALTANB092</t>
  </si>
  <si>
    <t>Bevezetés a kereszténységbe</t>
  </si>
  <si>
    <t>BNALTS1002</t>
  </si>
  <si>
    <t>Bevezetés az etikába</t>
  </si>
  <si>
    <t>OVOANB1023</t>
  </si>
  <si>
    <t>Alkalmazott társadalomtudomány 8 kr</t>
  </si>
  <si>
    <t>Nevelés- és művelődéstörténet 1.</t>
  </si>
  <si>
    <t>OVOANB2024</t>
  </si>
  <si>
    <t>Nevelés- és művelődéstörténet 2.</t>
  </si>
  <si>
    <t>NKOZOS2002</t>
  </si>
  <si>
    <t>Kisebbségtudományi alapismeretek és romológia</t>
  </si>
  <si>
    <t>III.</t>
  </si>
  <si>
    <t>OVOANB1001</t>
  </si>
  <si>
    <t>Bevezetés a gyermekvédelembe</t>
  </si>
  <si>
    <t>Társadalomtudomány – összesen</t>
  </si>
  <si>
    <t>–</t>
  </si>
  <si>
    <t>NKOZOS1024</t>
  </si>
  <si>
    <t>Pszichológia 12 kr</t>
  </si>
  <si>
    <t>Általános és fejlődéslélektan 1.</t>
  </si>
  <si>
    <t>RTALTANB007</t>
  </si>
  <si>
    <t>Általános és fejlődéslélektan 2.</t>
  </si>
  <si>
    <t>RTALTANB152</t>
  </si>
  <si>
    <t>OVOANB1061</t>
  </si>
  <si>
    <t>Pályaszocializációs és önismereti gyakorlatok</t>
  </si>
  <si>
    <t>RTALTANB014</t>
  </si>
  <si>
    <t>Pedagógiai szociálpszichológia</t>
  </si>
  <si>
    <t>RTALTANB015</t>
  </si>
  <si>
    <t>A személyiségfejlődés zavarai</t>
  </si>
  <si>
    <t>OVOANB2061</t>
  </si>
  <si>
    <t xml:space="preserve">Szakmaikészség-fejlesztés és önismeret </t>
  </si>
  <si>
    <t>RTALTANB152, RTALTANB007, RTALTANB014, RTALTANB015</t>
  </si>
  <si>
    <t>Általános és fejlődéslélektan 1., Általános és fejlődéslélektan 2., Pedagógiai szociálpszichológia, A személyiségfejlődés zavarai</t>
  </si>
  <si>
    <t>Pszichológia – összesen</t>
  </si>
  <si>
    <t>NKOZOS1027</t>
  </si>
  <si>
    <t>Pedagógia 11 kr</t>
  </si>
  <si>
    <t>Bevezetés a pedagógiába</t>
  </si>
  <si>
    <t>OVOANB1025</t>
  </si>
  <si>
    <t>Az óvodáskor pedagógiája</t>
  </si>
  <si>
    <t>OVOANB2042</t>
  </si>
  <si>
    <t>Az óvoda világa</t>
  </si>
  <si>
    <t>OVOANB2043</t>
  </si>
  <si>
    <t>Pedagógusmesterség</t>
  </si>
  <si>
    <t>NKOZOS2006</t>
  </si>
  <si>
    <t>A pedagógiai kutatás módszertana</t>
  </si>
  <si>
    <t>NKOZOS2007</t>
  </si>
  <si>
    <t>Családpedagógia, érzelmi intelligencia fejlesztése</t>
  </si>
  <si>
    <t xml:space="preserve"> Az óvodáskor pedagógiája</t>
  </si>
  <si>
    <t>OVOANB2052</t>
  </si>
  <si>
    <t>Komplex pedagógiai-pszichológiai szigorlat</t>
  </si>
  <si>
    <t>S</t>
  </si>
  <si>
    <t>NKOZOS1024, RTALTANB007, RTALTANB014, RTALTANB015, NKOZOS1027, OVOANB1002, NKOZOS2004, OVOANB2026</t>
  </si>
  <si>
    <t>Általános és fejlődéslélektan 1., 2.., Pedagógiai szociálpszichológia, A személyiségfejlődés zavarai, Bevezetés a pedagógiába Az óvodáskor pedagógiája, Az óvoda világa, Pedagógusmesterség</t>
  </si>
  <si>
    <t>Pedagógia – összesen</t>
  </si>
  <si>
    <t>BNOVOP1005</t>
  </si>
  <si>
    <t>Informatika 4 kr</t>
  </si>
  <si>
    <t>Informatika 1.</t>
  </si>
  <si>
    <t>BNOVOP2003</t>
  </si>
  <si>
    <t>Informatika 2.</t>
  </si>
  <si>
    <t>Informatika – összesen</t>
  </si>
  <si>
    <t>szakképzettséghez vezető alapozó ismeretkörök (32-45 kredit)</t>
  </si>
  <si>
    <t>OVOANB1038</t>
  </si>
  <si>
    <t>Irodalmi és anyanyelvi nevelés 11 kr</t>
  </si>
  <si>
    <t>Bemeneti kompetenciák fejlesztése (nyelvi-kommunikációs)</t>
  </si>
  <si>
    <t>OVOANB1039</t>
  </si>
  <si>
    <t>Irodalmi és anyanyelvi nevelés módszertana 1.</t>
  </si>
  <si>
    <t>OVOANB2044</t>
  </si>
  <si>
    <t>Irodalmi és anyanyelvi nevelés módszertana 2.</t>
  </si>
  <si>
    <t>BNOVOP1008</t>
  </si>
  <si>
    <t>Nyelv- és beszédművelés</t>
  </si>
  <si>
    <t>Irodalmi és anyanyelvi nevelés – összesen</t>
  </si>
  <si>
    <t>OVOANB2045</t>
  </si>
  <si>
    <t>Matematikai nevelés 6 kredit</t>
  </si>
  <si>
    <t>Bemeneti kompetenciák fejlesztése (matematikai és természettudományos gondolkodás)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</si>
  <si>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</si>
  <si>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</si>
  <si>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</si>
  <si>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</si>
  <si>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</si>
  <si>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</si>
  <si>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>Környezeti nevelés 6 kredit</t>
  </si>
  <si>
    <t xml:space="preserve">Környezeti nevelés és módszertana </t>
  </si>
  <si>
    <t>Egészségnevelés</t>
  </si>
  <si>
    <t>Környezeti nevelés és módszertana – összesen</t>
  </si>
  <si>
    <t>OVOANB1040</t>
  </si>
  <si>
    <t>Ének-zenei nevelés 10 kr</t>
  </si>
  <si>
    <t>Bemeneti kompetenciák fejlesztése (ének-zenei)</t>
  </si>
  <si>
    <t>OVOANB1041</t>
  </si>
  <si>
    <t xml:space="preserve">Ének-zene és módszertana 1. 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</si>
  <si>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</si>
  <si>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</si>
  <si>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</si>
  <si>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</si>
  <si>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</si>
  <si>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</si>
  <si>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</si>
  <si>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BNOVOP1012</t>
  </si>
  <si>
    <t>Vizuális nevelés 9 kr</t>
  </si>
  <si>
    <t xml:space="preserve">Vizuális nevelés és módszertana 1. </t>
  </si>
  <si>
    <t>BNOVOP2009</t>
  </si>
  <si>
    <t>Vizuális nevelés és módszertana 2.</t>
  </si>
  <si>
    <t>Vizuális nevelés és módszertana 1.</t>
  </si>
  <si>
    <t>Vizuális nevelés és módszertana – összesen</t>
  </si>
  <si>
    <t>OVOANB2031</t>
  </si>
  <si>
    <t>Játék a nevelésben 10 kr</t>
  </si>
  <si>
    <t xml:space="preserve">Bábjáték és módszertana </t>
  </si>
  <si>
    <t>OVOANB1032</t>
  </si>
  <si>
    <t>Játék és néphagyomány az óvodában</t>
  </si>
  <si>
    <t>Bábjáték és módszertan Játék és néphagyomány az óvodában –  összesen</t>
  </si>
  <si>
    <t>BNOVOP2010</t>
  </si>
  <si>
    <t>Testnevelés és módszertan 7 kr</t>
  </si>
  <si>
    <t xml:space="preserve">Testnevelés és módszertana 1. </t>
  </si>
  <si>
    <t>BNOVOP1015</t>
  </si>
  <si>
    <t xml:space="preserve">Testnevelés és módszertana 2. </t>
  </si>
  <si>
    <t>Testnevelés és módszertana 1.</t>
  </si>
  <si>
    <t>Testnevelés és módszertana – összesen</t>
  </si>
  <si>
    <t>módszertani ismeretkörök (54-72 kredit)</t>
  </si>
  <si>
    <t>szakképzettséghez vezető ismeretkörök összesen</t>
  </si>
  <si>
    <t>NKOZOS2008</t>
  </si>
  <si>
    <t>English for Academic Purposes 12 kr</t>
  </si>
  <si>
    <t xml:space="preserve">English for Academic Purposes 1. </t>
  </si>
  <si>
    <t>NKOZOS1009</t>
  </si>
  <si>
    <t xml:space="preserve">English for Academic Purposes 2. </t>
  </si>
  <si>
    <t>– összesen</t>
  </si>
  <si>
    <t>OVOANB2013</t>
  </si>
  <si>
    <t>Early English in Preschool Education 12 kr</t>
  </si>
  <si>
    <t>Early English in Preschool Education 1.</t>
  </si>
  <si>
    <t>OVOANB1014</t>
  </si>
  <si>
    <t>Early English in Preschool Education 2.</t>
  </si>
  <si>
    <t xml:space="preserve"> – összesen</t>
  </si>
  <si>
    <t>OVOANB2006</t>
  </si>
  <si>
    <t>Developing Intercultural Competence 12 kr</t>
  </si>
  <si>
    <t>Developing Intercultural Competence 1.</t>
  </si>
  <si>
    <t>OVOANB1007</t>
  </si>
  <si>
    <t>Developing Intercultural Competence 2.</t>
  </si>
  <si>
    <t>Drámapedagógia 1.</t>
  </si>
  <si>
    <t>Drámapedagógia 2.</t>
  </si>
  <si>
    <t>Drámapedagógia – összesen</t>
  </si>
  <si>
    <t>Gyógypedagógia 1.</t>
  </si>
  <si>
    <t>Gyógypedagógia 2.</t>
  </si>
  <si>
    <t>Gyógypedagógia - összesen</t>
  </si>
  <si>
    <t>Neurodivergens fejlődés</t>
  </si>
  <si>
    <t>Atipikus fejlődés – összesen</t>
  </si>
  <si>
    <t>Környezet-tudatos nevelés</t>
  </si>
  <si>
    <t>A környezettudatos nevelés színterei</t>
  </si>
  <si>
    <t>Környezettudatos nevelés kisgyermekkorban</t>
  </si>
  <si>
    <t>Környezettudatos nevelés  – összesen</t>
  </si>
  <si>
    <t>Integrált nevelés</t>
  </si>
  <si>
    <t>Integrált nevelési ismeretek 1.</t>
  </si>
  <si>
    <t>Integrált nevelési ismeretek 2.</t>
  </si>
  <si>
    <t>Integrált nevelési ismeretek – összesen</t>
  </si>
  <si>
    <t>Gyermekvédelem</t>
  </si>
  <si>
    <t xml:space="preserve">Gyermekvédelmi ismeretek 1. </t>
  </si>
  <si>
    <t xml:space="preserve">Gyermekvédelmi ismeretek 2. </t>
  </si>
  <si>
    <t>Gyermekvédelmi ismeretek 1.</t>
  </si>
  <si>
    <t>Gyermekvédelem  – összesen</t>
  </si>
  <si>
    <t>Hagyományismeret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</si>
  <si>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</si>
  <si>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</si>
  <si>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</si>
  <si>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</t>
  </si>
  <si>
    <t>Tehetséggondozási ismeretek 1.</t>
  </si>
  <si>
    <t>Tehetséggondozási ismeretek 2.</t>
  </si>
  <si>
    <t>Tehetséggondozás  – összesen</t>
  </si>
  <si>
    <t>Zenei foglalkozások vezetése</t>
  </si>
  <si>
    <t>Zenei foglalkozások vezetése 1.</t>
  </si>
  <si>
    <t>Ének-zene és módszertana 2./Ének-zene 4.</t>
  </si>
  <si>
    <t>Zenei foglalkozások vezetése 2.</t>
  </si>
  <si>
    <t xml:space="preserve">Zeneóvodai foglalkozások vezetése 1. </t>
  </si>
  <si>
    <t>Zenei foglalkozások vezetése  – összesen</t>
  </si>
  <si>
    <t>OVOANB1033</t>
  </si>
  <si>
    <t xml:space="preserve">Óvodai gyakorlat 1. </t>
  </si>
  <si>
    <t>OVOANB2051</t>
  </si>
  <si>
    <t>Óvodai gyakorlat 2.</t>
  </si>
  <si>
    <t>OVOANB1033, OVOANB1032</t>
  </si>
  <si>
    <t xml:space="preserve">Óvodai gyakorlat 1.,(párhuzamosan is felvehető), Játék és néphagyomány az óvodában </t>
  </si>
  <si>
    <t>OVOANB1035</t>
  </si>
  <si>
    <t xml:space="preserve">Óvodai gyakorlat 3. </t>
  </si>
  <si>
    <t>OVOANB2034, OVOANB2028, BNOVOP1012, BNOVOP1039</t>
  </si>
  <si>
    <t>Óvodai gyakorlat 2. (párhuzamosan is felvehető), Irodalmi és anyanyelvi nevelés módszertana 2., Vizuális nevelés és módszertana 1., Óvodai bemutató 1.</t>
  </si>
  <si>
    <t>OVOANB2036</t>
  </si>
  <si>
    <t>Óvodai gyakorlat 4.</t>
  </si>
  <si>
    <t>OVOANB1035, OVOANB2040, BNOVOP2031</t>
  </si>
  <si>
    <t>Óvodai gyakorlat 3. (párhuzamosan is felvehető), Környezeti nevelés és módszertana, Ének-zene és módszertana 2., Óvodai bemutató 2.</t>
  </si>
  <si>
    <t>OVOANB1037</t>
  </si>
  <si>
    <t>Szintézisgyakorlat 1.</t>
  </si>
  <si>
    <t>OVOANB2036, BNOVOP1040</t>
  </si>
  <si>
    <t xml:space="preserve">Óvodai gyakorlat 4., Óvodai bemutató 3., 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</si>
  <si>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</si>
  <si>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</si>
  <si>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</si>
  <si>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</si>
  <si>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</si>
  <si>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</si>
  <si>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</si>
  <si>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</si>
  <si>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</si>
  <si>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</si>
  <si>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</si>
  <si>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Szintézisgyakorlat 2.</t>
  </si>
  <si>
    <t>Szakmai gyakorlat 26 kredit</t>
  </si>
  <si>
    <t>Idegen nyelvi kritériumtárgy 1.</t>
  </si>
  <si>
    <t>Idegen nyelvi kritériumtárgy 2.</t>
  </si>
  <si>
    <t>OVOANB2048</t>
  </si>
  <si>
    <t>Kimeneti kompetenciák (nyelvi-kommunikációs, természetttudományos, ének-zenei) mérése</t>
  </si>
  <si>
    <t>OVOANB1038, OVOANB2045, OVOANB1040</t>
  </si>
  <si>
    <t>Bemeneti kompetenciák fejlesztése (nyelvi-kommunikációs), Bemeneti kompetenciák fejlesztése (matematikai és természettudományos gondolkodás), Bemeneti kompetenciák fejlesztése (ének-zenei)</t>
  </si>
  <si>
    <t>NMOVOANB500</t>
  </si>
  <si>
    <t>Szakdolgozat</t>
  </si>
  <si>
    <t>elméleti órák</t>
  </si>
  <si>
    <t>Óvodapedagógus szak: elmélet+gyakorlat</t>
  </si>
  <si>
    <r>
      <t xml:space="preserve">Óvodapedagógus alapképzési BA szak 
nappali tagozat </t>
    </r>
    <r>
      <rPr>
        <sz val="12"/>
        <rFont val="Arial"/>
        <family val="2"/>
        <charset val="238"/>
      </rPr>
      <t xml:space="preserve">  Érvényes: 2026. szeptember 1-jétől </t>
    </r>
    <r>
      <rPr>
        <sz val="36"/>
        <rFont val="Arial"/>
        <family val="2"/>
        <charset val="238"/>
      </rPr>
      <t xml:space="preserve"> </t>
    </r>
    <r>
      <rPr>
        <b/>
        <sz val="36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</si>
  <si>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NKOZOS2030</t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</si>
  <si>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</si>
  <si>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</si>
  <si>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</si>
  <si>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</si>
  <si>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</si>
  <si>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</si>
  <si>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</si>
  <si>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</si>
  <si>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</si>
  <si>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</si>
  <si>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</si>
  <si>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</si>
  <si>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OVOANB2064</t>
  </si>
  <si>
    <t>NKOZOS2037</t>
  </si>
  <si>
    <t>NKOZOS1037</t>
  </si>
  <si>
    <t>NKOZOS2038</t>
  </si>
  <si>
    <t>NKOZOS1038</t>
  </si>
  <si>
    <t>Neurodivergens fejlődés 1.</t>
  </si>
  <si>
    <t>NKOZOS2039</t>
  </si>
  <si>
    <t>NKOZOS1039</t>
  </si>
  <si>
    <t>IKTANB001</t>
  </si>
  <si>
    <t>IKTANB002</t>
  </si>
  <si>
    <r>
      <rPr>
        <b/>
        <sz val="9"/>
        <rFont val="Arial"/>
        <family val="2"/>
        <charset val="238"/>
      </rPr>
      <t xml:space="preserve">Neurodivergens fejlődés 2. </t>
    </r>
    <r>
      <rPr>
        <sz val="9"/>
        <rFont val="Arial"/>
        <family val="2"/>
        <charset val="238"/>
      </rPr>
      <t xml:space="preserve"> </t>
    </r>
  </si>
  <si>
    <r>
      <t xml:space="preserve">Speciális szakmai ismeretek
    </t>
    </r>
    <r>
      <rPr>
        <sz val="9"/>
        <rFont val="Arial"/>
        <family val="2"/>
        <charset val="238"/>
      </rPr>
      <t>(3 tantárgymodul választása kötelező, összesen 36 kredit)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</si>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</sst>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36"/>
      <name val="Arial"/>
      <family val="2"/>
      <charset val="238"/>
    </font>
    <font>
      <sz val="12"/>
      <name val="Arial"/>
      <family val="2"/>
      <charset val="238"/>
    </font>
    <font>
      <sz val="36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7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90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30" xfId="0" applyFont="1" applyFill="1" applyBorder="1" applyAlignment="1">
      <alignment horizontal="center" vertical="center" shrinkToFit="1"/>
    </xf>
    <xf numFmtId="0" fontId="3" fillId="3" borderId="31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shrinkToFit="1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36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3" fillId="3" borderId="37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 shrinkToFit="1"/>
    </xf>
    <xf numFmtId="0" fontId="3" fillId="3" borderId="40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shrinkToFit="1"/>
    </xf>
    <xf numFmtId="0" fontId="3" fillId="3" borderId="42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3" fillId="3" borderId="47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3" fillId="3" borderId="51" xfId="0" applyFont="1" applyFill="1" applyBorder="1" applyAlignment="1">
      <alignment horizontal="left" vertical="center" wrapText="1"/>
    </xf>
    <xf numFmtId="0" fontId="6" fillId="3" borderId="51" xfId="0" applyFont="1" applyFill="1" applyBorder="1" applyAlignment="1">
      <alignment horizontal="left" vertical="center" wrapText="1"/>
    </xf>
    <xf numFmtId="0" fontId="3" fillId="3" borderId="49" xfId="0" applyFont="1" applyFill="1" applyBorder="1" applyAlignment="1">
      <alignment horizontal="left" vertical="center" wrapText="1"/>
    </xf>
    <xf numFmtId="0" fontId="3" fillId="3" borderId="5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" fillId="0" borderId="112" xfId="0" applyFont="1" applyBorder="1"/>
    <xf numFmtId="0" fontId="1" fillId="0" borderId="108" xfId="0" applyFont="1" applyBorder="1"/>
    <xf numFmtId="0" fontId="1" fillId="0" borderId="109" xfId="0" applyFont="1" applyBorder="1"/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3" xfId="0" applyFont="1" applyBorder="1"/>
    <xf numFmtId="0" fontId="1" fillId="0" borderId="53" xfId="0" applyFont="1" applyBorder="1"/>
    <xf numFmtId="0" fontId="1" fillId="0" borderId="54" xfId="0" applyFont="1" applyBorder="1"/>
    <xf numFmtId="0" fontId="10" fillId="0" borderId="4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3" fillId="0" borderId="0" xfId="0" applyFont="1"/>
    <xf numFmtId="0" fontId="10" fillId="3" borderId="52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left" vertical="center"/>
    </xf>
    <xf numFmtId="0" fontId="10" fillId="3" borderId="55" xfId="0" applyFont="1" applyFill="1" applyBorder="1" applyAlignment="1">
      <alignment horizontal="center" vertical="center" shrinkToFit="1"/>
    </xf>
    <xf numFmtId="0" fontId="10" fillId="3" borderId="56" xfId="0" applyFont="1" applyFill="1" applyBorder="1" applyAlignment="1">
      <alignment horizontal="center" vertical="center" shrinkToFit="1"/>
    </xf>
    <xf numFmtId="0" fontId="10" fillId="3" borderId="57" xfId="0" applyFont="1" applyFill="1" applyBorder="1" applyAlignment="1">
      <alignment horizontal="center" vertical="center" shrinkToFit="1"/>
    </xf>
    <xf numFmtId="0" fontId="10" fillId="3" borderId="58" xfId="0" applyFont="1" applyFill="1" applyBorder="1" applyAlignment="1">
      <alignment horizontal="center" vertical="center" shrinkToFit="1"/>
    </xf>
    <xf numFmtId="0" fontId="10" fillId="3" borderId="59" xfId="0" applyFont="1" applyFill="1" applyBorder="1" applyAlignment="1">
      <alignment horizontal="center" vertical="center" shrinkToFit="1"/>
    </xf>
    <xf numFmtId="0" fontId="14" fillId="3" borderId="59" xfId="0" applyFont="1" applyFill="1" applyBorder="1" applyAlignment="1">
      <alignment horizontal="center" vertical="center" shrinkToFit="1"/>
    </xf>
    <xf numFmtId="0" fontId="10" fillId="3" borderId="60" xfId="0" applyFont="1" applyFill="1" applyBorder="1" applyAlignment="1">
      <alignment vertical="center" wrapText="1"/>
    </xf>
    <xf numFmtId="0" fontId="10" fillId="3" borderId="61" xfId="0" applyFont="1" applyFill="1" applyBorder="1" applyAlignment="1">
      <alignment vertical="center" wrapText="1"/>
    </xf>
    <xf numFmtId="0" fontId="10" fillId="3" borderId="62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/>
    </xf>
    <xf numFmtId="0" fontId="10" fillId="3" borderId="64" xfId="0" applyFont="1" applyFill="1" applyBorder="1" applyAlignment="1">
      <alignment horizontal="center" vertical="center"/>
    </xf>
    <xf numFmtId="0" fontId="10" fillId="3" borderId="65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 wrapText="1"/>
    </xf>
    <xf numFmtId="0" fontId="10" fillId="3" borderId="64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37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10" fillId="3" borderId="15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0" fillId="3" borderId="66" xfId="0" applyFont="1" applyFill="1" applyBorder="1" applyAlignment="1">
      <alignment horizontal="center" vertical="center"/>
    </xf>
    <xf numFmtId="0" fontId="10" fillId="3" borderId="67" xfId="0" applyFont="1" applyFill="1" applyBorder="1" applyAlignment="1">
      <alignment horizontal="center" vertical="center"/>
    </xf>
    <xf numFmtId="0" fontId="10" fillId="3" borderId="68" xfId="0" applyFont="1" applyFill="1" applyBorder="1" applyAlignment="1">
      <alignment horizontal="center" vertical="center"/>
    </xf>
    <xf numFmtId="0" fontId="10" fillId="3" borderId="69" xfId="0" applyFont="1" applyFill="1" applyBorder="1" applyAlignment="1">
      <alignment horizontal="center" vertical="center"/>
    </xf>
    <xf numFmtId="0" fontId="10" fillId="3" borderId="69" xfId="0" applyFont="1" applyFill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left" vertical="center" wrapText="1"/>
    </xf>
    <xf numFmtId="0" fontId="10" fillId="3" borderId="67" xfId="0" applyFont="1" applyFill="1" applyBorder="1" applyAlignment="1">
      <alignment horizontal="center" vertical="center" shrinkToFit="1"/>
    </xf>
    <xf numFmtId="0" fontId="10" fillId="3" borderId="68" xfId="0" applyFont="1" applyFill="1" applyBorder="1" applyAlignment="1">
      <alignment horizontal="center" vertical="center" shrinkToFit="1"/>
    </xf>
    <xf numFmtId="0" fontId="10" fillId="3" borderId="70" xfId="0" applyFont="1" applyFill="1" applyBorder="1" applyAlignment="1">
      <alignment horizontal="center" vertical="center" shrinkToFit="1"/>
    </xf>
    <xf numFmtId="0" fontId="10" fillId="3" borderId="71" xfId="0" applyFont="1" applyFill="1" applyBorder="1" applyAlignment="1">
      <alignment horizontal="center" vertical="center" shrinkToFit="1"/>
    </xf>
    <xf numFmtId="0" fontId="10" fillId="3" borderId="69" xfId="0" applyFont="1" applyFill="1" applyBorder="1" applyAlignment="1">
      <alignment horizontal="center" vertical="center" shrinkToFit="1"/>
    </xf>
    <xf numFmtId="0" fontId="10" fillId="3" borderId="72" xfId="0" applyFont="1" applyFill="1" applyBorder="1" applyAlignment="1">
      <alignment horizontal="center" vertical="center" shrinkToFit="1"/>
    </xf>
    <xf numFmtId="0" fontId="10" fillId="3" borderId="73" xfId="0" applyFont="1" applyFill="1" applyBorder="1" applyAlignment="1">
      <alignment horizontal="center" vertical="center"/>
    </xf>
    <xf numFmtId="0" fontId="10" fillId="3" borderId="74" xfId="0" applyFont="1" applyFill="1" applyBorder="1" applyAlignment="1">
      <alignment horizontal="left" vertical="center" wrapText="1"/>
    </xf>
    <xf numFmtId="0" fontId="10" fillId="3" borderId="75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 wrapText="1"/>
    </xf>
    <xf numFmtId="0" fontId="10" fillId="3" borderId="77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center" vertical="center" shrinkToFit="1"/>
    </xf>
    <xf numFmtId="0" fontId="10" fillId="3" borderId="21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20" xfId="0" applyFont="1" applyFill="1" applyBorder="1" applyAlignment="1">
      <alignment horizontal="center" vertical="center" shrinkToFit="1"/>
    </xf>
    <xf numFmtId="0" fontId="10" fillId="3" borderId="41" xfId="0" applyFont="1" applyFill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center" vertical="center" shrinkToFit="1"/>
    </xf>
    <xf numFmtId="0" fontId="10" fillId="3" borderId="78" xfId="0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vertical="center" wrapText="1"/>
    </xf>
    <xf numFmtId="0" fontId="10" fillId="3" borderId="79" xfId="0" applyFont="1" applyFill="1" applyBorder="1" applyAlignment="1">
      <alignment horizontal="center" vertical="center" shrinkToFit="1"/>
    </xf>
    <xf numFmtId="0" fontId="10" fillId="3" borderId="28" xfId="0" applyFont="1" applyFill="1" applyBorder="1" applyAlignment="1">
      <alignment horizontal="center" vertical="center" shrinkToFit="1"/>
    </xf>
    <xf numFmtId="0" fontId="10" fillId="3" borderId="33" xfId="0" applyFont="1" applyFill="1" applyBorder="1" applyAlignment="1">
      <alignment horizontal="left" vertical="center" wrapText="1"/>
    </xf>
    <xf numFmtId="0" fontId="10" fillId="3" borderId="80" xfId="0" applyFont="1" applyFill="1" applyBorder="1" applyAlignment="1">
      <alignment horizontal="left" vertical="center" wrapText="1"/>
    </xf>
    <xf numFmtId="0" fontId="10" fillId="3" borderId="46" xfId="0" applyFont="1" applyFill="1" applyBorder="1" applyAlignment="1">
      <alignment horizontal="center" vertical="center"/>
    </xf>
    <xf numFmtId="0" fontId="10" fillId="3" borderId="81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 shrinkToFit="1"/>
    </xf>
    <xf numFmtId="0" fontId="10" fillId="3" borderId="29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0" fillId="3" borderId="30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center" vertical="center"/>
    </xf>
    <xf numFmtId="0" fontId="10" fillId="3" borderId="73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20" xfId="0" applyFont="1" applyFill="1" applyBorder="1" applyAlignment="1">
      <alignment horizontal="center" vertical="center" shrinkToFit="1"/>
    </xf>
    <xf numFmtId="0" fontId="10" fillId="3" borderId="22" xfId="0" applyFont="1" applyFill="1" applyBorder="1" applyAlignment="1">
      <alignment horizontal="center" vertical="center" shrinkToFit="1"/>
    </xf>
    <xf numFmtId="0" fontId="10" fillId="3" borderId="23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82" xfId="0" applyFont="1" applyFill="1" applyBorder="1" applyAlignment="1">
      <alignment horizontal="left" vertical="center"/>
    </xf>
    <xf numFmtId="0" fontId="10" fillId="3" borderId="83" xfId="0" applyFont="1" applyFill="1" applyBorder="1" applyAlignment="1">
      <alignment horizontal="center" vertical="center" shrinkToFit="1"/>
    </xf>
    <xf numFmtId="0" fontId="14" fillId="3" borderId="53" xfId="0" applyFont="1" applyFill="1" applyBorder="1" applyAlignment="1">
      <alignment horizontal="center" vertical="center"/>
    </xf>
    <xf numFmtId="0" fontId="10" fillId="3" borderId="84" xfId="0" applyFont="1" applyFill="1" applyBorder="1" applyAlignment="1">
      <alignment horizontal="center" vertical="center" shrinkToFit="1"/>
    </xf>
    <xf numFmtId="0" fontId="10" fillId="3" borderId="85" xfId="0" applyFont="1" applyFill="1" applyBorder="1" applyAlignment="1">
      <alignment horizontal="center" vertical="center" shrinkToFit="1"/>
    </xf>
    <xf numFmtId="0" fontId="10" fillId="3" borderId="86" xfId="0" applyFont="1" applyFill="1" applyBorder="1" applyAlignment="1">
      <alignment horizontal="center" vertical="center" shrinkToFit="1"/>
    </xf>
    <xf numFmtId="0" fontId="14" fillId="3" borderId="87" xfId="0" applyFont="1" applyFill="1" applyBorder="1" applyAlignment="1">
      <alignment horizontal="center" vertical="center" shrinkToFit="1"/>
    </xf>
    <xf numFmtId="0" fontId="10" fillId="3" borderId="88" xfId="0" applyFont="1" applyFill="1" applyBorder="1" applyAlignment="1">
      <alignment horizontal="center" vertical="center" shrinkToFit="1"/>
    </xf>
    <xf numFmtId="0" fontId="10" fillId="3" borderId="73" xfId="0" applyFont="1" applyFill="1" applyBorder="1" applyAlignment="1">
      <alignment horizontal="left" vertical="center" wrapText="1"/>
    </xf>
    <xf numFmtId="0" fontId="10" fillId="3" borderId="64" xfId="0" applyFont="1" applyFill="1" applyBorder="1" applyAlignment="1">
      <alignment horizontal="left" vertical="center" shrinkToFit="1"/>
    </xf>
    <xf numFmtId="0" fontId="10" fillId="3" borderId="26" xfId="0" applyFont="1" applyFill="1" applyBorder="1" applyAlignment="1">
      <alignment horizontal="center" vertical="center" shrinkToFit="1"/>
    </xf>
    <xf numFmtId="0" fontId="10" fillId="3" borderId="89" xfId="0" applyFont="1" applyFill="1" applyBorder="1" applyAlignment="1">
      <alignment horizontal="center" vertical="center" shrinkToFi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49" xfId="0" applyFont="1" applyFill="1" applyBorder="1" applyAlignment="1">
      <alignment horizontal="left" vertical="center" wrapText="1"/>
    </xf>
    <xf numFmtId="0" fontId="10" fillId="3" borderId="40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49" xfId="0" applyFont="1" applyFill="1" applyBorder="1" applyAlignment="1">
      <alignment horizontal="center" vertical="center" shrinkToFit="1"/>
    </xf>
    <xf numFmtId="0" fontId="10" fillId="4" borderId="75" xfId="0" applyFont="1" applyFill="1" applyBorder="1" applyAlignment="1">
      <alignment horizontal="center" vertical="center"/>
    </xf>
    <xf numFmtId="0" fontId="10" fillId="4" borderId="90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41" xfId="0" applyFont="1" applyFill="1" applyBorder="1" applyAlignment="1">
      <alignment horizontal="center" vertical="center" shrinkToFit="1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78" xfId="0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4" borderId="40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3" borderId="91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92" xfId="0" applyFont="1" applyFill="1" applyBorder="1" applyAlignment="1">
      <alignment horizontal="center" vertical="center" shrinkToFit="1"/>
    </xf>
    <xf numFmtId="0" fontId="10" fillId="3" borderId="93" xfId="0" applyFont="1" applyFill="1" applyBorder="1" applyAlignment="1">
      <alignment horizontal="left" vertical="center" wrapText="1"/>
    </xf>
    <xf numFmtId="0" fontId="10" fillId="3" borderId="50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left" vertical="center" wrapText="1"/>
    </xf>
    <xf numFmtId="0" fontId="10" fillId="3" borderId="94" xfId="0" applyFont="1" applyFill="1" applyBorder="1" applyAlignment="1">
      <alignment horizontal="center" vertical="center"/>
    </xf>
    <xf numFmtId="0" fontId="10" fillId="3" borderId="95" xfId="0" applyFont="1" applyFill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3" borderId="96" xfId="0" applyFont="1" applyFill="1" applyBorder="1" applyAlignment="1">
      <alignment horizontal="left" vertical="center"/>
    </xf>
    <xf numFmtId="0" fontId="10" fillId="3" borderId="97" xfId="0" applyFont="1" applyFill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10" fillId="3" borderId="98" xfId="0" applyFont="1" applyFill="1" applyBorder="1" applyAlignment="1">
      <alignment horizontal="left" vertical="center" wrapText="1"/>
    </xf>
    <xf numFmtId="0" fontId="10" fillId="3" borderId="99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00" xfId="0" applyFont="1" applyFill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4" borderId="32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 shrinkToFit="1"/>
    </xf>
    <xf numFmtId="0" fontId="10" fillId="4" borderId="12" xfId="0" applyFont="1" applyFill="1" applyBorder="1" applyAlignment="1">
      <alignment horizontal="center" vertical="center" shrinkToFit="1"/>
    </xf>
    <xf numFmtId="0" fontId="10" fillId="4" borderId="13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/>
    </xf>
    <xf numFmtId="0" fontId="10" fillId="0" borderId="73" xfId="0" applyFont="1" applyBorder="1" applyAlignment="1">
      <alignment horizontal="center"/>
    </xf>
    <xf numFmtId="0" fontId="10" fillId="0" borderId="7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0" fillId="3" borderId="95" xfId="0" applyFont="1" applyFill="1" applyBorder="1" applyAlignment="1">
      <alignment horizontal="center" vertical="center" shrinkToFit="1"/>
    </xf>
    <xf numFmtId="0" fontId="10" fillId="3" borderId="33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101" xfId="0" applyFont="1" applyFill="1" applyBorder="1" applyAlignment="1">
      <alignment horizontal="left" vertical="center"/>
    </xf>
    <xf numFmtId="0" fontId="10" fillId="3" borderId="102" xfId="0" applyFont="1" applyFill="1" applyBorder="1" applyAlignment="1">
      <alignment horizontal="center" vertical="center" shrinkToFit="1"/>
    </xf>
    <xf numFmtId="0" fontId="10" fillId="3" borderId="103" xfId="0" applyFont="1" applyFill="1" applyBorder="1" applyAlignment="1">
      <alignment horizontal="center" vertical="center" shrinkToFit="1"/>
    </xf>
    <xf numFmtId="0" fontId="10" fillId="3" borderId="104" xfId="0" applyFont="1" applyFill="1" applyBorder="1" applyAlignment="1">
      <alignment horizontal="center" vertical="center" shrinkToFit="1"/>
    </xf>
    <xf numFmtId="0" fontId="11" fillId="3" borderId="104" xfId="0" applyFont="1" applyFill="1" applyBorder="1" applyAlignment="1">
      <alignment horizontal="center" vertical="center" shrinkToFit="1"/>
    </xf>
    <xf numFmtId="0" fontId="11" fillId="3" borderId="102" xfId="0" applyFont="1" applyFill="1" applyBorder="1" applyAlignment="1">
      <alignment horizontal="center" vertical="center" shrinkToFit="1"/>
    </xf>
    <xf numFmtId="0" fontId="11" fillId="3" borderId="103" xfId="0" applyFont="1" applyFill="1" applyBorder="1" applyAlignment="1">
      <alignment horizontal="center" vertical="center" shrinkToFit="1"/>
    </xf>
    <xf numFmtId="0" fontId="10" fillId="3" borderId="101" xfId="0" applyFont="1" applyFill="1" applyBorder="1" applyAlignment="1">
      <alignment horizontal="center" vertical="center" shrinkToFit="1"/>
    </xf>
    <xf numFmtId="0" fontId="10" fillId="3" borderId="73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0" fillId="3" borderId="40" xfId="0" applyFont="1" applyFill="1" applyBorder="1" applyAlignment="1">
      <alignment horizontal="center" vertical="center" shrinkToFit="1"/>
    </xf>
    <xf numFmtId="0" fontId="10" fillId="3" borderId="70" xfId="0" applyFont="1" applyFill="1" applyBorder="1" applyAlignment="1">
      <alignment horizontal="center" vertical="center"/>
    </xf>
    <xf numFmtId="0" fontId="10" fillId="3" borderId="104" xfId="0" applyFont="1" applyFill="1" applyBorder="1" applyAlignment="1">
      <alignment horizontal="center" vertical="center"/>
    </xf>
    <xf numFmtId="0" fontId="10" fillId="3" borderId="102" xfId="0" applyFont="1" applyFill="1" applyBorder="1" applyAlignment="1">
      <alignment horizontal="center" vertical="center"/>
    </xf>
    <xf numFmtId="0" fontId="10" fillId="3" borderId="103" xfId="0" applyFont="1" applyFill="1" applyBorder="1" applyAlignment="1">
      <alignment horizontal="left" vertical="center"/>
    </xf>
    <xf numFmtId="0" fontId="10" fillId="3" borderId="105" xfId="0" applyFont="1" applyFill="1" applyBorder="1" applyAlignment="1">
      <alignment horizontal="center" vertical="center"/>
    </xf>
    <xf numFmtId="0" fontId="10" fillId="3" borderId="106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0" fillId="3" borderId="106" xfId="0" applyFont="1" applyFill="1" applyBorder="1" applyAlignment="1">
      <alignment horizontal="center" vertical="center" shrinkToFit="1"/>
    </xf>
    <xf numFmtId="0" fontId="10" fillId="3" borderId="105" xfId="0" applyFont="1" applyFill="1" applyBorder="1" applyAlignment="1">
      <alignment horizontal="center" vertical="center" shrinkToFit="1"/>
    </xf>
    <xf numFmtId="0" fontId="14" fillId="3" borderId="51" xfId="0" applyFont="1" applyFill="1" applyBorder="1" applyAlignment="1">
      <alignment horizontal="center" vertical="center" shrinkToFit="1"/>
    </xf>
    <xf numFmtId="0" fontId="10" fillId="3" borderId="54" xfId="0" applyFont="1" applyFill="1" applyBorder="1" applyAlignment="1">
      <alignment horizontal="center" vertical="center" shrinkToFit="1"/>
    </xf>
    <xf numFmtId="0" fontId="10" fillId="3" borderId="85" xfId="0" applyFont="1" applyFill="1" applyBorder="1" applyAlignment="1">
      <alignment horizontal="center" vertical="center"/>
    </xf>
    <xf numFmtId="0" fontId="10" fillId="3" borderId="86" xfId="0" applyFont="1" applyFill="1" applyBorder="1" applyAlignment="1">
      <alignment horizontal="center" vertical="center"/>
    </xf>
    <xf numFmtId="0" fontId="14" fillId="3" borderId="107" xfId="0" applyFont="1" applyFill="1" applyBorder="1" applyAlignment="1">
      <alignment horizontal="center" vertical="center"/>
    </xf>
    <xf numFmtId="0" fontId="10" fillId="3" borderId="110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vertical="center" wrapText="1"/>
    </xf>
    <xf numFmtId="0" fontId="10" fillId="3" borderId="99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vertical="center" wrapText="1"/>
    </xf>
    <xf numFmtId="0" fontId="12" fillId="3" borderId="49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center" wrapText="1"/>
    </xf>
    <xf numFmtId="0" fontId="10" fillId="3" borderId="111" xfId="0" applyFont="1" applyFill="1" applyBorder="1" applyAlignment="1">
      <alignment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left" vertical="center" wrapText="1"/>
    </xf>
    <xf numFmtId="0" fontId="10" fillId="3" borderId="8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/>
    </xf>
    <xf numFmtId="0" fontId="10" fillId="3" borderId="113" xfId="0" applyFont="1" applyFill="1" applyBorder="1" applyAlignment="1">
      <alignment horizontal="left" vertical="center" wrapText="1"/>
    </xf>
    <xf numFmtId="0" fontId="10" fillId="3" borderId="114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4" borderId="105" xfId="0" applyFont="1" applyFill="1" applyBorder="1" applyAlignment="1">
      <alignment horizontal="center" wrapText="1"/>
    </xf>
    <xf numFmtId="0" fontId="10" fillId="0" borderId="77" xfId="0" applyFont="1" applyBorder="1" applyAlignment="1">
      <alignment horizontal="center"/>
    </xf>
    <xf numFmtId="0" fontId="10" fillId="0" borderId="12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/>
    </xf>
    <xf numFmtId="0" fontId="10" fillId="0" borderId="36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93" xfId="0" applyFont="1" applyBorder="1" applyAlignment="1">
      <alignment horizontal="left" vertical="center" wrapText="1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0" fillId="0" borderId="54" xfId="0" applyFont="1" applyBorder="1" applyAlignment="1">
      <alignment horizontal="left" vertical="center"/>
    </xf>
    <xf numFmtId="0" fontId="10" fillId="0" borderId="4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left" vertical="center" wrapText="1"/>
    </xf>
    <xf numFmtId="0" fontId="10" fillId="0" borderId="116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0" fillId="0" borderId="90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left" vertical="center" wrapText="1"/>
    </xf>
    <xf numFmtId="0" fontId="14" fillId="4" borderId="26" xfId="0" applyFont="1" applyFill="1" applyBorder="1" applyAlignment="1">
      <alignment horizontal="center" wrapText="1"/>
    </xf>
    <xf numFmtId="0" fontId="14" fillId="4" borderId="101" xfId="0" applyFont="1" applyFill="1" applyBorder="1"/>
    <xf numFmtId="0" fontId="10" fillId="3" borderId="30" xfId="0" applyFont="1" applyFill="1" applyBorder="1" applyAlignment="1">
      <alignment horizontal="left" vertical="center" wrapText="1"/>
    </xf>
    <xf numFmtId="0" fontId="10" fillId="4" borderId="88" xfId="0" applyFont="1" applyFill="1" applyBorder="1"/>
    <xf numFmtId="0" fontId="10" fillId="3" borderId="60" xfId="0" applyFont="1" applyFill="1" applyBorder="1" applyAlignment="1">
      <alignment horizontal="center" vertical="center" shrinkToFit="1"/>
    </xf>
    <xf numFmtId="0" fontId="10" fillId="3" borderId="117" xfId="0" applyFont="1" applyFill="1" applyBorder="1" applyAlignment="1">
      <alignment horizontal="center" vertical="center" shrinkToFit="1"/>
    </xf>
    <xf numFmtId="0" fontId="10" fillId="3" borderId="43" xfId="0" applyFont="1" applyFill="1" applyBorder="1" applyAlignment="1">
      <alignment horizontal="center" vertical="center" shrinkToFit="1"/>
    </xf>
    <xf numFmtId="0" fontId="10" fillId="3" borderId="118" xfId="0" applyFont="1" applyFill="1" applyBorder="1" applyAlignment="1">
      <alignment horizontal="center" vertical="center" shrinkToFit="1"/>
    </xf>
    <xf numFmtId="0" fontId="10" fillId="3" borderId="46" xfId="0" applyFont="1" applyFill="1" applyBorder="1" applyAlignment="1">
      <alignment horizontal="center" vertical="center" shrinkToFit="1"/>
    </xf>
    <xf numFmtId="0" fontId="10" fillId="3" borderId="63" xfId="0" applyFont="1" applyFill="1" applyBorder="1" applyAlignment="1">
      <alignment horizontal="center" vertical="center" shrinkToFit="1"/>
    </xf>
    <xf numFmtId="0" fontId="10" fillId="3" borderId="64" xfId="0" applyFont="1" applyFill="1" applyBorder="1" applyAlignment="1">
      <alignment horizontal="center" vertical="center" shrinkToFit="1"/>
    </xf>
    <xf numFmtId="0" fontId="10" fillId="3" borderId="33" xfId="0" applyFont="1" applyFill="1" applyBorder="1" applyAlignment="1">
      <alignment horizontal="center" vertical="center"/>
    </xf>
    <xf numFmtId="0" fontId="10" fillId="3" borderId="112" xfId="0" applyFont="1" applyFill="1" applyBorder="1" applyAlignment="1">
      <alignment horizontal="left" vertical="center" wrapText="1"/>
    </xf>
    <xf numFmtId="0" fontId="10" fillId="3" borderId="119" xfId="0" applyFont="1" applyFill="1" applyBorder="1" applyAlignment="1">
      <alignment horizontal="center" vertical="center"/>
    </xf>
    <xf numFmtId="0" fontId="10" fillId="3" borderId="120" xfId="0" applyFont="1" applyFill="1" applyBorder="1" applyAlignment="1">
      <alignment horizontal="center" vertical="center"/>
    </xf>
    <xf numFmtId="0" fontId="10" fillId="3" borderId="100" xfId="0" applyFont="1" applyFill="1" applyBorder="1" applyAlignment="1">
      <alignment horizontal="center" vertical="center" wrapText="1"/>
    </xf>
    <xf numFmtId="0" fontId="10" fillId="3" borderId="64" xfId="0" applyFont="1" applyFill="1" applyBorder="1" applyAlignment="1">
      <alignment horizontal="left" vertical="center"/>
    </xf>
    <xf numFmtId="0" fontId="10" fillId="3" borderId="9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0" fontId="10" fillId="3" borderId="113" xfId="0" applyFont="1" applyFill="1" applyBorder="1" applyAlignment="1">
      <alignment horizontal="left" vertical="center"/>
    </xf>
    <xf numFmtId="0" fontId="10" fillId="3" borderId="45" xfId="0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59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51" xfId="0" applyFont="1" applyFill="1" applyBorder="1" applyAlignment="1">
      <alignment horizontal="center" vertical="center" shrinkToFit="1"/>
    </xf>
    <xf numFmtId="0" fontId="14" fillId="3" borderId="107" xfId="0" applyFont="1" applyFill="1" applyBorder="1" applyAlignment="1">
      <alignment horizontal="center" vertical="center" wrapText="1"/>
    </xf>
    <xf numFmtId="0" fontId="14" fillId="3" borderId="88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vertical="center" wrapText="1"/>
    </xf>
    <xf numFmtId="0" fontId="10" fillId="3" borderId="121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shrinkToFit="1"/>
    </xf>
    <xf numFmtId="0" fontId="11" fillId="3" borderId="12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/>
    </xf>
    <xf numFmtId="0" fontId="14" fillId="3" borderId="106" xfId="0" applyFont="1" applyFill="1" applyBorder="1" applyAlignment="1">
      <alignment horizontal="left" vertical="center"/>
    </xf>
    <xf numFmtId="0" fontId="10" fillId="3" borderId="122" xfId="0" applyFont="1" applyFill="1" applyBorder="1" applyAlignment="1">
      <alignment horizontal="center" vertical="center" shrinkToFit="1"/>
    </xf>
    <xf numFmtId="0" fontId="10" fillId="3" borderId="123" xfId="0" applyFont="1" applyFill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124" xfId="0" applyFont="1" applyBorder="1"/>
    <xf numFmtId="0" fontId="10" fillId="0" borderId="52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left" vertical="center" wrapText="1"/>
    </xf>
    <xf numFmtId="0" fontId="14" fillId="0" borderId="125" xfId="0" applyFont="1" applyBorder="1" applyAlignment="1">
      <alignment horizontal="left" vertical="center" wrapText="1"/>
    </xf>
    <xf numFmtId="0" fontId="10" fillId="0" borderId="54" xfId="0" applyFont="1" applyBorder="1"/>
    <xf numFmtId="0" fontId="1" fillId="0" borderId="72" xfId="0" applyFont="1" applyBorder="1" applyAlignment="1">
      <alignment vertical="center" wrapText="1"/>
    </xf>
    <xf numFmtId="0" fontId="10" fillId="0" borderId="81" xfId="0" applyFont="1" applyBorder="1" applyAlignment="1">
      <alignment horizontal="center" vertical="center"/>
    </xf>
    <xf numFmtId="0" fontId="10" fillId="3" borderId="126" xfId="0" applyFont="1" applyFill="1" applyBorder="1" applyAlignment="1">
      <alignment horizontal="left" vertical="center" wrapText="1"/>
    </xf>
    <xf numFmtId="0" fontId="10" fillId="3" borderId="105" xfId="0" applyFont="1" applyFill="1" applyBorder="1" applyAlignment="1">
      <alignment horizontal="center" vertical="center" wrapText="1"/>
    </xf>
    <xf numFmtId="0" fontId="10" fillId="3" borderId="106" xfId="0" applyFont="1" applyFill="1" applyBorder="1" applyAlignment="1">
      <alignment horizontal="center" vertical="center" wrapText="1"/>
    </xf>
    <xf numFmtId="0" fontId="10" fillId="3" borderId="122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wrapText="1"/>
    </xf>
    <xf numFmtId="0" fontId="10" fillId="4" borderId="121" xfId="0" applyFont="1" applyFill="1" applyBorder="1" applyAlignment="1">
      <alignment wrapText="1"/>
    </xf>
    <xf numFmtId="0" fontId="10" fillId="3" borderId="51" xfId="0" applyFont="1" applyFill="1" applyBorder="1" applyAlignment="1">
      <alignment horizontal="center" vertical="center"/>
    </xf>
    <xf numFmtId="0" fontId="10" fillId="3" borderId="81" xfId="0" applyFont="1" applyFill="1" applyBorder="1" applyAlignment="1">
      <alignment horizontal="center" vertical="center"/>
    </xf>
    <xf numFmtId="0" fontId="10" fillId="3" borderId="106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left" vertical="center"/>
    </xf>
    <xf numFmtId="0" fontId="14" fillId="0" borderId="127" xfId="0" applyFont="1" applyBorder="1" applyAlignment="1">
      <alignment horizontal="center" vertical="center" shrinkToFit="1"/>
    </xf>
    <xf numFmtId="0" fontId="10" fillId="0" borderId="81" xfId="0" applyFont="1" applyBorder="1" applyAlignment="1">
      <alignment horizontal="center" vertical="center" shrinkToFit="1"/>
    </xf>
    <xf numFmtId="0" fontId="10" fillId="0" borderId="81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15"/>
  <sheetViews>
    <sheetView tabSelected="1" workbookViewId="0">
      <pane ySplit="1" topLeftCell="A2" activePane="bottomLeft" state="frozen"/>
      <selection pane="bottomLeft" sqref="A1:AH1"/>
    </sheetView>
  </sheetViews>
  <sheetFormatPr defaultColWidth="14.42578125" defaultRowHeight="15" customHeight="1" outlineLevelCol="1" x14ac:dyDescent="0.25"/>
  <cols>
    <col min="1" max="1" width="9.28515625" customWidth="1"/>
    <col min="2" max="2" width="2.85546875" customWidth="1"/>
    <col min="3" max="3" width="4.85546875" customWidth="1"/>
    <col min="4" max="4" width="15.28515625" customWidth="1"/>
    <col min="5" max="5" width="12.5703125" customWidth="1"/>
    <col min="6" max="6" width="29.7109375" customWidth="1"/>
    <col min="7" max="25" width="2.7109375" customWidth="1" outlineLevel="1"/>
    <col min="26" max="26" width="3.42578125" customWidth="1" outlineLevel="1"/>
    <col min="27" max="27" width="2.7109375" customWidth="1" outlineLevel="1"/>
    <col min="28" max="28" width="3.42578125" customWidth="1" outlineLevel="1"/>
    <col min="29" max="30" width="4.28515625" customWidth="1" outlineLevel="1"/>
    <col min="31" max="31" width="3.42578125" customWidth="1"/>
    <col min="32" max="32" width="2.7109375" customWidth="1"/>
    <col min="33" max="33" width="11.5703125" customWidth="1"/>
    <col min="34" max="34" width="20.140625" customWidth="1"/>
    <col min="35" max="37" width="8.7109375" customWidth="1"/>
  </cols>
  <sheetData>
    <row r="1" spans="1:37" ht="129.75" customHeight="1" x14ac:dyDescent="0.25">
      <c r="A1" s="103" t="s">
        <v>255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"/>
      <c r="AJ1" s="1"/>
      <c r="AK1" s="1"/>
    </row>
    <row r="2" spans="1:37" ht="59.25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8" t="s">
        <v>8</v>
      </c>
      <c r="J2" s="6" t="s">
        <v>9</v>
      </c>
      <c r="K2" s="7" t="s">
        <v>10</v>
      </c>
      <c r="L2" s="8" t="s">
        <v>11</v>
      </c>
      <c r="M2" s="6" t="s">
        <v>12</v>
      </c>
      <c r="N2" s="7" t="s">
        <v>13</v>
      </c>
      <c r="O2" s="8" t="s">
        <v>14</v>
      </c>
      <c r="P2" s="6" t="s">
        <v>15</v>
      </c>
      <c r="Q2" s="7" t="s">
        <v>16</v>
      </c>
      <c r="R2" s="8" t="s">
        <v>17</v>
      </c>
      <c r="S2" s="6" t="s">
        <v>18</v>
      </c>
      <c r="T2" s="7" t="s">
        <v>19</v>
      </c>
      <c r="U2" s="8" t="s">
        <v>20</v>
      </c>
      <c r="V2" s="6" t="s">
        <v>21</v>
      </c>
      <c r="W2" s="7" t="s">
        <v>22</v>
      </c>
      <c r="X2" s="8" t="s">
        <v>23</v>
      </c>
      <c r="Y2" s="4" t="s">
        <v>24</v>
      </c>
      <c r="Z2" s="4" t="s">
        <v>25</v>
      </c>
      <c r="AA2" s="4" t="s">
        <v>26</v>
      </c>
      <c r="AB2" s="6" t="s">
        <v>27</v>
      </c>
      <c r="AC2" s="7" t="s">
        <v>28</v>
      </c>
      <c r="AD2" s="4" t="s">
        <v>29</v>
      </c>
      <c r="AE2" s="4" t="s">
        <v>30</v>
      </c>
      <c r="AF2" s="4" t="s">
        <v>31</v>
      </c>
      <c r="AG2" s="9" t="s">
        <v>32</v>
      </c>
      <c r="AH2" s="10" t="s">
        <v>33</v>
      </c>
      <c r="AI2" s="11"/>
      <c r="AJ2" s="11"/>
      <c r="AK2" s="11"/>
    </row>
    <row r="3" spans="1:37" ht="36" x14ac:dyDescent="0.25">
      <c r="A3" s="12" t="s">
        <v>34</v>
      </c>
      <c r="B3" s="13" t="s">
        <v>35</v>
      </c>
      <c r="C3" s="13">
        <v>1</v>
      </c>
      <c r="D3" s="14" t="s">
        <v>36</v>
      </c>
      <c r="E3" s="15" t="s">
        <v>37</v>
      </c>
      <c r="F3" s="16" t="s">
        <v>38</v>
      </c>
      <c r="G3" s="13">
        <v>1</v>
      </c>
      <c r="H3" s="13">
        <v>0</v>
      </c>
      <c r="I3" s="17">
        <v>1</v>
      </c>
      <c r="J3" s="18"/>
      <c r="K3" s="13"/>
      <c r="L3" s="17"/>
      <c r="M3" s="18"/>
      <c r="N3" s="13"/>
      <c r="O3" s="17"/>
      <c r="P3" s="18"/>
      <c r="Q3" s="13"/>
      <c r="R3" s="17"/>
      <c r="S3" s="18"/>
      <c r="T3" s="13"/>
      <c r="U3" s="17"/>
      <c r="V3" s="18"/>
      <c r="W3" s="13"/>
      <c r="X3" s="13"/>
      <c r="Y3" s="18">
        <f t="shared" ref="Y3:Z3" si="0">V3+S3+P3+M3+J3+G3</f>
        <v>1</v>
      </c>
      <c r="Z3" s="17">
        <f t="shared" si="0"/>
        <v>0</v>
      </c>
      <c r="AA3" s="13">
        <v>15</v>
      </c>
      <c r="AB3" s="18">
        <f t="shared" ref="AB3:AB10" si="1">Y3*AA3</f>
        <v>15</v>
      </c>
      <c r="AC3" s="17">
        <f t="shared" ref="AC3:AC10" si="2">Z3*AA3</f>
        <v>0</v>
      </c>
      <c r="AD3" s="19">
        <f t="shared" ref="AD3:AD10" si="3">SUM(AB3:AC3)</f>
        <v>15</v>
      </c>
      <c r="AE3" s="20">
        <f t="shared" ref="AE3:AE10" si="4">I3+L3+O3+R3+U3+X3</f>
        <v>1</v>
      </c>
      <c r="AF3" s="21" t="s">
        <v>39</v>
      </c>
      <c r="AG3" s="22"/>
      <c r="AH3" s="23"/>
      <c r="AI3" s="24"/>
      <c r="AJ3" s="24"/>
      <c r="AK3" s="24"/>
    </row>
    <row r="4" spans="1:37" x14ac:dyDescent="0.25">
      <c r="A4" s="12" t="s">
        <v>34</v>
      </c>
      <c r="B4" s="13" t="s">
        <v>40</v>
      </c>
      <c r="C4" s="13">
        <v>5</v>
      </c>
      <c r="D4" s="14" t="s">
        <v>41</v>
      </c>
      <c r="E4" s="25"/>
      <c r="F4" s="26" t="s">
        <v>42</v>
      </c>
      <c r="G4" s="13"/>
      <c r="H4" s="13"/>
      <c r="I4" s="17"/>
      <c r="J4" s="18"/>
      <c r="K4" s="13"/>
      <c r="L4" s="17"/>
      <c r="M4" s="18"/>
      <c r="N4" s="13"/>
      <c r="O4" s="17"/>
      <c r="P4" s="18"/>
      <c r="Q4" s="13"/>
      <c r="R4" s="17"/>
      <c r="S4" s="18">
        <v>2</v>
      </c>
      <c r="T4" s="13">
        <v>1</v>
      </c>
      <c r="U4" s="17">
        <v>3</v>
      </c>
      <c r="V4" s="18"/>
      <c r="W4" s="13"/>
      <c r="X4" s="13"/>
      <c r="Y4" s="18">
        <f t="shared" ref="Y4:Z4" si="5">V4+S4+P4+M4+J4+G4</f>
        <v>2</v>
      </c>
      <c r="Z4" s="17">
        <f t="shared" si="5"/>
        <v>1</v>
      </c>
      <c r="AA4" s="13">
        <v>15</v>
      </c>
      <c r="AB4" s="18">
        <f t="shared" si="1"/>
        <v>30</v>
      </c>
      <c r="AC4" s="17">
        <f t="shared" si="2"/>
        <v>15</v>
      </c>
      <c r="AD4" s="19">
        <f t="shared" si="3"/>
        <v>45</v>
      </c>
      <c r="AE4" s="20">
        <f t="shared" si="4"/>
        <v>3</v>
      </c>
      <c r="AF4" s="21" t="s">
        <v>43</v>
      </c>
      <c r="AG4" s="22"/>
      <c r="AH4" s="23"/>
      <c r="AI4" s="11"/>
      <c r="AJ4" s="11"/>
      <c r="AK4" s="11"/>
    </row>
    <row r="5" spans="1:37" x14ac:dyDescent="0.25">
      <c r="A5" s="12" t="s">
        <v>34</v>
      </c>
      <c r="B5" s="12" t="s">
        <v>44</v>
      </c>
      <c r="C5" s="12">
        <v>3</v>
      </c>
      <c r="D5" s="14" t="s">
        <v>45</v>
      </c>
      <c r="E5" s="25"/>
      <c r="F5" s="26" t="s">
        <v>46</v>
      </c>
      <c r="G5" s="13"/>
      <c r="H5" s="13"/>
      <c r="I5" s="17"/>
      <c r="J5" s="18"/>
      <c r="K5" s="13"/>
      <c r="L5" s="17"/>
      <c r="M5" s="18">
        <v>2</v>
      </c>
      <c r="N5" s="13">
        <v>0</v>
      </c>
      <c r="O5" s="17">
        <v>2</v>
      </c>
      <c r="P5" s="18"/>
      <c r="Q5" s="13"/>
      <c r="R5" s="17"/>
      <c r="S5" s="18"/>
      <c r="T5" s="13"/>
      <c r="U5" s="17"/>
      <c r="V5" s="18"/>
      <c r="W5" s="13"/>
      <c r="X5" s="13"/>
      <c r="Y5" s="18">
        <f t="shared" ref="Y5:Z5" si="6">V5+S5+P5+M5+J5+G5</f>
        <v>2</v>
      </c>
      <c r="Z5" s="17">
        <f t="shared" si="6"/>
        <v>0</v>
      </c>
      <c r="AA5" s="13">
        <v>15</v>
      </c>
      <c r="AB5" s="18">
        <f t="shared" si="1"/>
        <v>30</v>
      </c>
      <c r="AC5" s="17">
        <f t="shared" si="2"/>
        <v>0</v>
      </c>
      <c r="AD5" s="19">
        <f t="shared" si="3"/>
        <v>30</v>
      </c>
      <c r="AE5" s="20">
        <f t="shared" si="4"/>
        <v>2</v>
      </c>
      <c r="AF5" s="21" t="s">
        <v>39</v>
      </c>
      <c r="AG5" s="22"/>
      <c r="AH5" s="23"/>
      <c r="AI5" s="11"/>
      <c r="AJ5" s="11"/>
      <c r="AK5" s="11"/>
    </row>
    <row r="6" spans="1:37" x14ac:dyDescent="0.25">
      <c r="A6" s="27" t="s">
        <v>34</v>
      </c>
      <c r="B6" s="28" t="s">
        <v>35</v>
      </c>
      <c r="C6" s="28">
        <v>1</v>
      </c>
      <c r="D6" s="14" t="s">
        <v>47</v>
      </c>
      <c r="E6" s="29"/>
      <c r="F6" s="30" t="s">
        <v>48</v>
      </c>
      <c r="G6" s="31">
        <v>2</v>
      </c>
      <c r="H6" s="31">
        <v>0</v>
      </c>
      <c r="I6" s="32">
        <v>2</v>
      </c>
      <c r="J6" s="33"/>
      <c r="K6" s="31"/>
      <c r="L6" s="32"/>
      <c r="M6" s="33"/>
      <c r="N6" s="31"/>
      <c r="O6" s="32"/>
      <c r="P6" s="33"/>
      <c r="Q6" s="31"/>
      <c r="R6" s="32"/>
      <c r="S6" s="33"/>
      <c r="T6" s="31"/>
      <c r="U6" s="32"/>
      <c r="V6" s="33"/>
      <c r="W6" s="31"/>
      <c r="X6" s="31"/>
      <c r="Y6" s="33">
        <f t="shared" ref="Y6:Z6" si="7">V6+S6+P6+M6+J6+G6</f>
        <v>2</v>
      </c>
      <c r="Z6" s="32">
        <f t="shared" si="7"/>
        <v>0</v>
      </c>
      <c r="AA6" s="31">
        <v>15</v>
      </c>
      <c r="AB6" s="33">
        <f t="shared" si="1"/>
        <v>30</v>
      </c>
      <c r="AC6" s="32">
        <f t="shared" si="2"/>
        <v>0</v>
      </c>
      <c r="AD6" s="34">
        <f t="shared" si="3"/>
        <v>30</v>
      </c>
      <c r="AE6" s="35">
        <f t="shared" si="4"/>
        <v>2</v>
      </c>
      <c r="AF6" s="36" t="s">
        <v>39</v>
      </c>
      <c r="AG6" s="37"/>
      <c r="AH6" s="38"/>
      <c r="AI6" s="24"/>
      <c r="AJ6" s="24"/>
      <c r="AK6" s="24"/>
    </row>
    <row r="7" spans="1:37" x14ac:dyDescent="0.25">
      <c r="A7" s="39" t="s">
        <v>34</v>
      </c>
      <c r="B7" s="12" t="s">
        <v>44</v>
      </c>
      <c r="C7" s="12">
        <v>3</v>
      </c>
      <c r="D7" s="40" t="s">
        <v>49</v>
      </c>
      <c r="E7" s="99" t="s">
        <v>50</v>
      </c>
      <c r="F7" s="16" t="s">
        <v>51</v>
      </c>
      <c r="G7" s="41"/>
      <c r="H7" s="41"/>
      <c r="I7" s="42"/>
      <c r="J7" s="43"/>
      <c r="K7" s="41"/>
      <c r="L7" s="42"/>
      <c r="M7" s="43">
        <v>2</v>
      </c>
      <c r="N7" s="41">
        <v>0</v>
      </c>
      <c r="O7" s="42">
        <v>2</v>
      </c>
      <c r="P7" s="43"/>
      <c r="Q7" s="41"/>
      <c r="R7" s="42"/>
      <c r="S7" s="44"/>
      <c r="T7" s="45"/>
      <c r="U7" s="46"/>
      <c r="V7" s="44"/>
      <c r="W7" s="45"/>
      <c r="X7" s="45"/>
      <c r="Y7" s="43">
        <f t="shared" ref="Y7:Z7" si="8">V7+S7+P7+M7+J7+G7</f>
        <v>2</v>
      </c>
      <c r="Z7" s="42">
        <f t="shared" si="8"/>
        <v>0</v>
      </c>
      <c r="AA7" s="41">
        <v>15</v>
      </c>
      <c r="AB7" s="43">
        <f t="shared" si="1"/>
        <v>30</v>
      </c>
      <c r="AC7" s="42">
        <f t="shared" si="2"/>
        <v>0</v>
      </c>
      <c r="AD7" s="47">
        <f t="shared" si="3"/>
        <v>30</v>
      </c>
      <c r="AE7" s="48">
        <f t="shared" si="4"/>
        <v>2</v>
      </c>
      <c r="AF7" s="49" t="s">
        <v>39</v>
      </c>
      <c r="AG7" s="22"/>
      <c r="AH7" s="50"/>
      <c r="AI7" s="11"/>
      <c r="AJ7" s="11"/>
      <c r="AK7" s="11"/>
    </row>
    <row r="8" spans="1:37" ht="24" x14ac:dyDescent="0.25">
      <c r="A8" s="51" t="s">
        <v>34</v>
      </c>
      <c r="B8" s="12" t="s">
        <v>44</v>
      </c>
      <c r="C8" s="12">
        <v>4</v>
      </c>
      <c r="D8" s="14" t="s">
        <v>52</v>
      </c>
      <c r="E8" s="105"/>
      <c r="F8" s="26" t="s">
        <v>53</v>
      </c>
      <c r="G8" s="13"/>
      <c r="H8" s="13"/>
      <c r="I8" s="17"/>
      <c r="J8" s="18"/>
      <c r="K8" s="13"/>
      <c r="L8" s="17"/>
      <c r="M8" s="18"/>
      <c r="N8" s="13"/>
      <c r="O8" s="17"/>
      <c r="P8" s="18">
        <v>2</v>
      </c>
      <c r="Q8" s="13">
        <v>0</v>
      </c>
      <c r="R8" s="17">
        <v>2</v>
      </c>
      <c r="S8" s="52"/>
      <c r="T8" s="53"/>
      <c r="U8" s="54"/>
      <c r="V8" s="55"/>
      <c r="W8" s="56"/>
      <c r="X8" s="56"/>
      <c r="Y8" s="18">
        <f t="shared" ref="Y8:Z8" si="9">V8+S8+P8+M8+J8+G8</f>
        <v>2</v>
      </c>
      <c r="Z8" s="17">
        <f t="shared" si="9"/>
        <v>0</v>
      </c>
      <c r="AA8" s="13">
        <v>15</v>
      </c>
      <c r="AB8" s="18">
        <f t="shared" si="1"/>
        <v>30</v>
      </c>
      <c r="AC8" s="17">
        <f t="shared" si="2"/>
        <v>0</v>
      </c>
      <c r="AD8" s="57">
        <f t="shared" si="3"/>
        <v>30</v>
      </c>
      <c r="AE8" s="20">
        <f t="shared" si="4"/>
        <v>2</v>
      </c>
      <c r="AF8" s="21" t="s">
        <v>39</v>
      </c>
      <c r="AG8" s="22" t="s">
        <v>49</v>
      </c>
      <c r="AH8" s="58" t="s">
        <v>51</v>
      </c>
      <c r="AI8" s="11"/>
      <c r="AJ8" s="11"/>
      <c r="AK8" s="11"/>
    </row>
    <row r="9" spans="1:37" ht="24" x14ac:dyDescent="0.25">
      <c r="A9" s="51" t="s">
        <v>34</v>
      </c>
      <c r="B9" s="12" t="s">
        <v>44</v>
      </c>
      <c r="C9" s="12">
        <v>4</v>
      </c>
      <c r="D9" s="14" t="s">
        <v>54</v>
      </c>
      <c r="E9" s="25"/>
      <c r="F9" s="59" t="s">
        <v>55</v>
      </c>
      <c r="G9" s="13"/>
      <c r="H9" s="13"/>
      <c r="I9" s="17"/>
      <c r="J9" s="18"/>
      <c r="K9" s="13"/>
      <c r="L9" s="17"/>
      <c r="M9" s="18"/>
      <c r="N9" s="13"/>
      <c r="O9" s="17"/>
      <c r="P9" s="18">
        <v>2</v>
      </c>
      <c r="Q9" s="13">
        <v>0</v>
      </c>
      <c r="R9" s="57">
        <v>2</v>
      </c>
      <c r="S9" s="60"/>
      <c r="T9" s="61"/>
      <c r="U9" s="62"/>
      <c r="V9" s="63"/>
      <c r="W9" s="13"/>
      <c r="X9" s="13"/>
      <c r="Y9" s="18">
        <f t="shared" ref="Y9:Z9" si="10">V9+S9+P9+M9+J9+G9</f>
        <v>2</v>
      </c>
      <c r="Z9" s="17">
        <f t="shared" si="10"/>
        <v>0</v>
      </c>
      <c r="AA9" s="13">
        <v>15</v>
      </c>
      <c r="AB9" s="18">
        <f t="shared" si="1"/>
        <v>30</v>
      </c>
      <c r="AC9" s="17">
        <f t="shared" si="2"/>
        <v>0</v>
      </c>
      <c r="AD9" s="57">
        <f t="shared" si="3"/>
        <v>30</v>
      </c>
      <c r="AE9" s="20">
        <f t="shared" si="4"/>
        <v>2</v>
      </c>
      <c r="AF9" s="21" t="s">
        <v>39</v>
      </c>
      <c r="AG9" s="22"/>
      <c r="AH9" s="23"/>
      <c r="AI9" s="11"/>
      <c r="AJ9" s="11"/>
      <c r="AK9" s="11"/>
    </row>
    <row r="10" spans="1:37" x14ac:dyDescent="0.25">
      <c r="A10" s="27" t="s">
        <v>34</v>
      </c>
      <c r="B10" s="28" t="s">
        <v>56</v>
      </c>
      <c r="C10" s="28">
        <v>5</v>
      </c>
      <c r="D10" s="64" t="s">
        <v>57</v>
      </c>
      <c r="E10" s="29"/>
      <c r="F10" s="30" t="s">
        <v>58</v>
      </c>
      <c r="G10" s="31"/>
      <c r="H10" s="31"/>
      <c r="I10" s="32"/>
      <c r="J10" s="33"/>
      <c r="K10" s="31"/>
      <c r="L10" s="32"/>
      <c r="M10" s="28"/>
      <c r="N10" s="28"/>
      <c r="O10" s="28"/>
      <c r="P10" s="33"/>
      <c r="Q10" s="31"/>
      <c r="R10" s="65"/>
      <c r="S10" s="66">
        <v>2</v>
      </c>
      <c r="T10" s="67">
        <v>0</v>
      </c>
      <c r="U10" s="68">
        <v>2</v>
      </c>
      <c r="V10" s="69"/>
      <c r="W10" s="31"/>
      <c r="X10" s="31"/>
      <c r="Y10" s="33">
        <f t="shared" ref="Y10:Z10" si="11">V10+S10+P10+M10+J10+G10</f>
        <v>2</v>
      </c>
      <c r="Z10" s="32">
        <f t="shared" si="11"/>
        <v>0</v>
      </c>
      <c r="AA10" s="31">
        <v>15</v>
      </c>
      <c r="AB10" s="33">
        <f t="shared" si="1"/>
        <v>30</v>
      </c>
      <c r="AC10" s="32">
        <f t="shared" si="2"/>
        <v>0</v>
      </c>
      <c r="AD10" s="65">
        <f t="shared" si="3"/>
        <v>30</v>
      </c>
      <c r="AE10" s="64">
        <f t="shared" si="4"/>
        <v>2</v>
      </c>
      <c r="AF10" s="36" t="s">
        <v>39</v>
      </c>
      <c r="AG10" s="37"/>
      <c r="AH10" s="38"/>
      <c r="AI10" s="11"/>
      <c r="AJ10" s="11"/>
      <c r="AK10" s="11"/>
    </row>
    <row r="11" spans="1:37" x14ac:dyDescent="0.25">
      <c r="A11" s="70"/>
      <c r="B11" s="28"/>
      <c r="C11" s="71"/>
      <c r="D11" s="72"/>
      <c r="E11" s="12"/>
      <c r="F11" s="30" t="s">
        <v>59</v>
      </c>
      <c r="G11" s="18">
        <f t="shared" ref="G11:Z11" si="12">SUM(G3:G10)</f>
        <v>3</v>
      </c>
      <c r="H11" s="18">
        <f t="shared" si="12"/>
        <v>0</v>
      </c>
      <c r="I11" s="18">
        <f t="shared" si="12"/>
        <v>3</v>
      </c>
      <c r="J11" s="18">
        <f t="shared" si="12"/>
        <v>0</v>
      </c>
      <c r="K11" s="18">
        <f t="shared" si="12"/>
        <v>0</v>
      </c>
      <c r="L11" s="18">
        <f t="shared" si="12"/>
        <v>0</v>
      </c>
      <c r="M11" s="18">
        <f t="shared" si="12"/>
        <v>4</v>
      </c>
      <c r="N11" s="18">
        <f t="shared" si="12"/>
        <v>0</v>
      </c>
      <c r="O11" s="18">
        <f t="shared" si="12"/>
        <v>4</v>
      </c>
      <c r="P11" s="18">
        <f t="shared" si="12"/>
        <v>4</v>
      </c>
      <c r="Q11" s="18">
        <f t="shared" si="12"/>
        <v>0</v>
      </c>
      <c r="R11" s="18">
        <f t="shared" si="12"/>
        <v>4</v>
      </c>
      <c r="S11" s="73">
        <f t="shared" si="12"/>
        <v>4</v>
      </c>
      <c r="T11" s="73">
        <f t="shared" si="12"/>
        <v>1</v>
      </c>
      <c r="U11" s="73">
        <f t="shared" si="12"/>
        <v>5</v>
      </c>
      <c r="V11" s="18">
        <f t="shared" si="12"/>
        <v>0</v>
      </c>
      <c r="W11" s="18">
        <f t="shared" si="12"/>
        <v>0</v>
      </c>
      <c r="X11" s="18">
        <f t="shared" si="12"/>
        <v>0</v>
      </c>
      <c r="Y11" s="18">
        <f t="shared" si="12"/>
        <v>15</v>
      </c>
      <c r="Z11" s="74">
        <f t="shared" si="12"/>
        <v>1</v>
      </c>
      <c r="AA11" s="17" t="s">
        <v>60</v>
      </c>
      <c r="AB11" s="18">
        <f t="shared" ref="AB11:AE11" si="13">SUM(AB3:AB10)</f>
        <v>225</v>
      </c>
      <c r="AC11" s="18">
        <f t="shared" si="13"/>
        <v>15</v>
      </c>
      <c r="AD11" s="20">
        <f t="shared" si="13"/>
        <v>240</v>
      </c>
      <c r="AE11" s="75">
        <f t="shared" si="13"/>
        <v>16</v>
      </c>
      <c r="AF11" s="20">
        <v>0</v>
      </c>
      <c r="AG11" s="22"/>
      <c r="AH11" s="23"/>
      <c r="AI11" s="11"/>
      <c r="AJ11" s="11"/>
      <c r="AK11" s="11"/>
    </row>
    <row r="12" spans="1:37" ht="24" x14ac:dyDescent="0.25">
      <c r="A12" s="51" t="s">
        <v>34</v>
      </c>
      <c r="B12" s="12" t="s">
        <v>35</v>
      </c>
      <c r="C12" s="12">
        <v>1</v>
      </c>
      <c r="D12" s="40" t="s">
        <v>61</v>
      </c>
      <c r="E12" s="15" t="s">
        <v>62</v>
      </c>
      <c r="F12" s="16" t="s">
        <v>63</v>
      </c>
      <c r="G12" s="41">
        <v>1</v>
      </c>
      <c r="H12" s="41">
        <v>1</v>
      </c>
      <c r="I12" s="42">
        <v>2</v>
      </c>
      <c r="J12" s="43"/>
      <c r="K12" s="41"/>
      <c r="L12" s="42"/>
      <c r="M12" s="43"/>
      <c r="N12" s="41"/>
      <c r="O12" s="42"/>
      <c r="P12" s="43"/>
      <c r="Q12" s="41"/>
      <c r="R12" s="42"/>
      <c r="S12" s="43"/>
      <c r="T12" s="41"/>
      <c r="U12" s="42"/>
      <c r="V12" s="43"/>
      <c r="W12" s="41"/>
      <c r="X12" s="42"/>
      <c r="Y12" s="43">
        <f t="shared" ref="Y12:Z12" si="14">V12+S12+P12+M12+J12+G12</f>
        <v>1</v>
      </c>
      <c r="Z12" s="42">
        <f t="shared" si="14"/>
        <v>1</v>
      </c>
      <c r="AA12" s="42">
        <v>15</v>
      </c>
      <c r="AB12" s="43">
        <f t="shared" ref="AB12:AB17" si="15">Y12*AA12</f>
        <v>15</v>
      </c>
      <c r="AC12" s="42">
        <f t="shared" ref="AC12:AC17" si="16">Z12*AA12</f>
        <v>15</v>
      </c>
      <c r="AD12" s="76">
        <f t="shared" ref="AD12:AD17" si="17">SUM(AB12:AC12)</f>
        <v>30</v>
      </c>
      <c r="AE12" s="48">
        <f t="shared" ref="AE12:AE16" si="18">I12+L12+O12+R12+U12+X12</f>
        <v>2</v>
      </c>
      <c r="AF12" s="49" t="s">
        <v>39</v>
      </c>
      <c r="AG12" s="77"/>
      <c r="AH12" s="78"/>
      <c r="AI12" s="24"/>
      <c r="AJ12" s="24"/>
      <c r="AK12" s="24"/>
    </row>
    <row r="13" spans="1:37" ht="24" x14ac:dyDescent="0.25">
      <c r="A13" s="51" t="s">
        <v>34</v>
      </c>
      <c r="B13" s="12" t="s">
        <v>35</v>
      </c>
      <c r="C13" s="12">
        <v>2</v>
      </c>
      <c r="D13" s="14" t="s">
        <v>64</v>
      </c>
      <c r="E13" s="25"/>
      <c r="F13" s="26" t="s">
        <v>65</v>
      </c>
      <c r="G13" s="13"/>
      <c r="H13" s="13"/>
      <c r="I13" s="17"/>
      <c r="J13" s="18">
        <v>2</v>
      </c>
      <c r="K13" s="13">
        <v>1</v>
      </c>
      <c r="L13" s="17">
        <v>3</v>
      </c>
      <c r="M13" s="18"/>
      <c r="N13" s="13"/>
      <c r="O13" s="17"/>
      <c r="P13" s="18"/>
      <c r="Q13" s="13"/>
      <c r="R13" s="17"/>
      <c r="S13" s="18"/>
      <c r="T13" s="13"/>
      <c r="U13" s="17"/>
      <c r="V13" s="18"/>
      <c r="W13" s="13"/>
      <c r="X13" s="17"/>
      <c r="Y13" s="18">
        <f t="shared" ref="Y13:Z13" si="19">V13+S13+P13+M13+J13+G13</f>
        <v>2</v>
      </c>
      <c r="Z13" s="17">
        <f t="shared" si="19"/>
        <v>1</v>
      </c>
      <c r="AA13" s="17">
        <v>15</v>
      </c>
      <c r="AB13" s="18">
        <f t="shared" si="15"/>
        <v>30</v>
      </c>
      <c r="AC13" s="17">
        <f t="shared" si="16"/>
        <v>15</v>
      </c>
      <c r="AD13" s="57">
        <f t="shared" si="17"/>
        <v>45</v>
      </c>
      <c r="AE13" s="20">
        <f t="shared" si="18"/>
        <v>3</v>
      </c>
      <c r="AF13" s="21" t="s">
        <v>39</v>
      </c>
      <c r="AG13" s="22" t="s">
        <v>66</v>
      </c>
      <c r="AH13" s="58" t="s">
        <v>63</v>
      </c>
      <c r="AI13" s="11"/>
      <c r="AJ13" s="11"/>
      <c r="AK13" s="11"/>
    </row>
    <row r="14" spans="1:37" ht="24" x14ac:dyDescent="0.25">
      <c r="A14" s="79" t="s">
        <v>34</v>
      </c>
      <c r="B14" s="80" t="s">
        <v>35</v>
      </c>
      <c r="C14" s="80">
        <v>1</v>
      </c>
      <c r="D14" s="81" t="s">
        <v>67</v>
      </c>
      <c r="E14" s="82"/>
      <c r="F14" s="83" t="s">
        <v>68</v>
      </c>
      <c r="G14" s="84">
        <v>0</v>
      </c>
      <c r="H14" s="85">
        <v>2</v>
      </c>
      <c r="I14" s="85">
        <v>1</v>
      </c>
      <c r="J14" s="86"/>
      <c r="K14" s="87"/>
      <c r="L14" s="88"/>
      <c r="M14" s="86"/>
      <c r="N14" s="87"/>
      <c r="O14" s="88"/>
      <c r="P14" s="86"/>
      <c r="Q14" s="87"/>
      <c r="R14" s="88"/>
      <c r="S14" s="86"/>
      <c r="T14" s="87"/>
      <c r="U14" s="88"/>
      <c r="V14" s="84"/>
      <c r="W14" s="85"/>
      <c r="X14" s="85"/>
      <c r="Y14" s="84">
        <f t="shared" ref="Y14:Z14" si="20">V14+S14+P14+M14+J14+G14</f>
        <v>0</v>
      </c>
      <c r="Z14" s="89">
        <f t="shared" si="20"/>
        <v>2</v>
      </c>
      <c r="AA14" s="89">
        <v>15</v>
      </c>
      <c r="AB14" s="84">
        <f t="shared" si="15"/>
        <v>0</v>
      </c>
      <c r="AC14" s="89">
        <f t="shared" si="16"/>
        <v>30</v>
      </c>
      <c r="AD14" s="85">
        <f t="shared" si="17"/>
        <v>30</v>
      </c>
      <c r="AE14" s="90">
        <f t="shared" si="18"/>
        <v>1</v>
      </c>
      <c r="AF14" s="89" t="s">
        <v>43</v>
      </c>
      <c r="AG14" s="91"/>
      <c r="AH14" s="92"/>
      <c r="AI14" s="11"/>
      <c r="AJ14" s="11"/>
      <c r="AK14" s="11"/>
    </row>
    <row r="15" spans="1:37" ht="24" x14ac:dyDescent="0.25">
      <c r="A15" s="51" t="s">
        <v>34</v>
      </c>
      <c r="B15" s="12" t="s">
        <v>44</v>
      </c>
      <c r="C15" s="12">
        <v>3</v>
      </c>
      <c r="D15" s="14" t="s">
        <v>69</v>
      </c>
      <c r="E15" s="25"/>
      <c r="F15" s="26" t="s">
        <v>70</v>
      </c>
      <c r="G15" s="13"/>
      <c r="H15" s="13"/>
      <c r="I15" s="17"/>
      <c r="J15" s="18"/>
      <c r="K15" s="13"/>
      <c r="L15" s="17"/>
      <c r="M15" s="18">
        <v>2</v>
      </c>
      <c r="N15" s="13">
        <v>1</v>
      </c>
      <c r="O15" s="17">
        <v>3</v>
      </c>
      <c r="P15" s="18"/>
      <c r="Q15" s="13"/>
      <c r="R15" s="17"/>
      <c r="S15" s="18"/>
      <c r="T15" s="13"/>
      <c r="U15" s="17"/>
      <c r="V15" s="18"/>
      <c r="W15" s="13"/>
      <c r="X15" s="17"/>
      <c r="Y15" s="18">
        <f t="shared" ref="Y15:Z15" si="21">V15+S15+P15+M15+J15+G15</f>
        <v>2</v>
      </c>
      <c r="Z15" s="17">
        <f t="shared" si="21"/>
        <v>1</v>
      </c>
      <c r="AA15" s="17">
        <v>15</v>
      </c>
      <c r="AB15" s="18">
        <f t="shared" si="15"/>
        <v>30</v>
      </c>
      <c r="AC15" s="17">
        <f t="shared" si="16"/>
        <v>15</v>
      </c>
      <c r="AD15" s="57">
        <f t="shared" si="17"/>
        <v>45</v>
      </c>
      <c r="AE15" s="20">
        <f t="shared" si="18"/>
        <v>3</v>
      </c>
      <c r="AF15" s="21" t="s">
        <v>39</v>
      </c>
      <c r="AG15" s="93" t="s">
        <v>66</v>
      </c>
      <c r="AH15" s="94" t="s">
        <v>63</v>
      </c>
      <c r="AI15" s="11"/>
      <c r="AJ15" s="11"/>
      <c r="AK15" s="11"/>
    </row>
    <row r="16" spans="1:37" ht="24" x14ac:dyDescent="0.25">
      <c r="A16" s="51" t="s">
        <v>34</v>
      </c>
      <c r="B16" s="12" t="s">
        <v>44</v>
      </c>
      <c r="C16" s="12">
        <v>4</v>
      </c>
      <c r="D16" s="14" t="s">
        <v>71</v>
      </c>
      <c r="E16" s="25"/>
      <c r="F16" s="26" t="s">
        <v>72</v>
      </c>
      <c r="G16" s="13"/>
      <c r="H16" s="13"/>
      <c r="I16" s="17"/>
      <c r="J16" s="18"/>
      <c r="K16" s="13"/>
      <c r="L16" s="17"/>
      <c r="M16" s="18"/>
      <c r="N16" s="13"/>
      <c r="O16" s="17"/>
      <c r="P16" s="18">
        <v>0</v>
      </c>
      <c r="Q16" s="13">
        <v>2</v>
      </c>
      <c r="R16" s="17">
        <v>2</v>
      </c>
      <c r="S16" s="18"/>
      <c r="T16" s="13"/>
      <c r="U16" s="17"/>
      <c r="V16" s="18"/>
      <c r="W16" s="13"/>
      <c r="X16" s="17"/>
      <c r="Y16" s="18">
        <f t="shared" ref="Y16:Z16" si="22">V16+S16+P16+M16+J16+G16</f>
        <v>0</v>
      </c>
      <c r="Z16" s="17">
        <f t="shared" si="22"/>
        <v>2</v>
      </c>
      <c r="AA16" s="17">
        <v>15</v>
      </c>
      <c r="AB16" s="18">
        <f t="shared" si="15"/>
        <v>0</v>
      </c>
      <c r="AC16" s="17">
        <f t="shared" si="16"/>
        <v>30</v>
      </c>
      <c r="AD16" s="57">
        <f t="shared" si="17"/>
        <v>30</v>
      </c>
      <c r="AE16" s="20">
        <f t="shared" si="18"/>
        <v>2</v>
      </c>
      <c r="AF16" s="21" t="s">
        <v>43</v>
      </c>
      <c r="AG16" s="95" t="s">
        <v>64</v>
      </c>
      <c r="AH16" s="96" t="s">
        <v>65</v>
      </c>
      <c r="AI16" s="11"/>
      <c r="AJ16" s="11"/>
      <c r="AK16" s="11"/>
    </row>
    <row r="17" spans="1:37" s="122" customFormat="1" ht="90" x14ac:dyDescent="0.25">
      <c r="A17" s="108" t="s">
        <v>34</v>
      </c>
      <c r="B17" s="109" t="s">
        <v>56</v>
      </c>
      <c r="C17" s="109">
        <v>6</v>
      </c>
      <c r="D17" s="110" t="s">
        <v>73</v>
      </c>
      <c r="E17" s="111"/>
      <c r="F17" s="112" t="s">
        <v>74</v>
      </c>
      <c r="G17" s="113"/>
      <c r="H17" s="113"/>
      <c r="I17" s="114"/>
      <c r="J17" s="115"/>
      <c r="K17" s="113"/>
      <c r="L17" s="114"/>
      <c r="M17" s="115"/>
      <c r="N17" s="113"/>
      <c r="O17" s="114"/>
      <c r="P17" s="115"/>
      <c r="Q17" s="113"/>
      <c r="R17" s="114"/>
      <c r="S17" s="115"/>
      <c r="T17" s="113"/>
      <c r="U17" s="114"/>
      <c r="V17" s="116">
        <v>0</v>
      </c>
      <c r="W17" s="117">
        <v>2</v>
      </c>
      <c r="X17" s="117">
        <v>1</v>
      </c>
      <c r="Y17" s="116">
        <f t="shared" ref="Y17:Z17" si="23">V17+S17+P17+M17+J17+G17</f>
        <v>0</v>
      </c>
      <c r="Z17" s="118">
        <f t="shared" si="23"/>
        <v>2</v>
      </c>
      <c r="AA17" s="118">
        <v>15</v>
      </c>
      <c r="AB17" s="116">
        <f t="shared" si="15"/>
        <v>0</v>
      </c>
      <c r="AC17" s="118">
        <f t="shared" si="16"/>
        <v>30</v>
      </c>
      <c r="AD17" s="117">
        <f t="shared" si="17"/>
        <v>30</v>
      </c>
      <c r="AE17" s="119">
        <v>1</v>
      </c>
      <c r="AF17" s="118" t="s">
        <v>43</v>
      </c>
      <c r="AG17" s="120" t="s">
        <v>75</v>
      </c>
      <c r="AH17" s="120" t="s">
        <v>76</v>
      </c>
      <c r="AI17" s="121"/>
      <c r="AJ17" s="121"/>
      <c r="AK17" s="121"/>
    </row>
    <row r="18" spans="1:37" s="122" customFormat="1" x14ac:dyDescent="0.25">
      <c r="A18" s="123"/>
      <c r="B18" s="124"/>
      <c r="C18" s="124"/>
      <c r="D18" s="124"/>
      <c r="E18" s="124"/>
      <c r="F18" s="125" t="s">
        <v>77</v>
      </c>
      <c r="G18" s="126">
        <f t="shared" ref="G18:AE18" si="24">SUM(G12:G17)</f>
        <v>1</v>
      </c>
      <c r="H18" s="127">
        <f t="shared" si="24"/>
        <v>3</v>
      </c>
      <c r="I18" s="127">
        <f t="shared" si="24"/>
        <v>3</v>
      </c>
      <c r="J18" s="127">
        <f t="shared" si="24"/>
        <v>2</v>
      </c>
      <c r="K18" s="127">
        <f t="shared" si="24"/>
        <v>1</v>
      </c>
      <c r="L18" s="127">
        <f t="shared" si="24"/>
        <v>3</v>
      </c>
      <c r="M18" s="127">
        <f t="shared" si="24"/>
        <v>2</v>
      </c>
      <c r="N18" s="127">
        <f t="shared" si="24"/>
        <v>1</v>
      </c>
      <c r="O18" s="127">
        <f t="shared" si="24"/>
        <v>3</v>
      </c>
      <c r="P18" s="127">
        <f t="shared" si="24"/>
        <v>0</v>
      </c>
      <c r="Q18" s="127">
        <f t="shared" si="24"/>
        <v>2</v>
      </c>
      <c r="R18" s="127">
        <f t="shared" si="24"/>
        <v>2</v>
      </c>
      <c r="S18" s="127">
        <f t="shared" si="24"/>
        <v>0</v>
      </c>
      <c r="T18" s="127">
        <f t="shared" si="24"/>
        <v>0</v>
      </c>
      <c r="U18" s="127">
        <f t="shared" si="24"/>
        <v>0</v>
      </c>
      <c r="V18" s="127">
        <f t="shared" si="24"/>
        <v>0</v>
      </c>
      <c r="W18" s="127">
        <f t="shared" si="24"/>
        <v>2</v>
      </c>
      <c r="X18" s="127">
        <f t="shared" si="24"/>
        <v>1</v>
      </c>
      <c r="Y18" s="127">
        <f t="shared" si="24"/>
        <v>5</v>
      </c>
      <c r="Z18" s="128">
        <f t="shared" si="24"/>
        <v>9</v>
      </c>
      <c r="AA18" s="129">
        <f t="shared" si="24"/>
        <v>90</v>
      </c>
      <c r="AB18" s="127">
        <f t="shared" si="24"/>
        <v>75</v>
      </c>
      <c r="AC18" s="127">
        <f t="shared" si="24"/>
        <v>135</v>
      </c>
      <c r="AD18" s="130">
        <f t="shared" si="24"/>
        <v>210</v>
      </c>
      <c r="AE18" s="131">
        <f t="shared" si="24"/>
        <v>12</v>
      </c>
      <c r="AF18" s="128"/>
      <c r="AG18" s="132"/>
      <c r="AH18" s="133"/>
      <c r="AI18" s="121"/>
      <c r="AJ18" s="121"/>
      <c r="AK18" s="121"/>
    </row>
    <row r="19" spans="1:37" s="122" customFormat="1" ht="24" x14ac:dyDescent="0.25">
      <c r="A19" s="134" t="s">
        <v>34</v>
      </c>
      <c r="B19" s="135" t="s">
        <v>35</v>
      </c>
      <c r="C19" s="136">
        <v>1</v>
      </c>
      <c r="D19" s="137" t="s">
        <v>78</v>
      </c>
      <c r="E19" s="138" t="s">
        <v>79</v>
      </c>
      <c r="F19" s="139" t="s">
        <v>80</v>
      </c>
      <c r="G19" s="140">
        <v>2</v>
      </c>
      <c r="H19" s="140">
        <v>0</v>
      </c>
      <c r="I19" s="141">
        <v>1</v>
      </c>
      <c r="J19" s="142"/>
      <c r="K19" s="140"/>
      <c r="L19" s="141"/>
      <c r="M19" s="142"/>
      <c r="N19" s="140"/>
      <c r="O19" s="141"/>
      <c r="P19" s="142"/>
      <c r="Q19" s="140"/>
      <c r="R19" s="141"/>
      <c r="S19" s="142"/>
      <c r="T19" s="140"/>
      <c r="U19" s="141"/>
      <c r="V19" s="142"/>
      <c r="W19" s="140"/>
      <c r="X19" s="140"/>
      <c r="Y19" s="142">
        <f t="shared" ref="Y19:Z19" si="25">V19+S19+P19+M19+J19+G19</f>
        <v>2</v>
      </c>
      <c r="Z19" s="141">
        <f t="shared" si="25"/>
        <v>0</v>
      </c>
      <c r="AA19" s="140">
        <v>15</v>
      </c>
      <c r="AB19" s="142">
        <f t="shared" ref="AB19:AB25" si="26">Y19*AA19</f>
        <v>30</v>
      </c>
      <c r="AC19" s="141">
        <f t="shared" ref="AC19:AC25" si="27">Z19*AA19</f>
        <v>0</v>
      </c>
      <c r="AD19" s="143">
        <f t="shared" ref="AD19:AD25" si="28">SUM(AB19:AC19)</f>
        <v>30</v>
      </c>
      <c r="AE19" s="144">
        <f t="shared" ref="AE19:AE25" si="29">I19+L19+O19+R19+U19+X19</f>
        <v>1</v>
      </c>
      <c r="AF19" s="145" t="s">
        <v>39</v>
      </c>
      <c r="AG19" s="146"/>
      <c r="AH19" s="147"/>
      <c r="AI19" s="148"/>
      <c r="AJ19" s="148"/>
      <c r="AK19" s="148"/>
    </row>
    <row r="20" spans="1:37" s="122" customFormat="1" x14ac:dyDescent="0.25">
      <c r="A20" s="149" t="s">
        <v>34</v>
      </c>
      <c r="B20" s="150" t="s">
        <v>35</v>
      </c>
      <c r="C20" s="150">
        <v>2</v>
      </c>
      <c r="D20" s="151" t="s">
        <v>81</v>
      </c>
      <c r="E20" s="152"/>
      <c r="F20" s="153" t="s">
        <v>82</v>
      </c>
      <c r="G20" s="140"/>
      <c r="H20" s="140"/>
      <c r="I20" s="141"/>
      <c r="J20" s="142">
        <v>1</v>
      </c>
      <c r="K20" s="140">
        <v>2</v>
      </c>
      <c r="L20" s="141">
        <v>2</v>
      </c>
      <c r="M20" s="142"/>
      <c r="N20" s="140"/>
      <c r="O20" s="141"/>
      <c r="P20" s="142"/>
      <c r="Q20" s="140"/>
      <c r="R20" s="141"/>
      <c r="S20" s="142"/>
      <c r="T20" s="140"/>
      <c r="U20" s="141"/>
      <c r="V20" s="142"/>
      <c r="W20" s="140"/>
      <c r="X20" s="140"/>
      <c r="Y20" s="142">
        <f t="shared" ref="Y20:Z20" si="30">V20+S20+P20+M20+J20+G20</f>
        <v>1</v>
      </c>
      <c r="Z20" s="141">
        <f t="shared" si="30"/>
        <v>2</v>
      </c>
      <c r="AA20" s="140">
        <v>15</v>
      </c>
      <c r="AB20" s="142">
        <f t="shared" si="26"/>
        <v>15</v>
      </c>
      <c r="AC20" s="141">
        <f t="shared" si="27"/>
        <v>30</v>
      </c>
      <c r="AD20" s="143">
        <f t="shared" si="28"/>
        <v>45</v>
      </c>
      <c r="AE20" s="144">
        <f t="shared" si="29"/>
        <v>2</v>
      </c>
      <c r="AF20" s="145" t="s">
        <v>43</v>
      </c>
      <c r="AG20" s="146"/>
      <c r="AH20" s="154"/>
      <c r="AI20" s="121"/>
      <c r="AJ20" s="121"/>
      <c r="AK20" s="121"/>
    </row>
    <row r="21" spans="1:37" s="122" customFormat="1" x14ac:dyDescent="0.25">
      <c r="A21" s="149" t="s">
        <v>34</v>
      </c>
      <c r="B21" s="150" t="s">
        <v>35</v>
      </c>
      <c r="C21" s="150">
        <v>2</v>
      </c>
      <c r="D21" s="151" t="s">
        <v>83</v>
      </c>
      <c r="E21" s="152"/>
      <c r="F21" s="155" t="s">
        <v>84</v>
      </c>
      <c r="G21" s="140"/>
      <c r="H21" s="140"/>
      <c r="I21" s="141"/>
      <c r="J21" s="142">
        <v>1</v>
      </c>
      <c r="K21" s="140">
        <v>1</v>
      </c>
      <c r="L21" s="141">
        <v>2</v>
      </c>
      <c r="M21" s="142"/>
      <c r="N21" s="140"/>
      <c r="O21" s="141"/>
      <c r="P21" s="142"/>
      <c r="Q21" s="140"/>
      <c r="R21" s="141"/>
      <c r="S21" s="142"/>
      <c r="T21" s="140"/>
      <c r="U21" s="141"/>
      <c r="V21" s="142"/>
      <c r="W21" s="140"/>
      <c r="X21" s="140"/>
      <c r="Y21" s="142">
        <f t="shared" ref="Y21:Z21" si="31">V21+S21+P21+M21+J21+G21</f>
        <v>1</v>
      </c>
      <c r="Z21" s="141">
        <f t="shared" si="31"/>
        <v>1</v>
      </c>
      <c r="AA21" s="140">
        <v>15</v>
      </c>
      <c r="AB21" s="142">
        <f t="shared" si="26"/>
        <v>15</v>
      </c>
      <c r="AC21" s="141">
        <f t="shared" si="27"/>
        <v>15</v>
      </c>
      <c r="AD21" s="143">
        <f t="shared" si="28"/>
        <v>30</v>
      </c>
      <c r="AE21" s="144">
        <f t="shared" si="29"/>
        <v>2</v>
      </c>
      <c r="AF21" s="145" t="s">
        <v>43</v>
      </c>
      <c r="AG21" s="156"/>
      <c r="AH21" s="157"/>
      <c r="AI21" s="148"/>
      <c r="AJ21" s="148"/>
      <c r="AK21" s="148"/>
    </row>
    <row r="22" spans="1:37" s="122" customFormat="1" x14ac:dyDescent="0.25">
      <c r="A22" s="149" t="s">
        <v>34</v>
      </c>
      <c r="B22" s="150" t="s">
        <v>35</v>
      </c>
      <c r="C22" s="150">
        <v>2</v>
      </c>
      <c r="D22" s="151" t="s">
        <v>85</v>
      </c>
      <c r="E22" s="152"/>
      <c r="F22" s="155" t="s">
        <v>86</v>
      </c>
      <c r="G22" s="140"/>
      <c r="H22" s="140"/>
      <c r="I22" s="141"/>
      <c r="J22" s="142">
        <v>1</v>
      </c>
      <c r="K22" s="140">
        <v>1</v>
      </c>
      <c r="L22" s="141">
        <v>2</v>
      </c>
      <c r="M22" s="142"/>
      <c r="N22" s="140"/>
      <c r="O22" s="141"/>
      <c r="P22" s="142"/>
      <c r="Q22" s="140"/>
      <c r="R22" s="141"/>
      <c r="S22" s="142"/>
      <c r="T22" s="140"/>
      <c r="U22" s="141"/>
      <c r="V22" s="142"/>
      <c r="W22" s="140"/>
      <c r="X22" s="140"/>
      <c r="Y22" s="142">
        <f t="shared" ref="Y22:Z22" si="32">V22+S22+P22+M22+J22+G22</f>
        <v>1</v>
      </c>
      <c r="Z22" s="141">
        <f t="shared" si="32"/>
        <v>1</v>
      </c>
      <c r="AA22" s="140">
        <v>15</v>
      </c>
      <c r="AB22" s="142">
        <f t="shared" si="26"/>
        <v>15</v>
      </c>
      <c r="AC22" s="141">
        <f t="shared" si="27"/>
        <v>15</v>
      </c>
      <c r="AD22" s="143">
        <f t="shared" si="28"/>
        <v>30</v>
      </c>
      <c r="AE22" s="144">
        <f t="shared" si="29"/>
        <v>2</v>
      </c>
      <c r="AF22" s="145" t="s">
        <v>43</v>
      </c>
      <c r="AG22" s="156"/>
      <c r="AH22" s="157"/>
      <c r="AI22" s="148"/>
      <c r="AJ22" s="148"/>
      <c r="AK22" s="148"/>
    </row>
    <row r="23" spans="1:37" s="122" customFormat="1" x14ac:dyDescent="0.25">
      <c r="A23" s="149" t="s">
        <v>34</v>
      </c>
      <c r="B23" s="150" t="s">
        <v>44</v>
      </c>
      <c r="C23" s="150">
        <v>3</v>
      </c>
      <c r="D23" s="151" t="s">
        <v>87</v>
      </c>
      <c r="E23" s="152"/>
      <c r="F23" s="153" t="s">
        <v>88</v>
      </c>
      <c r="G23" s="140"/>
      <c r="H23" s="140"/>
      <c r="I23" s="141"/>
      <c r="J23" s="142"/>
      <c r="K23" s="140"/>
      <c r="L23" s="141"/>
      <c r="M23" s="142">
        <v>0</v>
      </c>
      <c r="N23" s="140">
        <v>1</v>
      </c>
      <c r="O23" s="141">
        <v>2</v>
      </c>
      <c r="P23" s="142"/>
      <c r="Q23" s="140"/>
      <c r="R23" s="141"/>
      <c r="S23" s="142"/>
      <c r="T23" s="140"/>
      <c r="U23" s="141"/>
      <c r="V23" s="142"/>
      <c r="W23" s="140"/>
      <c r="X23" s="140"/>
      <c r="Y23" s="142">
        <f t="shared" ref="Y23:Z23" si="33">V23+S23+P23+M23+J23+G23</f>
        <v>0</v>
      </c>
      <c r="Z23" s="141">
        <f t="shared" si="33"/>
        <v>1</v>
      </c>
      <c r="AA23" s="140">
        <v>15</v>
      </c>
      <c r="AB23" s="142">
        <f t="shared" si="26"/>
        <v>0</v>
      </c>
      <c r="AC23" s="141">
        <f t="shared" si="27"/>
        <v>15</v>
      </c>
      <c r="AD23" s="143">
        <f t="shared" si="28"/>
        <v>15</v>
      </c>
      <c r="AE23" s="144">
        <f t="shared" si="29"/>
        <v>2</v>
      </c>
      <c r="AF23" s="145" t="s">
        <v>43</v>
      </c>
      <c r="AG23" s="156"/>
      <c r="AH23" s="157"/>
      <c r="AI23" s="121"/>
      <c r="AJ23" s="121"/>
      <c r="AK23" s="121"/>
    </row>
    <row r="24" spans="1:37" s="122" customFormat="1" ht="24" x14ac:dyDescent="0.25">
      <c r="A24" s="158" t="s">
        <v>34</v>
      </c>
      <c r="B24" s="159" t="s">
        <v>56</v>
      </c>
      <c r="C24" s="160">
        <v>6</v>
      </c>
      <c r="D24" s="161" t="s">
        <v>89</v>
      </c>
      <c r="E24" s="162"/>
      <c r="F24" s="163" t="s">
        <v>90</v>
      </c>
      <c r="G24" s="164"/>
      <c r="H24" s="164"/>
      <c r="I24" s="165"/>
      <c r="J24" s="166"/>
      <c r="K24" s="164"/>
      <c r="L24" s="165"/>
      <c r="M24" s="166"/>
      <c r="N24" s="164"/>
      <c r="O24" s="165"/>
      <c r="P24" s="166"/>
      <c r="Q24" s="164"/>
      <c r="R24" s="165"/>
      <c r="S24" s="142"/>
      <c r="T24" s="140"/>
      <c r="U24" s="141"/>
      <c r="V24" s="142">
        <v>2</v>
      </c>
      <c r="W24" s="140">
        <v>1</v>
      </c>
      <c r="X24" s="140">
        <v>2</v>
      </c>
      <c r="Y24" s="166">
        <f t="shared" ref="Y24:Z24" si="34">V24+S24+P24+M24+J24+G24</f>
        <v>2</v>
      </c>
      <c r="Z24" s="165">
        <f t="shared" si="34"/>
        <v>1</v>
      </c>
      <c r="AA24" s="164">
        <v>15</v>
      </c>
      <c r="AB24" s="166">
        <f t="shared" si="26"/>
        <v>30</v>
      </c>
      <c r="AC24" s="165">
        <f t="shared" si="27"/>
        <v>15</v>
      </c>
      <c r="AD24" s="167">
        <f t="shared" si="28"/>
        <v>45</v>
      </c>
      <c r="AE24" s="168">
        <f t="shared" si="29"/>
        <v>2</v>
      </c>
      <c r="AF24" s="169" t="s">
        <v>39</v>
      </c>
      <c r="AG24" s="170" t="s">
        <v>81</v>
      </c>
      <c r="AH24" s="171" t="s">
        <v>91</v>
      </c>
      <c r="AI24" s="121"/>
      <c r="AJ24" s="121"/>
      <c r="AK24" s="121"/>
    </row>
    <row r="25" spans="1:37" s="122" customFormat="1" ht="192" x14ac:dyDescent="0.25">
      <c r="A25" s="172" t="s">
        <v>34</v>
      </c>
      <c r="B25" s="173" t="s">
        <v>56</v>
      </c>
      <c r="C25" s="174">
        <v>5</v>
      </c>
      <c r="D25" s="170" t="s">
        <v>92</v>
      </c>
      <c r="E25" s="175"/>
      <c r="F25" s="176" t="s">
        <v>93</v>
      </c>
      <c r="G25" s="177"/>
      <c r="H25" s="177"/>
      <c r="I25" s="177"/>
      <c r="J25" s="178"/>
      <c r="K25" s="177"/>
      <c r="L25" s="177"/>
      <c r="M25" s="178"/>
      <c r="N25" s="177"/>
      <c r="O25" s="177"/>
      <c r="P25" s="178"/>
      <c r="Q25" s="177"/>
      <c r="R25" s="177"/>
      <c r="S25" s="179">
        <v>0</v>
      </c>
      <c r="T25" s="180">
        <v>0</v>
      </c>
      <c r="U25" s="180">
        <v>0</v>
      </c>
      <c r="V25" s="179"/>
      <c r="W25" s="180"/>
      <c r="X25" s="180"/>
      <c r="Y25" s="178">
        <f t="shared" ref="Y25:Z25" si="35">V25+S25+P25+M25+J25+G25</f>
        <v>0</v>
      </c>
      <c r="Z25" s="181">
        <f t="shared" si="35"/>
        <v>0</v>
      </c>
      <c r="AA25" s="177">
        <v>15</v>
      </c>
      <c r="AB25" s="178">
        <f t="shared" si="26"/>
        <v>0</v>
      </c>
      <c r="AC25" s="181">
        <f t="shared" si="27"/>
        <v>0</v>
      </c>
      <c r="AD25" s="182">
        <f t="shared" si="28"/>
        <v>0</v>
      </c>
      <c r="AE25" s="183">
        <f t="shared" si="29"/>
        <v>0</v>
      </c>
      <c r="AF25" s="184" t="s">
        <v>94</v>
      </c>
      <c r="AG25" s="185" t="s">
        <v>95</v>
      </c>
      <c r="AH25" s="185" t="s">
        <v>96</v>
      </c>
      <c r="AI25" s="121"/>
      <c r="AJ25" s="121"/>
      <c r="AK25" s="121"/>
    </row>
    <row r="26" spans="1:37" s="122" customFormat="1" x14ac:dyDescent="0.25">
      <c r="A26" s="124"/>
      <c r="B26" s="124"/>
      <c r="C26" s="124"/>
      <c r="D26" s="124"/>
      <c r="E26" s="124"/>
      <c r="F26" s="125" t="s">
        <v>97</v>
      </c>
      <c r="G26" s="186">
        <f t="shared" ref="G26:Z26" si="36">SUM(G19:G25)</f>
        <v>2</v>
      </c>
      <c r="H26" s="187">
        <f t="shared" si="36"/>
        <v>0</v>
      </c>
      <c r="I26" s="187">
        <f t="shared" si="36"/>
        <v>1</v>
      </c>
      <c r="J26" s="187">
        <f t="shared" si="36"/>
        <v>3</v>
      </c>
      <c r="K26" s="187">
        <f t="shared" si="36"/>
        <v>4</v>
      </c>
      <c r="L26" s="187">
        <f t="shared" si="36"/>
        <v>6</v>
      </c>
      <c r="M26" s="187">
        <f t="shared" si="36"/>
        <v>0</v>
      </c>
      <c r="N26" s="187">
        <f t="shared" si="36"/>
        <v>1</v>
      </c>
      <c r="O26" s="187">
        <f t="shared" si="36"/>
        <v>2</v>
      </c>
      <c r="P26" s="187">
        <f t="shared" si="36"/>
        <v>0</v>
      </c>
      <c r="Q26" s="187">
        <f t="shared" si="36"/>
        <v>0</v>
      </c>
      <c r="R26" s="187">
        <f t="shared" si="36"/>
        <v>0</v>
      </c>
      <c r="S26" s="187">
        <f t="shared" si="36"/>
        <v>0</v>
      </c>
      <c r="T26" s="187">
        <f t="shared" si="36"/>
        <v>0</v>
      </c>
      <c r="U26" s="187">
        <f t="shared" si="36"/>
        <v>0</v>
      </c>
      <c r="V26" s="187">
        <f t="shared" si="36"/>
        <v>2</v>
      </c>
      <c r="W26" s="187">
        <f t="shared" si="36"/>
        <v>1</v>
      </c>
      <c r="X26" s="187">
        <f t="shared" si="36"/>
        <v>2</v>
      </c>
      <c r="Y26" s="140">
        <f t="shared" si="36"/>
        <v>7</v>
      </c>
      <c r="Z26" s="140">
        <f t="shared" si="36"/>
        <v>6</v>
      </c>
      <c r="AA26" s="141" t="s">
        <v>60</v>
      </c>
      <c r="AB26" s="142">
        <f t="shared" ref="AB26:AE26" si="37">SUM(AB19:AB25)</f>
        <v>105</v>
      </c>
      <c r="AC26" s="140">
        <f t="shared" si="37"/>
        <v>90</v>
      </c>
      <c r="AD26" s="144">
        <f t="shared" si="37"/>
        <v>195</v>
      </c>
      <c r="AE26" s="144">
        <f t="shared" si="37"/>
        <v>11</v>
      </c>
      <c r="AF26" s="141"/>
      <c r="AG26" s="188"/>
      <c r="AH26" s="189"/>
      <c r="AI26" s="121"/>
      <c r="AJ26" s="121"/>
      <c r="AK26" s="121"/>
    </row>
    <row r="27" spans="1:37" s="122" customFormat="1" ht="24" x14ac:dyDescent="0.25">
      <c r="A27" s="134" t="s">
        <v>34</v>
      </c>
      <c r="B27" s="135" t="s">
        <v>35</v>
      </c>
      <c r="C27" s="135">
        <v>1</v>
      </c>
      <c r="D27" s="190" t="s">
        <v>98</v>
      </c>
      <c r="E27" s="138" t="s">
        <v>99</v>
      </c>
      <c r="F27" s="191" t="s">
        <v>100</v>
      </c>
      <c r="G27" s="192">
        <v>0</v>
      </c>
      <c r="H27" s="192">
        <v>2</v>
      </c>
      <c r="I27" s="193">
        <v>2</v>
      </c>
      <c r="J27" s="187"/>
      <c r="K27" s="192"/>
      <c r="L27" s="193"/>
      <c r="M27" s="187"/>
      <c r="N27" s="192"/>
      <c r="O27" s="193"/>
      <c r="P27" s="187"/>
      <c r="Q27" s="192"/>
      <c r="R27" s="193"/>
      <c r="S27" s="187"/>
      <c r="T27" s="192"/>
      <c r="U27" s="193"/>
      <c r="V27" s="187"/>
      <c r="W27" s="192"/>
      <c r="X27" s="192"/>
      <c r="Y27" s="187">
        <f t="shared" ref="Y27:Z27" si="38">V27+S27+P27+M27+J27+G27</f>
        <v>0</v>
      </c>
      <c r="Z27" s="193">
        <f t="shared" si="38"/>
        <v>2</v>
      </c>
      <c r="AA27" s="192">
        <v>15</v>
      </c>
      <c r="AB27" s="187">
        <f t="shared" ref="AB27:AB28" si="39">Y27*AA27</f>
        <v>0</v>
      </c>
      <c r="AC27" s="193">
        <f t="shared" ref="AC27:AC28" si="40">Z27*AA27</f>
        <v>30</v>
      </c>
      <c r="AD27" s="194">
        <f t="shared" ref="AD27:AD28" si="41">SUM(AB27:AC27)</f>
        <v>30</v>
      </c>
      <c r="AE27" s="195">
        <f t="shared" ref="AE27:AE28" si="42">I27+L27+O27+R27+U27+X27</f>
        <v>2</v>
      </c>
      <c r="AF27" s="196" t="s">
        <v>43</v>
      </c>
      <c r="AG27" s="197"/>
      <c r="AH27" s="147"/>
      <c r="AI27" s="148"/>
      <c r="AJ27" s="148"/>
      <c r="AK27" s="148"/>
    </row>
    <row r="28" spans="1:37" s="122" customFormat="1" ht="24" x14ac:dyDescent="0.25">
      <c r="A28" s="172" t="s">
        <v>34</v>
      </c>
      <c r="B28" s="173" t="s">
        <v>35</v>
      </c>
      <c r="C28" s="173">
        <v>2</v>
      </c>
      <c r="D28" s="198" t="s">
        <v>101</v>
      </c>
      <c r="E28" s="199"/>
      <c r="F28" s="200" t="s">
        <v>102</v>
      </c>
      <c r="G28" s="177"/>
      <c r="H28" s="177"/>
      <c r="I28" s="181"/>
      <c r="J28" s="178">
        <v>0</v>
      </c>
      <c r="K28" s="177">
        <v>2</v>
      </c>
      <c r="L28" s="181">
        <v>2</v>
      </c>
      <c r="M28" s="201"/>
      <c r="N28" s="202"/>
      <c r="O28" s="203"/>
      <c r="P28" s="178"/>
      <c r="Q28" s="177"/>
      <c r="R28" s="181"/>
      <c r="S28" s="178"/>
      <c r="T28" s="177"/>
      <c r="U28" s="181"/>
      <c r="V28" s="178"/>
      <c r="W28" s="177"/>
      <c r="X28" s="177"/>
      <c r="Y28" s="178">
        <f t="shared" ref="Y28:Z28" si="43">V28+S28+P28+M28+J28+G28</f>
        <v>0</v>
      </c>
      <c r="Z28" s="181">
        <f t="shared" si="43"/>
        <v>2</v>
      </c>
      <c r="AA28" s="177">
        <v>15</v>
      </c>
      <c r="AB28" s="178">
        <f t="shared" si="39"/>
        <v>0</v>
      </c>
      <c r="AC28" s="181">
        <f t="shared" si="40"/>
        <v>30</v>
      </c>
      <c r="AD28" s="204">
        <f t="shared" si="41"/>
        <v>30</v>
      </c>
      <c r="AE28" s="183">
        <f t="shared" si="42"/>
        <v>2</v>
      </c>
      <c r="AF28" s="205" t="s">
        <v>43</v>
      </c>
      <c r="AG28" s="153" t="s">
        <v>98</v>
      </c>
      <c r="AH28" s="154" t="s">
        <v>100</v>
      </c>
      <c r="AI28" s="121"/>
      <c r="AJ28" s="121"/>
      <c r="AK28" s="121"/>
    </row>
    <row r="29" spans="1:37" s="122" customFormat="1" x14ac:dyDescent="0.25">
      <c r="A29" s="206"/>
      <c r="B29" s="207"/>
      <c r="C29" s="207"/>
      <c r="D29" s="207"/>
      <c r="E29" s="207"/>
      <c r="F29" s="208" t="s">
        <v>103</v>
      </c>
      <c r="G29" s="209">
        <f t="shared" ref="G29:Z29" si="44">SUM(G27:G28)</f>
        <v>0</v>
      </c>
      <c r="H29" s="166">
        <f t="shared" si="44"/>
        <v>2</v>
      </c>
      <c r="I29" s="166">
        <f t="shared" si="44"/>
        <v>2</v>
      </c>
      <c r="J29" s="166">
        <f t="shared" si="44"/>
        <v>0</v>
      </c>
      <c r="K29" s="166">
        <f t="shared" si="44"/>
        <v>2</v>
      </c>
      <c r="L29" s="166">
        <f t="shared" si="44"/>
        <v>2</v>
      </c>
      <c r="M29" s="166">
        <f t="shared" si="44"/>
        <v>0</v>
      </c>
      <c r="N29" s="166">
        <f t="shared" si="44"/>
        <v>0</v>
      </c>
      <c r="O29" s="166">
        <f t="shared" si="44"/>
        <v>0</v>
      </c>
      <c r="P29" s="166">
        <f t="shared" si="44"/>
        <v>0</v>
      </c>
      <c r="Q29" s="166">
        <f t="shared" si="44"/>
        <v>0</v>
      </c>
      <c r="R29" s="166">
        <f t="shared" si="44"/>
        <v>0</v>
      </c>
      <c r="S29" s="166">
        <f t="shared" si="44"/>
        <v>0</v>
      </c>
      <c r="T29" s="166">
        <f t="shared" si="44"/>
        <v>0</v>
      </c>
      <c r="U29" s="166">
        <f t="shared" si="44"/>
        <v>0</v>
      </c>
      <c r="V29" s="166">
        <f t="shared" si="44"/>
        <v>0</v>
      </c>
      <c r="W29" s="166">
        <f t="shared" si="44"/>
        <v>0</v>
      </c>
      <c r="X29" s="166">
        <f t="shared" si="44"/>
        <v>0</v>
      </c>
      <c r="Y29" s="166">
        <f t="shared" si="44"/>
        <v>0</v>
      </c>
      <c r="Z29" s="166">
        <f t="shared" si="44"/>
        <v>4</v>
      </c>
      <c r="AA29" s="164" t="s">
        <v>60</v>
      </c>
      <c r="AB29" s="142">
        <f t="shared" ref="AB29:AE29" si="45">SUM(AB27:AB28)</f>
        <v>0</v>
      </c>
      <c r="AC29" s="140">
        <f t="shared" si="45"/>
        <v>60</v>
      </c>
      <c r="AD29" s="166">
        <f t="shared" si="45"/>
        <v>60</v>
      </c>
      <c r="AE29" s="168">
        <f t="shared" si="45"/>
        <v>4</v>
      </c>
      <c r="AF29" s="165"/>
      <c r="AG29" s="146"/>
      <c r="AH29" s="154"/>
      <c r="AI29" s="121"/>
      <c r="AJ29" s="121"/>
      <c r="AK29" s="121"/>
    </row>
    <row r="30" spans="1:37" s="122" customFormat="1" x14ac:dyDescent="0.25">
      <c r="A30" s="123"/>
      <c r="B30" s="124"/>
      <c r="C30" s="124"/>
      <c r="D30" s="210" t="s">
        <v>104</v>
      </c>
      <c r="E30" s="106"/>
      <c r="F30" s="107"/>
      <c r="G30" s="211">
        <f t="shared" ref="G30:Z30" si="46">G29+G26+G18+G11</f>
        <v>6</v>
      </c>
      <c r="H30" s="212">
        <f t="shared" si="46"/>
        <v>5</v>
      </c>
      <c r="I30" s="212">
        <f t="shared" si="46"/>
        <v>9</v>
      </c>
      <c r="J30" s="212">
        <f t="shared" si="46"/>
        <v>5</v>
      </c>
      <c r="K30" s="212">
        <f t="shared" si="46"/>
        <v>7</v>
      </c>
      <c r="L30" s="212">
        <f t="shared" si="46"/>
        <v>11</v>
      </c>
      <c r="M30" s="212">
        <f t="shared" si="46"/>
        <v>6</v>
      </c>
      <c r="N30" s="212">
        <f t="shared" si="46"/>
        <v>2</v>
      </c>
      <c r="O30" s="212">
        <f t="shared" si="46"/>
        <v>9</v>
      </c>
      <c r="P30" s="212">
        <f t="shared" si="46"/>
        <v>4</v>
      </c>
      <c r="Q30" s="212">
        <f t="shared" si="46"/>
        <v>2</v>
      </c>
      <c r="R30" s="212">
        <f t="shared" si="46"/>
        <v>6</v>
      </c>
      <c r="S30" s="212">
        <f t="shared" si="46"/>
        <v>4</v>
      </c>
      <c r="T30" s="212">
        <f t="shared" si="46"/>
        <v>1</v>
      </c>
      <c r="U30" s="212">
        <f t="shared" si="46"/>
        <v>5</v>
      </c>
      <c r="V30" s="212">
        <f t="shared" si="46"/>
        <v>2</v>
      </c>
      <c r="W30" s="212">
        <f t="shared" si="46"/>
        <v>3</v>
      </c>
      <c r="X30" s="212">
        <f t="shared" si="46"/>
        <v>3</v>
      </c>
      <c r="Y30" s="212">
        <f t="shared" si="46"/>
        <v>27</v>
      </c>
      <c r="Z30" s="212">
        <f t="shared" si="46"/>
        <v>20</v>
      </c>
      <c r="AA30" s="213" t="s">
        <v>60</v>
      </c>
      <c r="AB30" s="212">
        <f t="shared" ref="AB30:AE30" si="47">AB29+AB26+AB18+AB11</f>
        <v>405</v>
      </c>
      <c r="AC30" s="212">
        <f t="shared" si="47"/>
        <v>300</v>
      </c>
      <c r="AD30" s="212">
        <f t="shared" si="47"/>
        <v>705</v>
      </c>
      <c r="AE30" s="214">
        <f t="shared" si="47"/>
        <v>43</v>
      </c>
      <c r="AF30" s="215"/>
      <c r="AG30" s="216"/>
      <c r="AH30" s="171"/>
      <c r="AI30" s="121"/>
      <c r="AJ30" s="121"/>
      <c r="AK30" s="121"/>
    </row>
    <row r="31" spans="1:37" s="122" customFormat="1" ht="36" x14ac:dyDescent="0.25">
      <c r="A31" s="134" t="s">
        <v>34</v>
      </c>
      <c r="B31" s="135" t="s">
        <v>35</v>
      </c>
      <c r="C31" s="135">
        <v>1</v>
      </c>
      <c r="D31" s="136" t="s">
        <v>105</v>
      </c>
      <c r="E31" s="138" t="s">
        <v>106</v>
      </c>
      <c r="F31" s="217" t="s">
        <v>107</v>
      </c>
      <c r="G31" s="192">
        <v>0</v>
      </c>
      <c r="H31" s="192">
        <v>2</v>
      </c>
      <c r="I31" s="193">
        <v>2</v>
      </c>
      <c r="J31" s="187"/>
      <c r="K31" s="192"/>
      <c r="L31" s="193"/>
      <c r="M31" s="187"/>
      <c r="N31" s="192"/>
      <c r="O31" s="193"/>
      <c r="P31" s="187"/>
      <c r="Q31" s="192"/>
      <c r="R31" s="193"/>
      <c r="S31" s="187"/>
      <c r="T31" s="192"/>
      <c r="U31" s="193"/>
      <c r="V31" s="187"/>
      <c r="W31" s="192"/>
      <c r="X31" s="192"/>
      <c r="Y31" s="187">
        <f t="shared" ref="Y31:Z31" si="48">V31+S31+P31+M31+J31+G31</f>
        <v>0</v>
      </c>
      <c r="Z31" s="192">
        <f t="shared" si="48"/>
        <v>2</v>
      </c>
      <c r="AA31" s="193">
        <v>15</v>
      </c>
      <c r="AB31" s="192">
        <f t="shared" ref="AB31:AB34" si="49">Y31*AA31</f>
        <v>0</v>
      </c>
      <c r="AC31" s="193">
        <f t="shared" ref="AC31:AC34" si="50">Z31*AA31</f>
        <v>30</v>
      </c>
      <c r="AD31" s="194">
        <f t="shared" ref="AD31:AD34" si="51">SUM(AB31:AC31)</f>
        <v>30</v>
      </c>
      <c r="AE31" s="218">
        <f t="shared" ref="AE31:AE34" si="52">I31+L31+O31+R31+U31+X31</f>
        <v>2</v>
      </c>
      <c r="AF31" s="219" t="s">
        <v>43</v>
      </c>
      <c r="AG31" s="220"/>
      <c r="AH31" s="221"/>
      <c r="AI31" s="222"/>
      <c r="AJ31" s="148"/>
      <c r="AK31" s="148"/>
    </row>
    <row r="32" spans="1:37" s="122" customFormat="1" x14ac:dyDescent="0.25">
      <c r="A32" s="149" t="s">
        <v>34</v>
      </c>
      <c r="B32" s="150" t="s">
        <v>35</v>
      </c>
      <c r="C32" s="223">
        <v>1</v>
      </c>
      <c r="D32" s="224" t="s">
        <v>108</v>
      </c>
      <c r="E32" s="152"/>
      <c r="F32" s="225" t="s">
        <v>109</v>
      </c>
      <c r="G32" s="140">
        <v>2</v>
      </c>
      <c r="H32" s="140">
        <v>2</v>
      </c>
      <c r="I32" s="141">
        <v>3</v>
      </c>
      <c r="J32" s="142"/>
      <c r="K32" s="140"/>
      <c r="L32" s="141"/>
      <c r="M32" s="142"/>
      <c r="N32" s="140"/>
      <c r="O32" s="141"/>
      <c r="P32" s="142"/>
      <c r="Q32" s="140"/>
      <c r="R32" s="141"/>
      <c r="S32" s="142"/>
      <c r="T32" s="140"/>
      <c r="U32" s="141"/>
      <c r="V32" s="142"/>
      <c r="W32" s="140"/>
      <c r="X32" s="141"/>
      <c r="Y32" s="142">
        <f t="shared" ref="Y32:Z32" si="53">V32+S32+P32+M32+J32+G32</f>
        <v>2</v>
      </c>
      <c r="Z32" s="140">
        <f t="shared" si="53"/>
        <v>2</v>
      </c>
      <c r="AA32" s="141">
        <v>15</v>
      </c>
      <c r="AB32" s="142">
        <f t="shared" si="49"/>
        <v>30</v>
      </c>
      <c r="AC32" s="141">
        <f t="shared" si="50"/>
        <v>30</v>
      </c>
      <c r="AD32" s="143">
        <f t="shared" si="51"/>
        <v>60</v>
      </c>
      <c r="AE32" s="226">
        <f t="shared" si="52"/>
        <v>3</v>
      </c>
      <c r="AF32" s="145" t="s">
        <v>43</v>
      </c>
      <c r="AG32" s="188"/>
      <c r="AH32" s="189"/>
      <c r="AI32" s="148"/>
      <c r="AJ32" s="148"/>
      <c r="AK32" s="148"/>
    </row>
    <row r="33" spans="1:37" s="122" customFormat="1" x14ac:dyDescent="0.25">
      <c r="A33" s="149" t="s">
        <v>34</v>
      </c>
      <c r="B33" s="150" t="s">
        <v>35</v>
      </c>
      <c r="C33" s="223">
        <v>2</v>
      </c>
      <c r="D33" s="224" t="s">
        <v>110</v>
      </c>
      <c r="E33" s="152"/>
      <c r="F33" s="225" t="s">
        <v>111</v>
      </c>
      <c r="G33" s="140"/>
      <c r="H33" s="140"/>
      <c r="I33" s="141"/>
      <c r="J33" s="142">
        <v>2</v>
      </c>
      <c r="K33" s="140">
        <v>2</v>
      </c>
      <c r="L33" s="141">
        <v>3</v>
      </c>
      <c r="M33" s="142"/>
      <c r="N33" s="140"/>
      <c r="O33" s="141"/>
      <c r="P33" s="142"/>
      <c r="Q33" s="140"/>
      <c r="R33" s="141"/>
      <c r="S33" s="142"/>
      <c r="T33" s="140"/>
      <c r="U33" s="141"/>
      <c r="V33" s="142"/>
      <c r="W33" s="140"/>
      <c r="X33" s="141"/>
      <c r="Y33" s="142">
        <f t="shared" ref="Y33:Z33" si="54">V33+S33+P33+M33+J33+G33</f>
        <v>2</v>
      </c>
      <c r="Z33" s="140">
        <f t="shared" si="54"/>
        <v>2</v>
      </c>
      <c r="AA33" s="141">
        <v>15</v>
      </c>
      <c r="AB33" s="142">
        <f t="shared" si="49"/>
        <v>30</v>
      </c>
      <c r="AC33" s="141">
        <f t="shared" si="50"/>
        <v>30</v>
      </c>
      <c r="AD33" s="143">
        <f t="shared" si="51"/>
        <v>60</v>
      </c>
      <c r="AE33" s="226">
        <f t="shared" si="52"/>
        <v>3</v>
      </c>
      <c r="AF33" s="145" t="s">
        <v>43</v>
      </c>
      <c r="AG33" s="216"/>
      <c r="AH33" s="171"/>
      <c r="AI33" s="148"/>
      <c r="AJ33" s="148"/>
      <c r="AK33" s="148"/>
    </row>
    <row r="34" spans="1:37" s="122" customFormat="1" x14ac:dyDescent="0.25">
      <c r="A34" s="227" t="s">
        <v>34</v>
      </c>
      <c r="B34" s="173" t="s">
        <v>44</v>
      </c>
      <c r="C34" s="174">
        <v>3</v>
      </c>
      <c r="D34" s="228" t="s">
        <v>112</v>
      </c>
      <c r="E34" s="229"/>
      <c r="F34" s="230" t="s">
        <v>113</v>
      </c>
      <c r="G34" s="231"/>
      <c r="H34" s="231"/>
      <c r="I34" s="232"/>
      <c r="J34" s="233"/>
      <c r="K34" s="231"/>
      <c r="L34" s="232"/>
      <c r="M34" s="233">
        <v>0</v>
      </c>
      <c r="N34" s="231">
        <v>3</v>
      </c>
      <c r="O34" s="232">
        <v>3</v>
      </c>
      <c r="P34" s="233"/>
      <c r="Q34" s="231"/>
      <c r="R34" s="232"/>
      <c r="S34" s="233"/>
      <c r="T34" s="231"/>
      <c r="U34" s="232"/>
      <c r="V34" s="233"/>
      <c r="W34" s="231"/>
      <c r="X34" s="232"/>
      <c r="Y34" s="233">
        <f t="shared" ref="Y34:Z34" si="55">V34+S34+P34+M34+J34+G34</f>
        <v>0</v>
      </c>
      <c r="Z34" s="231">
        <f t="shared" si="55"/>
        <v>3</v>
      </c>
      <c r="AA34" s="232">
        <v>15</v>
      </c>
      <c r="AB34" s="233">
        <f t="shared" si="49"/>
        <v>0</v>
      </c>
      <c r="AC34" s="232">
        <f t="shared" si="50"/>
        <v>45</v>
      </c>
      <c r="AD34" s="234">
        <f t="shared" si="51"/>
        <v>45</v>
      </c>
      <c r="AE34" s="235">
        <f t="shared" si="52"/>
        <v>3</v>
      </c>
      <c r="AF34" s="236" t="s">
        <v>43</v>
      </c>
      <c r="AG34" s="237"/>
      <c r="AH34" s="238"/>
      <c r="AI34" s="239"/>
      <c r="AJ34" s="240"/>
      <c r="AK34" s="240"/>
    </row>
    <row r="35" spans="1:37" s="122" customFormat="1" x14ac:dyDescent="0.25">
      <c r="A35" s="241"/>
      <c r="B35" s="241"/>
      <c r="C35" s="241"/>
      <c r="D35" s="241"/>
      <c r="E35" s="242"/>
      <c r="F35" s="243" t="s">
        <v>114</v>
      </c>
      <c r="G35" s="192">
        <f t="shared" ref="G35:Z35" si="56">SUM(G31:G34)</f>
        <v>2</v>
      </c>
      <c r="H35" s="187">
        <f t="shared" si="56"/>
        <v>4</v>
      </c>
      <c r="I35" s="187">
        <f t="shared" si="56"/>
        <v>5</v>
      </c>
      <c r="J35" s="187">
        <f t="shared" si="56"/>
        <v>2</v>
      </c>
      <c r="K35" s="187">
        <f t="shared" si="56"/>
        <v>2</v>
      </c>
      <c r="L35" s="187">
        <f t="shared" si="56"/>
        <v>3</v>
      </c>
      <c r="M35" s="187">
        <f t="shared" si="56"/>
        <v>0</v>
      </c>
      <c r="N35" s="187">
        <f t="shared" si="56"/>
        <v>3</v>
      </c>
      <c r="O35" s="187">
        <f t="shared" si="56"/>
        <v>3</v>
      </c>
      <c r="P35" s="187">
        <f t="shared" si="56"/>
        <v>0</v>
      </c>
      <c r="Q35" s="187">
        <f t="shared" si="56"/>
        <v>0</v>
      </c>
      <c r="R35" s="187">
        <f t="shared" si="56"/>
        <v>0</v>
      </c>
      <c r="S35" s="187">
        <f t="shared" si="56"/>
        <v>0</v>
      </c>
      <c r="T35" s="187">
        <f t="shared" si="56"/>
        <v>0</v>
      </c>
      <c r="U35" s="187">
        <f t="shared" si="56"/>
        <v>0</v>
      </c>
      <c r="V35" s="187">
        <f t="shared" si="56"/>
        <v>0</v>
      </c>
      <c r="W35" s="187">
        <f t="shared" si="56"/>
        <v>0</v>
      </c>
      <c r="X35" s="187">
        <f t="shared" si="56"/>
        <v>0</v>
      </c>
      <c r="Y35" s="187">
        <f t="shared" si="56"/>
        <v>4</v>
      </c>
      <c r="Z35" s="187">
        <f t="shared" si="56"/>
        <v>9</v>
      </c>
      <c r="AA35" s="193" t="s">
        <v>60</v>
      </c>
      <c r="AB35" s="187">
        <f t="shared" ref="AB35:AE35" si="57">SUM(AB31:AB34)</f>
        <v>60</v>
      </c>
      <c r="AC35" s="193">
        <f t="shared" si="57"/>
        <v>135</v>
      </c>
      <c r="AD35" s="193">
        <f t="shared" si="57"/>
        <v>195</v>
      </c>
      <c r="AE35" s="193">
        <f t="shared" si="57"/>
        <v>11</v>
      </c>
      <c r="AF35" s="244"/>
      <c r="AG35" s="245"/>
      <c r="AH35" s="246"/>
      <c r="AI35" s="121"/>
      <c r="AJ35" s="121"/>
      <c r="AK35" s="121"/>
    </row>
    <row r="36" spans="1:37" s="122" customFormat="1" ht="48" x14ac:dyDescent="0.25">
      <c r="A36" s="135" t="s">
        <v>34</v>
      </c>
      <c r="B36" s="135" t="s">
        <v>35</v>
      </c>
      <c r="C36" s="136">
        <v>2</v>
      </c>
      <c r="D36" s="136" t="s">
        <v>115</v>
      </c>
      <c r="E36" s="247" t="s">
        <v>116</v>
      </c>
      <c r="F36" s="248" t="s">
        <v>117</v>
      </c>
      <c r="G36" s="192"/>
      <c r="H36" s="192"/>
      <c r="I36" s="193"/>
      <c r="J36" s="187">
        <v>0</v>
      </c>
      <c r="K36" s="192">
        <v>2</v>
      </c>
      <c r="L36" s="193">
        <v>2</v>
      </c>
      <c r="M36" s="187"/>
      <c r="N36" s="192"/>
      <c r="O36" s="193"/>
      <c r="P36" s="187"/>
      <c r="Q36" s="192"/>
      <c r="R36" s="193"/>
      <c r="S36" s="187"/>
      <c r="T36" s="192"/>
      <c r="U36" s="193"/>
      <c r="V36" s="187"/>
      <c r="W36" s="192"/>
      <c r="X36" s="192"/>
      <c r="Y36" s="187">
        <f t="shared" ref="Y36:Z36" si="58">V36+S36+P36+M36+J36+G36</f>
        <v>0</v>
      </c>
      <c r="Z36" s="192">
        <f t="shared" si="58"/>
        <v>2</v>
      </c>
      <c r="AA36" s="193">
        <v>15</v>
      </c>
      <c r="AB36" s="192">
        <f t="shared" ref="AB36:AB38" si="59">Y36*AA36</f>
        <v>0</v>
      </c>
      <c r="AC36" s="193">
        <f t="shared" ref="AC36:AC38" si="60">Z36*AA36</f>
        <v>30</v>
      </c>
      <c r="AD36" s="194">
        <f t="shared" ref="AD36:AD38" si="61">SUM(AB36:AC36)</f>
        <v>30</v>
      </c>
      <c r="AE36" s="195">
        <f t="shared" ref="AE36:AE38" si="62">I36+L36+O36+R36+U36+X36</f>
        <v>2</v>
      </c>
      <c r="AF36" s="219" t="s">
        <v>43</v>
      </c>
      <c r="AG36" s="221"/>
      <c r="AH36" s="249"/>
      <c r="AI36" s="222"/>
      <c r="AJ36" s="148"/>
      <c r="AK36" s="148"/>
    </row>
    <row r="37" spans="1:37" s="122" customFormat="1" x14ac:dyDescent="0.25">
      <c r="A37" s="150" t="s">
        <v>34</v>
      </c>
      <c r="B37" s="150" t="s">
        <v>44</v>
      </c>
      <c r="C37" s="150">
        <v>3</v>
      </c>
      <c r="D37" s="151" t="s">
        <v>118</v>
      </c>
      <c r="E37" s="152"/>
      <c r="F37" s="225" t="s">
        <v>119</v>
      </c>
      <c r="G37" s="140"/>
      <c r="H37" s="140"/>
      <c r="I37" s="141"/>
      <c r="J37" s="142"/>
      <c r="K37" s="140"/>
      <c r="L37" s="141"/>
      <c r="M37" s="142">
        <v>1</v>
      </c>
      <c r="N37" s="140">
        <v>1</v>
      </c>
      <c r="O37" s="141">
        <v>2</v>
      </c>
      <c r="P37" s="142"/>
      <c r="Q37" s="140"/>
      <c r="R37" s="141"/>
      <c r="S37" s="142"/>
      <c r="T37" s="140"/>
      <c r="U37" s="141"/>
      <c r="V37" s="142"/>
      <c r="W37" s="140"/>
      <c r="X37" s="141"/>
      <c r="Y37" s="142">
        <f t="shared" ref="Y37:Z37" si="63">V37+S37+P37+M37+J37+G37</f>
        <v>1</v>
      </c>
      <c r="Z37" s="140">
        <f t="shared" si="63"/>
        <v>1</v>
      </c>
      <c r="AA37" s="141">
        <v>15</v>
      </c>
      <c r="AB37" s="142">
        <f t="shared" si="59"/>
        <v>15</v>
      </c>
      <c r="AC37" s="141">
        <f t="shared" si="60"/>
        <v>15</v>
      </c>
      <c r="AD37" s="141">
        <f t="shared" si="61"/>
        <v>30</v>
      </c>
      <c r="AE37" s="144">
        <f t="shared" si="62"/>
        <v>2</v>
      </c>
      <c r="AF37" s="145" t="s">
        <v>43</v>
      </c>
      <c r="AG37" s="188"/>
      <c r="AH37" s="189"/>
      <c r="AI37" s="121"/>
      <c r="AJ37" s="121"/>
      <c r="AK37" s="121"/>
    </row>
    <row r="38" spans="1:37" s="122" customFormat="1" ht="24" x14ac:dyDescent="0.25">
      <c r="A38" s="150" t="s">
        <v>34</v>
      </c>
      <c r="B38" s="150" t="s">
        <v>44</v>
      </c>
      <c r="C38" s="150">
        <v>4</v>
      </c>
      <c r="D38" s="151" t="s">
        <v>120</v>
      </c>
      <c r="E38" s="229"/>
      <c r="F38" s="225" t="s">
        <v>121</v>
      </c>
      <c r="G38" s="140"/>
      <c r="H38" s="140"/>
      <c r="I38" s="141"/>
      <c r="J38" s="142"/>
      <c r="K38" s="140"/>
      <c r="L38" s="141"/>
      <c r="M38" s="142"/>
      <c r="N38" s="140"/>
      <c r="O38" s="141"/>
      <c r="P38" s="142">
        <v>1</v>
      </c>
      <c r="Q38" s="140">
        <v>1</v>
      </c>
      <c r="R38" s="141">
        <v>2</v>
      </c>
      <c r="S38" s="142"/>
      <c r="T38" s="140"/>
      <c r="U38" s="141"/>
      <c r="V38" s="142"/>
      <c r="W38" s="140"/>
      <c r="X38" s="141"/>
      <c r="Y38" s="142">
        <f t="shared" ref="Y38:Z38" si="64">V38+S38+P38+M38+J38+G38</f>
        <v>1</v>
      </c>
      <c r="Z38" s="140">
        <f t="shared" si="64"/>
        <v>1</v>
      </c>
      <c r="AA38" s="141">
        <v>15</v>
      </c>
      <c r="AB38" s="142">
        <f t="shared" si="59"/>
        <v>15</v>
      </c>
      <c r="AC38" s="141">
        <f t="shared" si="60"/>
        <v>15</v>
      </c>
      <c r="AD38" s="141">
        <f t="shared" si="61"/>
        <v>30</v>
      </c>
      <c r="AE38" s="144">
        <f t="shared" si="62"/>
        <v>2</v>
      </c>
      <c r="AF38" s="145" t="s">
        <v>43</v>
      </c>
      <c r="AG38" s="146" t="s">
        <v>118</v>
      </c>
      <c r="AH38" s="154" t="s">
        <v>119</v>
      </c>
      <c r="AI38" s="121"/>
      <c r="AJ38" s="121"/>
      <c r="AK38" s="121"/>
    </row>
    <row r="39" spans="1:37" s="122" customFormat="1" x14ac:dyDescent="0.25">
      <c r="A39" s="250"/>
      <c r="B39" s="251"/>
      <c r="C39" s="251"/>
      <c r="D39" s="252"/>
      <c r="E39" s="253"/>
      <c r="F39" s="254" t="s">
        <v>122</v>
      </c>
      <c r="G39" s="130">
        <f t="shared" ref="G39:Z39" si="65">SUM(G36:G38)</f>
        <v>0</v>
      </c>
      <c r="H39" s="130">
        <f t="shared" si="65"/>
        <v>0</v>
      </c>
      <c r="I39" s="130">
        <f t="shared" si="65"/>
        <v>0</v>
      </c>
      <c r="J39" s="130">
        <f t="shared" si="65"/>
        <v>0</v>
      </c>
      <c r="K39" s="130">
        <f t="shared" si="65"/>
        <v>2</v>
      </c>
      <c r="L39" s="130">
        <f t="shared" si="65"/>
        <v>2</v>
      </c>
      <c r="M39" s="130">
        <f t="shared" si="65"/>
        <v>1</v>
      </c>
      <c r="N39" s="130">
        <f t="shared" si="65"/>
        <v>1</v>
      </c>
      <c r="O39" s="130">
        <f t="shared" si="65"/>
        <v>2</v>
      </c>
      <c r="P39" s="130">
        <f t="shared" si="65"/>
        <v>1</v>
      </c>
      <c r="Q39" s="130">
        <f t="shared" si="65"/>
        <v>1</v>
      </c>
      <c r="R39" s="130">
        <f t="shared" si="65"/>
        <v>2</v>
      </c>
      <c r="S39" s="130">
        <f t="shared" si="65"/>
        <v>0</v>
      </c>
      <c r="T39" s="130">
        <f t="shared" si="65"/>
        <v>0</v>
      </c>
      <c r="U39" s="130">
        <f t="shared" si="65"/>
        <v>0</v>
      </c>
      <c r="V39" s="130">
        <f t="shared" si="65"/>
        <v>0</v>
      </c>
      <c r="W39" s="130">
        <f t="shared" si="65"/>
        <v>0</v>
      </c>
      <c r="X39" s="130">
        <f t="shared" si="65"/>
        <v>0</v>
      </c>
      <c r="Y39" s="127">
        <f t="shared" si="65"/>
        <v>2</v>
      </c>
      <c r="Z39" s="127">
        <f t="shared" si="65"/>
        <v>4</v>
      </c>
      <c r="AA39" s="129" t="s">
        <v>60</v>
      </c>
      <c r="AB39" s="127">
        <f t="shared" ref="AB39:AE39" si="66">SUM(AB36:AB38)</f>
        <v>30</v>
      </c>
      <c r="AC39" s="129">
        <f t="shared" si="66"/>
        <v>60</v>
      </c>
      <c r="AD39" s="129">
        <f t="shared" si="66"/>
        <v>90</v>
      </c>
      <c r="AE39" s="129">
        <f t="shared" si="66"/>
        <v>6</v>
      </c>
      <c r="AF39" s="255"/>
      <c r="AG39" s="153"/>
      <c r="AH39" s="154"/>
      <c r="AI39" s="121"/>
      <c r="AJ39" s="121"/>
      <c r="AK39" s="121"/>
    </row>
    <row r="40" spans="1:37" s="122" customFormat="1" ht="36" x14ac:dyDescent="0.25">
      <c r="A40" s="150" t="s">
        <v>34</v>
      </c>
      <c r="B40" s="150" t="s">
        <v>44</v>
      </c>
      <c r="C40" s="150">
        <v>3</v>
      </c>
      <c r="D40" s="151" t="s">
        <v>123</v>
      </c>
      <c r="E40" s="256" t="s">
        <v>124</v>
      </c>
      <c r="F40" s="155" t="s">
        <v>125</v>
      </c>
      <c r="G40" s="140"/>
      <c r="H40" s="140"/>
      <c r="I40" s="141"/>
      <c r="J40" s="142"/>
      <c r="K40" s="140"/>
      <c r="L40" s="141"/>
      <c r="M40" s="142">
        <v>0</v>
      </c>
      <c r="N40" s="140">
        <v>4</v>
      </c>
      <c r="O40" s="141">
        <v>4</v>
      </c>
      <c r="P40" s="142"/>
      <c r="Q40" s="140"/>
      <c r="R40" s="141"/>
      <c r="S40" s="142"/>
      <c r="T40" s="140"/>
      <c r="U40" s="141"/>
      <c r="V40" s="142"/>
      <c r="W40" s="140"/>
      <c r="X40" s="141"/>
      <c r="Y40" s="142">
        <f t="shared" ref="Y40:Z40" si="67">V40+S40+P40+M40+J40+G40</f>
        <v>0</v>
      </c>
      <c r="Z40" s="140">
        <f t="shared" si="67"/>
        <v>4</v>
      </c>
      <c r="AA40" s="141">
        <v>15</v>
      </c>
      <c r="AB40" s="142">
        <f t="shared" ref="AB40:AB41" si="68">Y40*AA40</f>
        <v>0</v>
      </c>
      <c r="AC40" s="141">
        <f t="shared" ref="AC40:AC41" si="69">Z40*AA40</f>
        <v>60</v>
      </c>
      <c r="AD40" s="141">
        <f t="shared" ref="AD40:AD41" si="70">SUM(AB40:AC40)</f>
        <v>60</v>
      </c>
      <c r="AE40" s="144">
        <f t="shared" ref="AE40:AE41" si="71">I40+L40+O40+R40+U40+X40</f>
        <v>4</v>
      </c>
      <c r="AF40" s="141" t="s">
        <v>43</v>
      </c>
      <c r="AG40" s="146"/>
      <c r="AH40" s="154"/>
      <c r="AI40" s="121"/>
      <c r="AJ40" s="121"/>
      <c r="AK40" s="121"/>
    </row>
    <row r="41" spans="1:37" s="122" customFormat="1" x14ac:dyDescent="0.25">
      <c r="A41" s="173" t="s">
        <v>34</v>
      </c>
      <c r="B41" s="173" t="s">
        <v>35</v>
      </c>
      <c r="C41" s="173">
        <v>2</v>
      </c>
      <c r="D41" s="257" t="s">
        <v>269</v>
      </c>
      <c r="E41" s="258"/>
      <c r="F41" s="259" t="s">
        <v>126</v>
      </c>
      <c r="G41" s="177"/>
      <c r="H41" s="177"/>
      <c r="I41" s="181"/>
      <c r="J41" s="178">
        <v>0</v>
      </c>
      <c r="K41" s="260">
        <v>3</v>
      </c>
      <c r="L41" s="181">
        <v>2</v>
      </c>
      <c r="M41" s="178"/>
      <c r="N41" s="177"/>
      <c r="O41" s="181"/>
      <c r="P41" s="178"/>
      <c r="Q41" s="177"/>
      <c r="R41" s="181"/>
      <c r="S41" s="178"/>
      <c r="T41" s="177"/>
      <c r="U41" s="181"/>
      <c r="V41" s="178"/>
      <c r="W41" s="177"/>
      <c r="X41" s="181"/>
      <c r="Y41" s="178">
        <f t="shared" ref="Y41:Z41" si="72">V41+S41+P41+M41+J41+G41</f>
        <v>0</v>
      </c>
      <c r="Z41" s="177">
        <f t="shared" si="72"/>
        <v>3</v>
      </c>
      <c r="AA41" s="181">
        <v>15</v>
      </c>
      <c r="AB41" s="178">
        <f t="shared" si="68"/>
        <v>0</v>
      </c>
      <c r="AC41" s="181">
        <f t="shared" si="69"/>
        <v>45</v>
      </c>
      <c r="AD41" s="181">
        <f t="shared" si="70"/>
        <v>45</v>
      </c>
      <c r="AE41" s="183">
        <f t="shared" si="71"/>
        <v>2</v>
      </c>
      <c r="AF41" s="181" t="s">
        <v>43</v>
      </c>
      <c r="AG41" s="261"/>
      <c r="AH41" s="262"/>
      <c r="AI41" s="148"/>
      <c r="AJ41" s="148"/>
      <c r="AK41" s="148"/>
    </row>
    <row r="42" spans="1:37" s="122" customFormat="1" x14ac:dyDescent="0.25">
      <c r="A42" s="123"/>
      <c r="B42" s="124"/>
      <c r="C42" s="124"/>
      <c r="D42" s="124"/>
      <c r="E42" s="124"/>
      <c r="F42" s="125" t="s">
        <v>127</v>
      </c>
      <c r="G42" s="186">
        <f t="shared" ref="G42:Z42" si="73">SUM(G40:G41)</f>
        <v>0</v>
      </c>
      <c r="H42" s="187">
        <f t="shared" si="73"/>
        <v>0</v>
      </c>
      <c r="I42" s="187">
        <f t="shared" si="73"/>
        <v>0</v>
      </c>
      <c r="J42" s="187">
        <f t="shared" si="73"/>
        <v>0</v>
      </c>
      <c r="K42" s="187">
        <f t="shared" si="73"/>
        <v>3</v>
      </c>
      <c r="L42" s="187">
        <f t="shared" si="73"/>
        <v>2</v>
      </c>
      <c r="M42" s="187">
        <f t="shared" si="73"/>
        <v>0</v>
      </c>
      <c r="N42" s="187">
        <f t="shared" si="73"/>
        <v>4</v>
      </c>
      <c r="O42" s="187">
        <f t="shared" si="73"/>
        <v>4</v>
      </c>
      <c r="P42" s="187">
        <f t="shared" si="73"/>
        <v>0</v>
      </c>
      <c r="Q42" s="187">
        <f t="shared" si="73"/>
        <v>0</v>
      </c>
      <c r="R42" s="187">
        <f t="shared" si="73"/>
        <v>0</v>
      </c>
      <c r="S42" s="187">
        <f t="shared" si="73"/>
        <v>0</v>
      </c>
      <c r="T42" s="187">
        <f t="shared" si="73"/>
        <v>0</v>
      </c>
      <c r="U42" s="187">
        <f t="shared" si="73"/>
        <v>0</v>
      </c>
      <c r="V42" s="187">
        <f t="shared" si="73"/>
        <v>0</v>
      </c>
      <c r="W42" s="187">
        <f t="shared" si="73"/>
        <v>0</v>
      </c>
      <c r="X42" s="187">
        <f t="shared" si="73"/>
        <v>0</v>
      </c>
      <c r="Y42" s="127">
        <f t="shared" si="73"/>
        <v>0</v>
      </c>
      <c r="Z42" s="127">
        <f t="shared" si="73"/>
        <v>7</v>
      </c>
      <c r="AA42" s="129" t="s">
        <v>60</v>
      </c>
      <c r="AB42" s="127">
        <f t="shared" ref="AB42:AE42" si="74">SUM(AB40:AB41)</f>
        <v>0</v>
      </c>
      <c r="AC42" s="129">
        <f t="shared" si="74"/>
        <v>105</v>
      </c>
      <c r="AD42" s="129">
        <f t="shared" si="74"/>
        <v>105</v>
      </c>
      <c r="AE42" s="129">
        <f t="shared" si="74"/>
        <v>6</v>
      </c>
      <c r="AF42" s="244"/>
      <c r="AG42" s="263"/>
      <c r="AH42" s="264"/>
      <c r="AI42" s="121"/>
      <c r="AJ42" s="121"/>
      <c r="AK42" s="121"/>
    </row>
    <row r="43" spans="1:37" s="122" customFormat="1" ht="24" x14ac:dyDescent="0.25">
      <c r="A43" s="135" t="s">
        <v>34</v>
      </c>
      <c r="B43" s="135" t="s">
        <v>35</v>
      </c>
      <c r="C43" s="136">
        <v>1</v>
      </c>
      <c r="D43" s="136" t="s">
        <v>128</v>
      </c>
      <c r="E43" s="138" t="s">
        <v>129</v>
      </c>
      <c r="F43" s="139" t="s">
        <v>130</v>
      </c>
      <c r="G43" s="192">
        <v>0</v>
      </c>
      <c r="H43" s="192">
        <v>2</v>
      </c>
      <c r="I43" s="193">
        <v>2</v>
      </c>
      <c r="J43" s="187"/>
      <c r="K43" s="192"/>
      <c r="L43" s="193"/>
      <c r="M43" s="187"/>
      <c r="N43" s="192"/>
      <c r="O43" s="193"/>
      <c r="P43" s="187"/>
      <c r="Q43" s="192"/>
      <c r="R43" s="193"/>
      <c r="S43" s="187"/>
      <c r="T43" s="192"/>
      <c r="U43" s="193"/>
      <c r="V43" s="187"/>
      <c r="W43" s="192"/>
      <c r="X43" s="192"/>
      <c r="Y43" s="142">
        <f t="shared" ref="Y43:Z43" si="75">V43+S43+P43+M43+J43+G43</f>
        <v>0</v>
      </c>
      <c r="Z43" s="140">
        <f t="shared" si="75"/>
        <v>2</v>
      </c>
      <c r="AA43" s="141">
        <v>15</v>
      </c>
      <c r="AB43" s="142">
        <f t="shared" ref="AB43:AB47" si="76">Y43*AA43</f>
        <v>0</v>
      </c>
      <c r="AC43" s="141">
        <f t="shared" ref="AC43:AC47" si="77">Z43*AA43</f>
        <v>30</v>
      </c>
      <c r="AD43" s="141">
        <f t="shared" ref="AD43:AD47" si="78">SUM(AB43:AC43)</f>
        <v>30</v>
      </c>
      <c r="AE43" s="144">
        <f t="shared" ref="AE43:AE47" si="79">I43+L43+O43+R43+U43+X43</f>
        <v>2</v>
      </c>
      <c r="AF43" s="194" t="s">
        <v>43</v>
      </c>
      <c r="AG43" s="265"/>
      <c r="AH43" s="176"/>
      <c r="AI43" s="222"/>
      <c r="AJ43" s="148"/>
      <c r="AK43" s="148"/>
    </row>
    <row r="44" spans="1:37" s="122" customFormat="1" x14ac:dyDescent="0.25">
      <c r="A44" s="149" t="s">
        <v>34</v>
      </c>
      <c r="B44" s="150" t="s">
        <v>35</v>
      </c>
      <c r="C44" s="223">
        <v>1</v>
      </c>
      <c r="D44" s="223" t="s">
        <v>131</v>
      </c>
      <c r="E44" s="152"/>
      <c r="F44" s="225" t="s">
        <v>132</v>
      </c>
      <c r="G44" s="140">
        <v>2</v>
      </c>
      <c r="H44" s="140">
        <v>2</v>
      </c>
      <c r="I44" s="141">
        <v>3</v>
      </c>
      <c r="J44" s="142"/>
      <c r="K44" s="140"/>
      <c r="L44" s="141"/>
      <c r="M44" s="142"/>
      <c r="N44" s="140"/>
      <c r="O44" s="141"/>
      <c r="P44" s="142"/>
      <c r="Q44" s="140"/>
      <c r="R44" s="141"/>
      <c r="S44" s="142"/>
      <c r="T44" s="140"/>
      <c r="U44" s="141"/>
      <c r="V44" s="142"/>
      <c r="W44" s="140"/>
      <c r="X44" s="141"/>
      <c r="Y44" s="142">
        <f t="shared" ref="Y44:Z44" si="80">V44+S44+P44+M44+J44+G44</f>
        <v>2</v>
      </c>
      <c r="Z44" s="140">
        <f t="shared" si="80"/>
        <v>2</v>
      </c>
      <c r="AA44" s="141">
        <v>15</v>
      </c>
      <c r="AB44" s="142">
        <f t="shared" si="76"/>
        <v>30</v>
      </c>
      <c r="AC44" s="141">
        <f t="shared" si="77"/>
        <v>30</v>
      </c>
      <c r="AD44" s="141">
        <f t="shared" si="78"/>
        <v>60</v>
      </c>
      <c r="AE44" s="144">
        <f t="shared" si="79"/>
        <v>3</v>
      </c>
      <c r="AF44" s="143" t="s">
        <v>43</v>
      </c>
      <c r="AG44" s="221"/>
      <c r="AH44" s="266"/>
      <c r="AI44" s="148"/>
      <c r="AJ44" s="148"/>
      <c r="AK44" s="148"/>
    </row>
    <row r="45" spans="1:37" s="122" customFormat="1" ht="24" x14ac:dyDescent="0.25">
      <c r="A45" s="149" t="s">
        <v>34</v>
      </c>
      <c r="B45" s="150" t="s">
        <v>35</v>
      </c>
      <c r="C45" s="150">
        <v>2</v>
      </c>
      <c r="D45" s="151" t="s">
        <v>133</v>
      </c>
      <c r="E45" s="152"/>
      <c r="F45" s="225" t="s">
        <v>134</v>
      </c>
      <c r="G45" s="140"/>
      <c r="H45" s="140"/>
      <c r="I45" s="141"/>
      <c r="J45" s="142">
        <v>1</v>
      </c>
      <c r="K45" s="140">
        <v>2</v>
      </c>
      <c r="L45" s="141">
        <v>3</v>
      </c>
      <c r="M45" s="142"/>
      <c r="N45" s="140"/>
      <c r="O45" s="141"/>
      <c r="P45" s="142"/>
      <c r="Q45" s="140"/>
      <c r="R45" s="141"/>
      <c r="S45" s="142"/>
      <c r="T45" s="140"/>
      <c r="U45" s="141"/>
      <c r="V45" s="142"/>
      <c r="W45" s="140"/>
      <c r="X45" s="141"/>
      <c r="Y45" s="142">
        <f t="shared" ref="Y45:Z45" si="81">V45+S45+P45+M45+J45+G45</f>
        <v>1</v>
      </c>
      <c r="Z45" s="140">
        <f t="shared" si="81"/>
        <v>2</v>
      </c>
      <c r="AA45" s="141">
        <v>15</v>
      </c>
      <c r="AB45" s="142">
        <f t="shared" si="76"/>
        <v>15</v>
      </c>
      <c r="AC45" s="141">
        <f t="shared" si="77"/>
        <v>30</v>
      </c>
      <c r="AD45" s="141">
        <f t="shared" si="78"/>
        <v>45</v>
      </c>
      <c r="AE45" s="144">
        <f t="shared" si="79"/>
        <v>3</v>
      </c>
      <c r="AF45" s="141" t="s">
        <v>43</v>
      </c>
      <c r="AG45" s="267" t="s">
        <v>131</v>
      </c>
      <c r="AH45" s="154" t="s">
        <v>132</v>
      </c>
      <c r="AI45" s="121"/>
      <c r="AJ45" s="121"/>
      <c r="AK45" s="121"/>
    </row>
    <row r="46" spans="1:37" s="122" customFormat="1" ht="24" x14ac:dyDescent="0.25">
      <c r="A46" s="268" t="s">
        <v>34</v>
      </c>
      <c r="B46" s="150" t="s">
        <v>44</v>
      </c>
      <c r="C46" s="150">
        <v>3</v>
      </c>
      <c r="D46" s="269" t="s">
        <v>135</v>
      </c>
      <c r="E46" s="152"/>
      <c r="F46" s="270" t="s">
        <v>136</v>
      </c>
      <c r="G46" s="271"/>
      <c r="H46" s="271"/>
      <c r="I46" s="272"/>
      <c r="J46" s="273"/>
      <c r="K46" s="271"/>
      <c r="L46" s="272"/>
      <c r="M46" s="273">
        <v>0</v>
      </c>
      <c r="N46" s="271">
        <v>2</v>
      </c>
      <c r="O46" s="272">
        <v>1</v>
      </c>
      <c r="P46" s="273"/>
      <c r="Q46" s="271"/>
      <c r="R46" s="272"/>
      <c r="S46" s="273"/>
      <c r="T46" s="271"/>
      <c r="U46" s="272"/>
      <c r="V46" s="273"/>
      <c r="W46" s="271"/>
      <c r="X46" s="272"/>
      <c r="Y46" s="273">
        <f t="shared" ref="Y46:Z46" si="82">V46+S46+P46+M46+J46+G46</f>
        <v>0</v>
      </c>
      <c r="Z46" s="271">
        <f t="shared" si="82"/>
        <v>2</v>
      </c>
      <c r="AA46" s="272">
        <v>15</v>
      </c>
      <c r="AB46" s="273">
        <f t="shared" si="76"/>
        <v>0</v>
      </c>
      <c r="AC46" s="272">
        <f t="shared" si="77"/>
        <v>30</v>
      </c>
      <c r="AD46" s="271">
        <f t="shared" si="78"/>
        <v>30</v>
      </c>
      <c r="AE46" s="274">
        <f t="shared" si="79"/>
        <v>1</v>
      </c>
      <c r="AF46" s="272" t="s">
        <v>43</v>
      </c>
      <c r="AG46" s="151" t="s">
        <v>133</v>
      </c>
      <c r="AH46" s="146" t="s">
        <v>134</v>
      </c>
      <c r="AI46" s="240"/>
      <c r="AJ46" s="240"/>
      <c r="AK46" s="240"/>
    </row>
    <row r="47" spans="1:37" s="122" customFormat="1" ht="22.5" x14ac:dyDescent="0.25">
      <c r="A47" s="172" t="s">
        <v>34</v>
      </c>
      <c r="B47" s="173" t="s">
        <v>44</v>
      </c>
      <c r="C47" s="173">
        <v>4</v>
      </c>
      <c r="D47" s="275" t="s">
        <v>137</v>
      </c>
      <c r="E47" s="199"/>
      <c r="F47" s="276" t="s">
        <v>138</v>
      </c>
      <c r="G47" s="140"/>
      <c r="H47" s="140"/>
      <c r="I47" s="141"/>
      <c r="J47" s="178"/>
      <c r="K47" s="177"/>
      <c r="L47" s="181"/>
      <c r="M47" s="178"/>
      <c r="N47" s="177"/>
      <c r="O47" s="181"/>
      <c r="P47" s="178">
        <v>0</v>
      </c>
      <c r="Q47" s="177">
        <v>1</v>
      </c>
      <c r="R47" s="181">
        <v>1</v>
      </c>
      <c r="S47" s="178"/>
      <c r="T47" s="177"/>
      <c r="U47" s="181"/>
      <c r="V47" s="178"/>
      <c r="W47" s="177"/>
      <c r="X47" s="181"/>
      <c r="Y47" s="178">
        <f t="shared" ref="Y47:Z47" si="83">V47+S47+P47+M47+J47+G47</f>
        <v>0</v>
      </c>
      <c r="Z47" s="177">
        <f t="shared" si="83"/>
        <v>1</v>
      </c>
      <c r="AA47" s="181">
        <v>15</v>
      </c>
      <c r="AB47" s="178">
        <f t="shared" si="76"/>
        <v>0</v>
      </c>
      <c r="AC47" s="181">
        <f t="shared" si="77"/>
        <v>15</v>
      </c>
      <c r="AD47" s="177">
        <f t="shared" si="78"/>
        <v>15</v>
      </c>
      <c r="AE47" s="168">
        <f t="shared" si="79"/>
        <v>1</v>
      </c>
      <c r="AF47" s="181" t="s">
        <v>43</v>
      </c>
      <c r="AG47" s="274"/>
      <c r="AH47" s="277" t="s">
        <v>136</v>
      </c>
      <c r="AI47" s="148"/>
      <c r="AJ47" s="148"/>
      <c r="AK47" s="148"/>
    </row>
    <row r="48" spans="1:37" s="122" customFormat="1" x14ac:dyDescent="0.25">
      <c r="A48" s="123"/>
      <c r="B48" s="124"/>
      <c r="C48" s="124"/>
      <c r="D48" s="124"/>
      <c r="E48" s="124"/>
      <c r="F48" s="125" t="s">
        <v>139</v>
      </c>
      <c r="G48" s="126">
        <f t="shared" ref="G48:Z48" si="84">SUM(G43:G47)</f>
        <v>2</v>
      </c>
      <c r="H48" s="278">
        <f t="shared" si="84"/>
        <v>4</v>
      </c>
      <c r="I48" s="129">
        <f t="shared" si="84"/>
        <v>5</v>
      </c>
      <c r="J48" s="140">
        <f t="shared" si="84"/>
        <v>1</v>
      </c>
      <c r="K48" s="140">
        <f t="shared" si="84"/>
        <v>2</v>
      </c>
      <c r="L48" s="141">
        <f t="shared" si="84"/>
        <v>3</v>
      </c>
      <c r="M48" s="140">
        <f t="shared" si="84"/>
        <v>0</v>
      </c>
      <c r="N48" s="140">
        <f t="shared" si="84"/>
        <v>2</v>
      </c>
      <c r="O48" s="141">
        <f t="shared" si="84"/>
        <v>1</v>
      </c>
      <c r="P48" s="140">
        <f t="shared" si="84"/>
        <v>0</v>
      </c>
      <c r="Q48" s="140">
        <f t="shared" si="84"/>
        <v>1</v>
      </c>
      <c r="R48" s="141">
        <f t="shared" si="84"/>
        <v>1</v>
      </c>
      <c r="S48" s="140">
        <f t="shared" si="84"/>
        <v>0</v>
      </c>
      <c r="T48" s="140">
        <f t="shared" si="84"/>
        <v>0</v>
      </c>
      <c r="U48" s="141">
        <f t="shared" si="84"/>
        <v>0</v>
      </c>
      <c r="V48" s="140">
        <f t="shared" si="84"/>
        <v>0</v>
      </c>
      <c r="W48" s="140">
        <f t="shared" si="84"/>
        <v>0</v>
      </c>
      <c r="X48" s="141">
        <f t="shared" si="84"/>
        <v>0</v>
      </c>
      <c r="Y48" s="142">
        <f t="shared" si="84"/>
        <v>3</v>
      </c>
      <c r="Z48" s="142">
        <f t="shared" si="84"/>
        <v>9</v>
      </c>
      <c r="AA48" s="141" t="s">
        <v>60</v>
      </c>
      <c r="AB48" s="142">
        <f t="shared" ref="AB48:AE48" si="85">SUM(AB43:AB47)</f>
        <v>45</v>
      </c>
      <c r="AC48" s="141">
        <f t="shared" si="85"/>
        <v>135</v>
      </c>
      <c r="AD48" s="141">
        <f t="shared" si="85"/>
        <v>180</v>
      </c>
      <c r="AE48" s="141">
        <f t="shared" si="85"/>
        <v>10</v>
      </c>
      <c r="AF48" s="141"/>
      <c r="AG48" s="146"/>
      <c r="AH48" s="154"/>
      <c r="AI48" s="121"/>
      <c r="AJ48" s="121"/>
      <c r="AK48" s="121"/>
    </row>
    <row r="49" spans="1:37" s="122" customFormat="1" ht="24" x14ac:dyDescent="0.25">
      <c r="A49" s="134" t="s">
        <v>34</v>
      </c>
      <c r="B49" s="135" t="s">
        <v>35</v>
      </c>
      <c r="C49" s="135">
        <v>2</v>
      </c>
      <c r="D49" s="190" t="s">
        <v>140</v>
      </c>
      <c r="E49" s="138" t="s">
        <v>141</v>
      </c>
      <c r="F49" s="279" t="s">
        <v>142</v>
      </c>
      <c r="G49" s="140"/>
      <c r="H49" s="140"/>
      <c r="I49" s="141"/>
      <c r="J49" s="187">
        <v>2</v>
      </c>
      <c r="K49" s="192">
        <v>2</v>
      </c>
      <c r="L49" s="193">
        <v>4</v>
      </c>
      <c r="M49" s="187"/>
      <c r="N49" s="192"/>
      <c r="O49" s="193"/>
      <c r="P49" s="187"/>
      <c r="Q49" s="192"/>
      <c r="R49" s="193"/>
      <c r="S49" s="187"/>
      <c r="T49" s="192"/>
      <c r="U49" s="193"/>
      <c r="V49" s="187"/>
      <c r="W49" s="192"/>
      <c r="X49" s="193"/>
      <c r="Y49" s="187">
        <f t="shared" ref="Y49:Z49" si="86">V49+S49+P49+M49+J49+G49</f>
        <v>2</v>
      </c>
      <c r="Z49" s="192">
        <f t="shared" si="86"/>
        <v>2</v>
      </c>
      <c r="AA49" s="193">
        <v>15</v>
      </c>
      <c r="AB49" s="187">
        <f t="shared" ref="AB49:AB50" si="87">Y49*AA49</f>
        <v>30</v>
      </c>
      <c r="AC49" s="193">
        <f t="shared" ref="AC49:AC50" si="88">Z49*AA49</f>
        <v>30</v>
      </c>
      <c r="AD49" s="193">
        <f t="shared" ref="AD49:AD50" si="89">SUM(AB49:AC49)</f>
        <v>60</v>
      </c>
      <c r="AE49" s="195">
        <f t="shared" ref="AE49:AE50" si="90">I49+L49+O49+R49+U49+X49</f>
        <v>4</v>
      </c>
      <c r="AF49" s="193" t="s">
        <v>43</v>
      </c>
      <c r="AG49" s="197"/>
      <c r="AH49" s="147"/>
      <c r="AI49" s="121"/>
      <c r="AJ49" s="121"/>
      <c r="AK49" s="121"/>
    </row>
    <row r="50" spans="1:37" s="122" customFormat="1" ht="24" x14ac:dyDescent="0.25">
      <c r="A50" s="280" t="s">
        <v>34</v>
      </c>
      <c r="B50" s="281" t="s">
        <v>44</v>
      </c>
      <c r="C50" s="281">
        <v>3</v>
      </c>
      <c r="D50" s="282" t="s">
        <v>143</v>
      </c>
      <c r="E50" s="229"/>
      <c r="F50" s="283" t="s">
        <v>144</v>
      </c>
      <c r="G50" s="177"/>
      <c r="H50" s="177"/>
      <c r="I50" s="181"/>
      <c r="J50" s="178"/>
      <c r="K50" s="177"/>
      <c r="L50" s="181"/>
      <c r="M50" s="178">
        <v>2</v>
      </c>
      <c r="N50" s="177">
        <v>3</v>
      </c>
      <c r="O50" s="181">
        <v>5</v>
      </c>
      <c r="P50" s="178"/>
      <c r="Q50" s="177"/>
      <c r="R50" s="181"/>
      <c r="S50" s="178"/>
      <c r="T50" s="177"/>
      <c r="U50" s="181"/>
      <c r="V50" s="178"/>
      <c r="W50" s="177"/>
      <c r="X50" s="181"/>
      <c r="Y50" s="178">
        <f t="shared" ref="Y50:Z50" si="91">V50+S50+P50+M50+J50+G50</f>
        <v>2</v>
      </c>
      <c r="Z50" s="177">
        <f t="shared" si="91"/>
        <v>3</v>
      </c>
      <c r="AA50" s="181">
        <v>15</v>
      </c>
      <c r="AB50" s="178">
        <f t="shared" si="87"/>
        <v>30</v>
      </c>
      <c r="AC50" s="181">
        <f t="shared" si="88"/>
        <v>45</v>
      </c>
      <c r="AD50" s="181">
        <f t="shared" si="89"/>
        <v>75</v>
      </c>
      <c r="AE50" s="183">
        <f t="shared" si="90"/>
        <v>5</v>
      </c>
      <c r="AF50" s="181" t="s">
        <v>43</v>
      </c>
      <c r="AG50" s="261" t="s">
        <v>140</v>
      </c>
      <c r="AH50" s="262" t="s">
        <v>145</v>
      </c>
      <c r="AI50" s="121"/>
      <c r="AJ50" s="121"/>
      <c r="AK50" s="121"/>
    </row>
    <row r="51" spans="1:37" s="122" customFormat="1" x14ac:dyDescent="0.25">
      <c r="A51" s="252"/>
      <c r="B51" s="251"/>
      <c r="C51" s="251"/>
      <c r="D51" s="252"/>
      <c r="E51" s="150"/>
      <c r="F51" s="225" t="s">
        <v>146</v>
      </c>
      <c r="G51" s="140">
        <f t="shared" ref="G51:Z51" si="92">SUM(G49:G50)</f>
        <v>0</v>
      </c>
      <c r="H51" s="142">
        <f t="shared" si="92"/>
        <v>0</v>
      </c>
      <c r="I51" s="142">
        <f t="shared" si="92"/>
        <v>0</v>
      </c>
      <c r="J51" s="142">
        <f t="shared" si="92"/>
        <v>2</v>
      </c>
      <c r="K51" s="142">
        <f t="shared" si="92"/>
        <v>2</v>
      </c>
      <c r="L51" s="142">
        <f t="shared" si="92"/>
        <v>4</v>
      </c>
      <c r="M51" s="142">
        <f t="shared" si="92"/>
        <v>2</v>
      </c>
      <c r="N51" s="142">
        <f t="shared" si="92"/>
        <v>3</v>
      </c>
      <c r="O51" s="142">
        <f t="shared" si="92"/>
        <v>5</v>
      </c>
      <c r="P51" s="142">
        <f t="shared" si="92"/>
        <v>0</v>
      </c>
      <c r="Q51" s="142">
        <f t="shared" si="92"/>
        <v>0</v>
      </c>
      <c r="R51" s="142">
        <f t="shared" si="92"/>
        <v>0</v>
      </c>
      <c r="S51" s="142">
        <f t="shared" si="92"/>
        <v>0</v>
      </c>
      <c r="T51" s="142">
        <f t="shared" si="92"/>
        <v>0</v>
      </c>
      <c r="U51" s="142">
        <f t="shared" si="92"/>
        <v>0</v>
      </c>
      <c r="V51" s="142">
        <f t="shared" si="92"/>
        <v>0</v>
      </c>
      <c r="W51" s="142">
        <f t="shared" si="92"/>
        <v>0</v>
      </c>
      <c r="X51" s="142">
        <f t="shared" si="92"/>
        <v>0</v>
      </c>
      <c r="Y51" s="142">
        <f t="shared" si="92"/>
        <v>4</v>
      </c>
      <c r="Z51" s="142">
        <f t="shared" si="92"/>
        <v>5</v>
      </c>
      <c r="AA51" s="141" t="s">
        <v>60</v>
      </c>
      <c r="AB51" s="142">
        <f t="shared" ref="AB51:AE51" si="93">SUM(AB49:AB50)</f>
        <v>60</v>
      </c>
      <c r="AC51" s="141">
        <f t="shared" si="93"/>
        <v>75</v>
      </c>
      <c r="AD51" s="141">
        <f t="shared" si="93"/>
        <v>135</v>
      </c>
      <c r="AE51" s="144">
        <f t="shared" si="93"/>
        <v>9</v>
      </c>
      <c r="AF51" s="141"/>
      <c r="AG51" s="146"/>
      <c r="AH51" s="154"/>
      <c r="AI51" s="121"/>
      <c r="AJ51" s="121"/>
      <c r="AK51" s="121"/>
    </row>
    <row r="52" spans="1:37" s="122" customFormat="1" ht="36" x14ac:dyDescent="0.25">
      <c r="A52" s="150" t="s">
        <v>34</v>
      </c>
      <c r="B52" s="284" t="s">
        <v>44</v>
      </c>
      <c r="C52" s="284">
        <v>4</v>
      </c>
      <c r="D52" s="151" t="s">
        <v>147</v>
      </c>
      <c r="E52" s="247" t="s">
        <v>148</v>
      </c>
      <c r="F52" s="285" t="s">
        <v>149</v>
      </c>
      <c r="G52" s="286"/>
      <c r="H52" s="286"/>
      <c r="I52" s="287"/>
      <c r="J52" s="288"/>
      <c r="K52" s="286"/>
      <c r="L52" s="287"/>
      <c r="M52" s="289"/>
      <c r="N52" s="290"/>
      <c r="O52" s="291"/>
      <c r="P52" s="288">
        <v>1</v>
      </c>
      <c r="Q52" s="286">
        <v>2</v>
      </c>
      <c r="R52" s="287">
        <v>3</v>
      </c>
      <c r="S52" s="288"/>
      <c r="T52" s="286"/>
      <c r="U52" s="287"/>
      <c r="V52" s="288"/>
      <c r="W52" s="286"/>
      <c r="X52" s="287"/>
      <c r="Y52" s="288">
        <f t="shared" ref="Y52:Z52" si="94">V52+S52+P52+M52+J52+G52</f>
        <v>1</v>
      </c>
      <c r="Z52" s="286">
        <f t="shared" si="94"/>
        <v>2</v>
      </c>
      <c r="AA52" s="287">
        <v>15</v>
      </c>
      <c r="AB52" s="288">
        <f>Y52*AA52</f>
        <v>15</v>
      </c>
      <c r="AC52" s="287">
        <f>Z52*AA52</f>
        <v>30</v>
      </c>
      <c r="AD52" s="287">
        <f t="shared" ref="AD52:AD53" si="95">SUM(AB52:AC52)</f>
        <v>45</v>
      </c>
      <c r="AE52" s="292">
        <f t="shared" ref="AE52:AE53" si="96">I52+L52+O52+R52+U52+X52</f>
        <v>3</v>
      </c>
      <c r="AF52" s="287" t="s">
        <v>43</v>
      </c>
      <c r="AG52" s="197"/>
      <c r="AH52" s="147"/>
      <c r="AI52" s="121"/>
      <c r="AJ52" s="121"/>
      <c r="AK52" s="121"/>
    </row>
    <row r="53" spans="1:37" s="122" customFormat="1" x14ac:dyDescent="0.25">
      <c r="A53" s="173" t="s">
        <v>34</v>
      </c>
      <c r="B53" s="173" t="s">
        <v>35</v>
      </c>
      <c r="C53" s="173">
        <v>1</v>
      </c>
      <c r="D53" s="170" t="s">
        <v>150</v>
      </c>
      <c r="E53" s="199"/>
      <c r="F53" s="293" t="s">
        <v>151</v>
      </c>
      <c r="G53" s="177">
        <v>0</v>
      </c>
      <c r="H53" s="177">
        <v>4</v>
      </c>
      <c r="I53" s="181">
        <v>4</v>
      </c>
      <c r="J53" s="178"/>
      <c r="K53" s="177"/>
      <c r="L53" s="181"/>
      <c r="M53" s="201"/>
      <c r="N53" s="202"/>
      <c r="O53" s="203"/>
      <c r="P53" s="178"/>
      <c r="Q53" s="177"/>
      <c r="R53" s="181"/>
      <c r="S53" s="178"/>
      <c r="T53" s="177"/>
      <c r="U53" s="181"/>
      <c r="V53" s="178"/>
      <c r="W53" s="177"/>
      <c r="X53" s="181"/>
      <c r="Y53" s="288">
        <f t="shared" ref="Y53:Z53" si="97">G53+J53+M53+P53+S53+V53</f>
        <v>0</v>
      </c>
      <c r="Z53" s="286">
        <f t="shared" si="97"/>
        <v>4</v>
      </c>
      <c r="AA53" s="181">
        <v>15</v>
      </c>
      <c r="AB53" s="178">
        <f>AA53*Y53</f>
        <v>0</v>
      </c>
      <c r="AC53" s="181">
        <f>AA53*Z53</f>
        <v>60</v>
      </c>
      <c r="AD53" s="181">
        <f t="shared" si="95"/>
        <v>60</v>
      </c>
      <c r="AE53" s="183">
        <f t="shared" si="96"/>
        <v>4</v>
      </c>
      <c r="AF53" s="181" t="s">
        <v>43</v>
      </c>
      <c r="AG53" s="294"/>
      <c r="AH53" s="295"/>
      <c r="AI53" s="148"/>
      <c r="AJ53" s="148"/>
      <c r="AK53" s="148"/>
    </row>
    <row r="54" spans="1:37" s="122" customFormat="1" x14ac:dyDescent="0.25">
      <c r="A54" s="124"/>
      <c r="B54" s="124"/>
      <c r="C54" s="124"/>
      <c r="D54" s="124"/>
      <c r="E54" s="125" t="s">
        <v>152</v>
      </c>
      <c r="F54" s="125"/>
      <c r="G54" s="296">
        <f t="shared" ref="G54:Z54" si="98">SUM(G52:G53)</f>
        <v>0</v>
      </c>
      <c r="H54" s="296">
        <f t="shared" si="98"/>
        <v>4</v>
      </c>
      <c r="I54" s="296">
        <f t="shared" si="98"/>
        <v>4</v>
      </c>
      <c r="J54" s="296">
        <f t="shared" si="98"/>
        <v>0</v>
      </c>
      <c r="K54" s="296">
        <f t="shared" si="98"/>
        <v>0</v>
      </c>
      <c r="L54" s="296">
        <f t="shared" si="98"/>
        <v>0</v>
      </c>
      <c r="M54" s="296">
        <f t="shared" si="98"/>
        <v>0</v>
      </c>
      <c r="N54" s="296">
        <f t="shared" si="98"/>
        <v>0</v>
      </c>
      <c r="O54" s="296">
        <f t="shared" si="98"/>
        <v>0</v>
      </c>
      <c r="P54" s="296">
        <f t="shared" si="98"/>
        <v>1</v>
      </c>
      <c r="Q54" s="296">
        <f t="shared" si="98"/>
        <v>2</v>
      </c>
      <c r="R54" s="296">
        <f t="shared" si="98"/>
        <v>3</v>
      </c>
      <c r="S54" s="296">
        <f t="shared" si="98"/>
        <v>0</v>
      </c>
      <c r="T54" s="296">
        <f t="shared" si="98"/>
        <v>0</v>
      </c>
      <c r="U54" s="296">
        <f t="shared" si="98"/>
        <v>0</v>
      </c>
      <c r="V54" s="296">
        <f t="shared" si="98"/>
        <v>0</v>
      </c>
      <c r="W54" s="296">
        <f t="shared" si="98"/>
        <v>0</v>
      </c>
      <c r="X54" s="296">
        <f t="shared" si="98"/>
        <v>0</v>
      </c>
      <c r="Y54" s="296">
        <f t="shared" si="98"/>
        <v>1</v>
      </c>
      <c r="Z54" s="296">
        <f t="shared" si="98"/>
        <v>6</v>
      </c>
      <c r="AA54" s="141" t="s">
        <v>60</v>
      </c>
      <c r="AB54" s="142">
        <f t="shared" ref="AB54:AE54" si="99">SUM(AB52:AB53)</f>
        <v>15</v>
      </c>
      <c r="AC54" s="142">
        <f t="shared" si="99"/>
        <v>90</v>
      </c>
      <c r="AD54" s="142">
        <f t="shared" si="99"/>
        <v>105</v>
      </c>
      <c r="AE54" s="144">
        <f t="shared" si="99"/>
        <v>7</v>
      </c>
      <c r="AF54" s="145"/>
      <c r="AG54" s="146"/>
      <c r="AH54" s="154"/>
      <c r="AI54" s="121"/>
      <c r="AJ54" s="121"/>
      <c r="AK54" s="121"/>
    </row>
    <row r="55" spans="1:37" s="122" customFormat="1" ht="48" x14ac:dyDescent="0.25">
      <c r="A55" s="134" t="s">
        <v>34</v>
      </c>
      <c r="B55" s="135" t="s">
        <v>35</v>
      </c>
      <c r="C55" s="135">
        <v>1</v>
      </c>
      <c r="D55" s="190" t="s">
        <v>153</v>
      </c>
      <c r="E55" s="138" t="s">
        <v>154</v>
      </c>
      <c r="F55" s="279" t="s">
        <v>155</v>
      </c>
      <c r="G55" s="192">
        <v>1</v>
      </c>
      <c r="H55" s="192">
        <v>2</v>
      </c>
      <c r="I55" s="193">
        <v>3</v>
      </c>
      <c r="J55" s="187"/>
      <c r="K55" s="192"/>
      <c r="L55" s="193"/>
      <c r="M55" s="187"/>
      <c r="N55" s="192"/>
      <c r="O55" s="193"/>
      <c r="P55" s="187"/>
      <c r="Q55" s="192"/>
      <c r="R55" s="193"/>
      <c r="S55" s="187"/>
      <c r="T55" s="192"/>
      <c r="U55" s="193"/>
      <c r="V55" s="187"/>
      <c r="W55" s="192"/>
      <c r="X55" s="193"/>
      <c r="Y55" s="187">
        <f t="shared" ref="Y55:Z55" si="100">V55+S55+P55+M55+J55+G55</f>
        <v>1</v>
      </c>
      <c r="Z55" s="192">
        <f t="shared" si="100"/>
        <v>2</v>
      </c>
      <c r="AA55" s="193">
        <v>15</v>
      </c>
      <c r="AB55" s="187">
        <f t="shared" ref="AB55:AB56" si="101">Y55*AA55</f>
        <v>15</v>
      </c>
      <c r="AC55" s="193">
        <f t="shared" ref="AC55:AC56" si="102">Z55*AA55</f>
        <v>30</v>
      </c>
      <c r="AD55" s="193">
        <f t="shared" ref="AD55:AD56" si="103">SUM(AB55:AC55)</f>
        <v>45</v>
      </c>
      <c r="AE55" s="195">
        <f t="shared" ref="AE55:AE56" si="104">I55+L55+O55+R55+U55+X55</f>
        <v>3</v>
      </c>
      <c r="AF55" s="193" t="s">
        <v>43</v>
      </c>
      <c r="AG55" s="197"/>
      <c r="AH55" s="147"/>
      <c r="AI55" s="148"/>
      <c r="AJ55" s="148"/>
      <c r="AK55" s="148"/>
    </row>
    <row r="56" spans="1:37" s="122" customFormat="1" ht="24" x14ac:dyDescent="0.25">
      <c r="A56" s="280" t="s">
        <v>34</v>
      </c>
      <c r="B56" s="281" t="s">
        <v>35</v>
      </c>
      <c r="C56" s="281">
        <v>2</v>
      </c>
      <c r="D56" s="282" t="s">
        <v>156</v>
      </c>
      <c r="E56" s="229"/>
      <c r="F56" s="283" t="s">
        <v>157</v>
      </c>
      <c r="G56" s="177"/>
      <c r="H56" s="177"/>
      <c r="I56" s="181"/>
      <c r="J56" s="178">
        <v>1</v>
      </c>
      <c r="K56" s="177">
        <v>3</v>
      </c>
      <c r="L56" s="181">
        <v>4</v>
      </c>
      <c r="M56" s="178"/>
      <c r="N56" s="177"/>
      <c r="O56" s="181"/>
      <c r="P56" s="178"/>
      <c r="Q56" s="177"/>
      <c r="R56" s="181"/>
      <c r="S56" s="178"/>
      <c r="T56" s="177"/>
      <c r="U56" s="181"/>
      <c r="V56" s="178"/>
      <c r="W56" s="177"/>
      <c r="X56" s="181"/>
      <c r="Y56" s="178">
        <f t="shared" ref="Y56:Z56" si="105">V56+S56+P56+M56+J56+G56</f>
        <v>1</v>
      </c>
      <c r="Z56" s="177">
        <f t="shared" si="105"/>
        <v>3</v>
      </c>
      <c r="AA56" s="181">
        <v>15</v>
      </c>
      <c r="AB56" s="178">
        <f t="shared" si="101"/>
        <v>15</v>
      </c>
      <c r="AC56" s="181">
        <f t="shared" si="102"/>
        <v>45</v>
      </c>
      <c r="AD56" s="181">
        <f t="shared" si="103"/>
        <v>60</v>
      </c>
      <c r="AE56" s="183">
        <f t="shared" si="104"/>
        <v>4</v>
      </c>
      <c r="AF56" s="181" t="s">
        <v>43</v>
      </c>
      <c r="AG56" s="261" t="s">
        <v>153</v>
      </c>
      <c r="AH56" s="262" t="s">
        <v>158</v>
      </c>
      <c r="AI56" s="121"/>
      <c r="AJ56" s="121"/>
      <c r="AK56" s="121"/>
    </row>
    <row r="57" spans="1:37" s="122" customFormat="1" x14ac:dyDescent="0.25">
      <c r="A57" s="297"/>
      <c r="B57" s="159"/>
      <c r="C57" s="159"/>
      <c r="D57" s="298"/>
      <c r="E57" s="299"/>
      <c r="F57" s="300" t="s">
        <v>159</v>
      </c>
      <c r="G57" s="164">
        <f t="shared" ref="G57:Z57" si="106">SUM(G55:G56)</f>
        <v>1</v>
      </c>
      <c r="H57" s="166">
        <f t="shared" si="106"/>
        <v>2</v>
      </c>
      <c r="I57" s="166">
        <f t="shared" si="106"/>
        <v>3</v>
      </c>
      <c r="J57" s="166">
        <f t="shared" si="106"/>
        <v>1</v>
      </c>
      <c r="K57" s="166">
        <f t="shared" si="106"/>
        <v>3</v>
      </c>
      <c r="L57" s="166">
        <f t="shared" si="106"/>
        <v>4</v>
      </c>
      <c r="M57" s="166">
        <f t="shared" si="106"/>
        <v>0</v>
      </c>
      <c r="N57" s="166">
        <f t="shared" si="106"/>
        <v>0</v>
      </c>
      <c r="O57" s="166">
        <f t="shared" si="106"/>
        <v>0</v>
      </c>
      <c r="P57" s="166">
        <f t="shared" si="106"/>
        <v>0</v>
      </c>
      <c r="Q57" s="166">
        <f t="shared" si="106"/>
        <v>0</v>
      </c>
      <c r="R57" s="166">
        <f t="shared" si="106"/>
        <v>0</v>
      </c>
      <c r="S57" s="166">
        <f t="shared" si="106"/>
        <v>0</v>
      </c>
      <c r="T57" s="166">
        <f t="shared" si="106"/>
        <v>0</v>
      </c>
      <c r="U57" s="166">
        <f t="shared" si="106"/>
        <v>0</v>
      </c>
      <c r="V57" s="166">
        <f t="shared" si="106"/>
        <v>0</v>
      </c>
      <c r="W57" s="166">
        <f t="shared" si="106"/>
        <v>0</v>
      </c>
      <c r="X57" s="166">
        <f t="shared" si="106"/>
        <v>0</v>
      </c>
      <c r="Y57" s="166">
        <f t="shared" si="106"/>
        <v>2</v>
      </c>
      <c r="Z57" s="166">
        <f t="shared" si="106"/>
        <v>5</v>
      </c>
      <c r="AA57" s="165" t="s">
        <v>60</v>
      </c>
      <c r="AB57" s="166">
        <f t="shared" ref="AB57:AE57" si="107">SUM(AB55:AB56)</f>
        <v>30</v>
      </c>
      <c r="AC57" s="165">
        <f t="shared" si="107"/>
        <v>75</v>
      </c>
      <c r="AD57" s="165">
        <f t="shared" si="107"/>
        <v>105</v>
      </c>
      <c r="AE57" s="165">
        <f t="shared" si="107"/>
        <v>7</v>
      </c>
      <c r="AF57" s="165"/>
      <c r="AG57" s="146"/>
      <c r="AH57" s="154"/>
      <c r="AI57" s="121"/>
      <c r="AJ57" s="121"/>
      <c r="AK57" s="121"/>
    </row>
    <row r="58" spans="1:37" s="122" customFormat="1" x14ac:dyDescent="0.25">
      <c r="A58" s="301"/>
      <c r="B58" s="302"/>
      <c r="C58" s="302"/>
      <c r="D58" s="303" t="s">
        <v>160</v>
      </c>
      <c r="E58" s="106"/>
      <c r="F58" s="107"/>
      <c r="G58" s="304">
        <f t="shared" ref="G58:Z58" si="108">G57+G54+G51+G48+G42+G39+G35</f>
        <v>5</v>
      </c>
      <c r="H58" s="304">
        <f t="shared" si="108"/>
        <v>14</v>
      </c>
      <c r="I58" s="304">
        <f t="shared" si="108"/>
        <v>17</v>
      </c>
      <c r="J58" s="304">
        <f t="shared" si="108"/>
        <v>6</v>
      </c>
      <c r="K58" s="304">
        <f t="shared" si="108"/>
        <v>14</v>
      </c>
      <c r="L58" s="304">
        <f t="shared" si="108"/>
        <v>18</v>
      </c>
      <c r="M58" s="304">
        <f t="shared" si="108"/>
        <v>3</v>
      </c>
      <c r="N58" s="304">
        <f t="shared" si="108"/>
        <v>13</v>
      </c>
      <c r="O58" s="304">
        <f t="shared" si="108"/>
        <v>15</v>
      </c>
      <c r="P58" s="304">
        <f t="shared" si="108"/>
        <v>2</v>
      </c>
      <c r="Q58" s="304">
        <f t="shared" si="108"/>
        <v>4</v>
      </c>
      <c r="R58" s="304">
        <f t="shared" si="108"/>
        <v>6</v>
      </c>
      <c r="S58" s="304">
        <f t="shared" si="108"/>
        <v>0</v>
      </c>
      <c r="T58" s="304">
        <f t="shared" si="108"/>
        <v>0</v>
      </c>
      <c r="U58" s="304">
        <f t="shared" si="108"/>
        <v>0</v>
      </c>
      <c r="V58" s="304">
        <f t="shared" si="108"/>
        <v>0</v>
      </c>
      <c r="W58" s="304">
        <f t="shared" si="108"/>
        <v>0</v>
      </c>
      <c r="X58" s="304">
        <f t="shared" si="108"/>
        <v>0</v>
      </c>
      <c r="Y58" s="304">
        <f t="shared" si="108"/>
        <v>16</v>
      </c>
      <c r="Z58" s="304">
        <f t="shared" si="108"/>
        <v>45</v>
      </c>
      <c r="AA58" s="304" t="s">
        <v>60</v>
      </c>
      <c r="AB58" s="305">
        <f t="shared" ref="AB58:AE58" si="109">AB57+AB54+AB51+AB48+AB42+AB39+AB35</f>
        <v>240</v>
      </c>
      <c r="AC58" s="305">
        <f t="shared" si="109"/>
        <v>675</v>
      </c>
      <c r="AD58" s="305">
        <f t="shared" si="109"/>
        <v>915</v>
      </c>
      <c r="AE58" s="306">
        <f t="shared" si="109"/>
        <v>56</v>
      </c>
      <c r="AF58" s="307"/>
      <c r="AG58" s="146"/>
      <c r="AH58" s="154"/>
      <c r="AI58" s="121"/>
      <c r="AJ58" s="121"/>
      <c r="AK58" s="121"/>
    </row>
    <row r="59" spans="1:37" s="122" customFormat="1" x14ac:dyDescent="0.25">
      <c r="A59" s="308"/>
      <c r="B59" s="309"/>
      <c r="C59" s="309"/>
      <c r="D59" s="310" t="s">
        <v>161</v>
      </c>
      <c r="E59" s="101"/>
      <c r="F59" s="102"/>
      <c r="G59" s="213">
        <f t="shared" ref="G59:Z59" si="110">G58+G30</f>
        <v>11</v>
      </c>
      <c r="H59" s="212">
        <f t="shared" si="110"/>
        <v>19</v>
      </c>
      <c r="I59" s="212">
        <f t="shared" si="110"/>
        <v>26</v>
      </c>
      <c r="J59" s="212">
        <f t="shared" si="110"/>
        <v>11</v>
      </c>
      <c r="K59" s="212">
        <f t="shared" si="110"/>
        <v>21</v>
      </c>
      <c r="L59" s="212">
        <f t="shared" si="110"/>
        <v>29</v>
      </c>
      <c r="M59" s="212">
        <f t="shared" si="110"/>
        <v>9</v>
      </c>
      <c r="N59" s="212">
        <f t="shared" si="110"/>
        <v>15</v>
      </c>
      <c r="O59" s="212">
        <f t="shared" si="110"/>
        <v>24</v>
      </c>
      <c r="P59" s="212">
        <f t="shared" si="110"/>
        <v>6</v>
      </c>
      <c r="Q59" s="212">
        <f t="shared" si="110"/>
        <v>6</v>
      </c>
      <c r="R59" s="212">
        <f t="shared" si="110"/>
        <v>12</v>
      </c>
      <c r="S59" s="212">
        <f t="shared" si="110"/>
        <v>4</v>
      </c>
      <c r="T59" s="212">
        <f t="shared" si="110"/>
        <v>1</v>
      </c>
      <c r="U59" s="212">
        <f t="shared" si="110"/>
        <v>5</v>
      </c>
      <c r="V59" s="212">
        <f t="shared" si="110"/>
        <v>2</v>
      </c>
      <c r="W59" s="212">
        <f t="shared" si="110"/>
        <v>3</v>
      </c>
      <c r="X59" s="212">
        <f t="shared" si="110"/>
        <v>3</v>
      </c>
      <c r="Y59" s="212">
        <f t="shared" si="110"/>
        <v>43</v>
      </c>
      <c r="Z59" s="212">
        <f t="shared" si="110"/>
        <v>65</v>
      </c>
      <c r="AA59" s="311" t="s">
        <v>60</v>
      </c>
      <c r="AB59" s="212">
        <f t="shared" ref="AB59:AE59" si="111">AB58+AB30</f>
        <v>645</v>
      </c>
      <c r="AC59" s="215">
        <f t="shared" si="111"/>
        <v>975</v>
      </c>
      <c r="AD59" s="215">
        <f t="shared" si="111"/>
        <v>1620</v>
      </c>
      <c r="AE59" s="215">
        <f t="shared" si="111"/>
        <v>99</v>
      </c>
      <c r="AF59" s="311"/>
      <c r="AG59" s="312"/>
      <c r="AH59" s="313"/>
      <c r="AI59" s="121"/>
      <c r="AJ59" s="121"/>
      <c r="AK59" s="121"/>
    </row>
    <row r="60" spans="1:37" s="122" customFormat="1" ht="48" x14ac:dyDescent="0.25">
      <c r="A60" s="314" t="s">
        <v>34</v>
      </c>
      <c r="B60" s="284" t="s">
        <v>44</v>
      </c>
      <c r="C60" s="284">
        <v>4</v>
      </c>
      <c r="D60" s="151" t="s">
        <v>162</v>
      </c>
      <c r="E60" s="247" t="s">
        <v>163</v>
      </c>
      <c r="F60" s="243" t="s">
        <v>164</v>
      </c>
      <c r="G60" s="192"/>
      <c r="H60" s="192"/>
      <c r="I60" s="193"/>
      <c r="J60" s="187"/>
      <c r="K60" s="192"/>
      <c r="L60" s="193"/>
      <c r="M60" s="187"/>
      <c r="N60" s="192"/>
      <c r="O60" s="193"/>
      <c r="P60" s="187">
        <v>0</v>
      </c>
      <c r="Q60" s="192">
        <v>4</v>
      </c>
      <c r="R60" s="315">
        <v>6</v>
      </c>
      <c r="S60" s="187"/>
      <c r="T60" s="192"/>
      <c r="U60" s="193"/>
      <c r="V60" s="187"/>
      <c r="W60" s="192"/>
      <c r="X60" s="193"/>
      <c r="Y60" s="187">
        <f t="shared" ref="Y60:Z60" si="112">V60+S60+P60+M60+J60+G60</f>
        <v>0</v>
      </c>
      <c r="Z60" s="192">
        <f t="shared" si="112"/>
        <v>4</v>
      </c>
      <c r="AA60" s="193">
        <v>15</v>
      </c>
      <c r="AB60" s="187">
        <f t="shared" ref="AB60:AB61" si="113">Y60*AA60</f>
        <v>0</v>
      </c>
      <c r="AC60" s="193">
        <f t="shared" ref="AC60:AC61" si="114">Z60*AA60</f>
        <v>60</v>
      </c>
      <c r="AD60" s="193">
        <f t="shared" ref="AD60:AD61" si="115">SUM(AB60:AC60)</f>
        <v>60</v>
      </c>
      <c r="AE60" s="316">
        <f t="shared" ref="AE60:AE61" si="116">I60+L60+O60+R60+U60+X60</f>
        <v>6</v>
      </c>
      <c r="AF60" s="193" t="s">
        <v>43</v>
      </c>
      <c r="AG60" s="317"/>
      <c r="AH60" s="318"/>
      <c r="AI60" s="121"/>
      <c r="AJ60" s="121"/>
      <c r="AK60" s="121"/>
    </row>
    <row r="61" spans="1:37" s="122" customFormat="1" ht="22.5" x14ac:dyDescent="0.25">
      <c r="A61" s="280" t="s">
        <v>34</v>
      </c>
      <c r="B61" s="281" t="s">
        <v>56</v>
      </c>
      <c r="C61" s="281">
        <v>5</v>
      </c>
      <c r="D61" s="319" t="s">
        <v>165</v>
      </c>
      <c r="E61" s="229"/>
      <c r="F61" s="283" t="s">
        <v>166</v>
      </c>
      <c r="G61" s="177"/>
      <c r="H61" s="177"/>
      <c r="I61" s="181"/>
      <c r="J61" s="178"/>
      <c r="K61" s="177"/>
      <c r="L61" s="181"/>
      <c r="M61" s="178"/>
      <c r="N61" s="177"/>
      <c r="O61" s="181"/>
      <c r="P61" s="178"/>
      <c r="Q61" s="177"/>
      <c r="R61" s="181"/>
      <c r="S61" s="178">
        <v>0</v>
      </c>
      <c r="T61" s="177">
        <v>4</v>
      </c>
      <c r="U61" s="181">
        <v>6</v>
      </c>
      <c r="V61" s="178"/>
      <c r="W61" s="177"/>
      <c r="X61" s="181"/>
      <c r="Y61" s="178">
        <f t="shared" ref="Y61:Z61" si="117">V61+S61+P61+M61+J61+G61</f>
        <v>0</v>
      </c>
      <c r="Z61" s="177">
        <f t="shared" si="117"/>
        <v>4</v>
      </c>
      <c r="AA61" s="181">
        <v>15</v>
      </c>
      <c r="AB61" s="178">
        <f t="shared" si="113"/>
        <v>0</v>
      </c>
      <c r="AC61" s="181">
        <f t="shared" si="114"/>
        <v>60</v>
      </c>
      <c r="AD61" s="181">
        <f t="shared" si="115"/>
        <v>60</v>
      </c>
      <c r="AE61" s="183">
        <f t="shared" si="116"/>
        <v>6</v>
      </c>
      <c r="AF61" s="205" t="s">
        <v>43</v>
      </c>
      <c r="AG61" s="320" t="s">
        <v>162</v>
      </c>
      <c r="AH61" s="321" t="s">
        <v>164</v>
      </c>
      <c r="AI61" s="121"/>
      <c r="AJ61" s="121"/>
      <c r="AK61" s="121"/>
    </row>
    <row r="62" spans="1:37" s="122" customFormat="1" x14ac:dyDescent="0.25">
      <c r="A62" s="322"/>
      <c r="B62" s="150"/>
      <c r="C62" s="150"/>
      <c r="D62" s="322"/>
      <c r="E62" s="150"/>
      <c r="F62" s="155" t="s">
        <v>167</v>
      </c>
      <c r="G62" s="140">
        <f t="shared" ref="G62:Z62" si="118">SUM(G60:G61)</f>
        <v>0</v>
      </c>
      <c r="H62" s="142">
        <f t="shared" si="118"/>
        <v>0</v>
      </c>
      <c r="I62" s="142">
        <f t="shared" si="118"/>
        <v>0</v>
      </c>
      <c r="J62" s="142">
        <f t="shared" si="118"/>
        <v>0</v>
      </c>
      <c r="K62" s="142">
        <f t="shared" si="118"/>
        <v>0</v>
      </c>
      <c r="L62" s="142">
        <f t="shared" si="118"/>
        <v>0</v>
      </c>
      <c r="M62" s="142">
        <f t="shared" si="118"/>
        <v>0</v>
      </c>
      <c r="N62" s="142">
        <f t="shared" si="118"/>
        <v>0</v>
      </c>
      <c r="O62" s="142">
        <f t="shared" si="118"/>
        <v>0</v>
      </c>
      <c r="P62" s="142">
        <f t="shared" si="118"/>
        <v>0</v>
      </c>
      <c r="Q62" s="142">
        <f t="shared" si="118"/>
        <v>4</v>
      </c>
      <c r="R62" s="142">
        <f t="shared" si="118"/>
        <v>6</v>
      </c>
      <c r="S62" s="142">
        <f t="shared" si="118"/>
        <v>0</v>
      </c>
      <c r="T62" s="142">
        <f t="shared" si="118"/>
        <v>4</v>
      </c>
      <c r="U62" s="142">
        <f t="shared" si="118"/>
        <v>6</v>
      </c>
      <c r="V62" s="142">
        <f t="shared" si="118"/>
        <v>0</v>
      </c>
      <c r="W62" s="142">
        <f t="shared" si="118"/>
        <v>0</v>
      </c>
      <c r="X62" s="142">
        <f t="shared" si="118"/>
        <v>0</v>
      </c>
      <c r="Y62" s="142">
        <f t="shared" si="118"/>
        <v>0</v>
      </c>
      <c r="Z62" s="142">
        <f t="shared" si="118"/>
        <v>8</v>
      </c>
      <c r="AA62" s="141" t="s">
        <v>60</v>
      </c>
      <c r="AB62" s="142">
        <f t="shared" ref="AB62:AE62" si="119">SUM(AB60:AB61)</f>
        <v>0</v>
      </c>
      <c r="AC62" s="141">
        <f t="shared" si="119"/>
        <v>120</v>
      </c>
      <c r="AD62" s="141">
        <f t="shared" si="119"/>
        <v>120</v>
      </c>
      <c r="AE62" s="142">
        <f t="shared" si="119"/>
        <v>12</v>
      </c>
      <c r="AF62" s="141"/>
      <c r="AG62" s="323"/>
      <c r="AH62" s="324"/>
      <c r="AI62" s="121"/>
      <c r="AJ62" s="121"/>
      <c r="AK62" s="121"/>
    </row>
    <row r="63" spans="1:37" s="122" customFormat="1" x14ac:dyDescent="0.25">
      <c r="A63" s="314" t="s">
        <v>34</v>
      </c>
      <c r="B63" s="284" t="s">
        <v>44</v>
      </c>
      <c r="C63" s="315">
        <v>4</v>
      </c>
      <c r="D63" s="316" t="s">
        <v>168</v>
      </c>
      <c r="E63" s="325" t="s">
        <v>169</v>
      </c>
      <c r="F63" s="243" t="s">
        <v>170</v>
      </c>
      <c r="G63" s="192"/>
      <c r="H63" s="192"/>
      <c r="I63" s="193"/>
      <c r="J63" s="187"/>
      <c r="K63" s="192"/>
      <c r="L63" s="193"/>
      <c r="M63" s="187"/>
      <c r="N63" s="192"/>
      <c r="O63" s="193"/>
      <c r="P63" s="187">
        <v>0</v>
      </c>
      <c r="Q63" s="192">
        <v>4</v>
      </c>
      <c r="R63" s="315">
        <v>6</v>
      </c>
      <c r="S63" s="187"/>
      <c r="T63" s="192"/>
      <c r="U63" s="193"/>
      <c r="V63" s="187"/>
      <c r="W63" s="192"/>
      <c r="X63" s="193"/>
      <c r="Y63" s="187">
        <f t="shared" ref="Y63:Z63" si="120">V63+S63+P63+M63+J63+G63</f>
        <v>0</v>
      </c>
      <c r="Z63" s="192">
        <f t="shared" si="120"/>
        <v>4</v>
      </c>
      <c r="AA63" s="193">
        <v>15</v>
      </c>
      <c r="AB63" s="187">
        <f t="shared" ref="AB63:AB64" si="121">Y63*AA63</f>
        <v>0</v>
      </c>
      <c r="AC63" s="193">
        <f t="shared" ref="AC63:AC64" si="122">Z63*AA63</f>
        <v>60</v>
      </c>
      <c r="AD63" s="193">
        <f t="shared" ref="AD63:AD64" si="123">SUM(AB63:AC63)</f>
        <v>60</v>
      </c>
      <c r="AE63" s="316">
        <f t="shared" ref="AE63:AE64" si="124">I63+L63+O63+R63+U63+X63</f>
        <v>6</v>
      </c>
      <c r="AF63" s="196" t="s">
        <v>43</v>
      </c>
      <c r="AG63" s="197"/>
      <c r="AH63" s="264"/>
      <c r="AI63" s="326"/>
      <c r="AJ63" s="326"/>
      <c r="AK63" s="326"/>
    </row>
    <row r="64" spans="1:37" s="122" customFormat="1" ht="24" x14ac:dyDescent="0.25">
      <c r="A64" s="280" t="s">
        <v>34</v>
      </c>
      <c r="B64" s="281" t="s">
        <v>56</v>
      </c>
      <c r="C64" s="327">
        <v>5</v>
      </c>
      <c r="D64" s="319" t="s">
        <v>171</v>
      </c>
      <c r="E64" s="100"/>
      <c r="F64" s="283" t="s">
        <v>172</v>
      </c>
      <c r="G64" s="177"/>
      <c r="H64" s="177"/>
      <c r="I64" s="181"/>
      <c r="J64" s="178"/>
      <c r="K64" s="177"/>
      <c r="L64" s="181"/>
      <c r="M64" s="178"/>
      <c r="N64" s="177"/>
      <c r="O64" s="181"/>
      <c r="P64" s="178"/>
      <c r="Q64" s="177"/>
      <c r="R64" s="181"/>
      <c r="S64" s="178">
        <v>0</v>
      </c>
      <c r="T64" s="177">
        <v>4</v>
      </c>
      <c r="U64" s="181">
        <v>6</v>
      </c>
      <c r="V64" s="178"/>
      <c r="W64" s="177"/>
      <c r="X64" s="181"/>
      <c r="Y64" s="178">
        <f t="shared" ref="Y64:Z64" si="125">V64+S64+P64+M64+J64+G64</f>
        <v>0</v>
      </c>
      <c r="Z64" s="177">
        <f t="shared" si="125"/>
        <v>4</v>
      </c>
      <c r="AA64" s="181">
        <v>15</v>
      </c>
      <c r="AB64" s="178">
        <f t="shared" si="121"/>
        <v>0</v>
      </c>
      <c r="AC64" s="181">
        <f t="shared" si="122"/>
        <v>60</v>
      </c>
      <c r="AD64" s="181">
        <f t="shared" si="123"/>
        <v>60</v>
      </c>
      <c r="AE64" s="183">
        <f t="shared" si="124"/>
        <v>6</v>
      </c>
      <c r="AF64" s="205" t="s">
        <v>43</v>
      </c>
      <c r="AG64" s="328" t="s">
        <v>168</v>
      </c>
      <c r="AH64" s="329" t="s">
        <v>170</v>
      </c>
      <c r="AI64" s="121"/>
      <c r="AJ64" s="121"/>
      <c r="AK64" s="121"/>
    </row>
    <row r="65" spans="1:37" s="122" customFormat="1" x14ac:dyDescent="0.25">
      <c r="A65" s="322"/>
      <c r="B65" s="150"/>
      <c r="C65" s="150"/>
      <c r="D65" s="151"/>
      <c r="E65" s="150"/>
      <c r="F65" s="155" t="s">
        <v>173</v>
      </c>
      <c r="G65" s="140">
        <f t="shared" ref="G65:Z65" si="126">SUM(G63:G64)</f>
        <v>0</v>
      </c>
      <c r="H65" s="142">
        <f t="shared" si="126"/>
        <v>0</v>
      </c>
      <c r="I65" s="142">
        <f t="shared" si="126"/>
        <v>0</v>
      </c>
      <c r="J65" s="142">
        <f t="shared" si="126"/>
        <v>0</v>
      </c>
      <c r="K65" s="142">
        <f t="shared" si="126"/>
        <v>0</v>
      </c>
      <c r="L65" s="142">
        <f t="shared" si="126"/>
        <v>0</v>
      </c>
      <c r="M65" s="142">
        <f t="shared" si="126"/>
        <v>0</v>
      </c>
      <c r="N65" s="142">
        <f t="shared" si="126"/>
        <v>0</v>
      </c>
      <c r="O65" s="142">
        <f t="shared" si="126"/>
        <v>0</v>
      </c>
      <c r="P65" s="142">
        <f t="shared" si="126"/>
        <v>0</v>
      </c>
      <c r="Q65" s="142">
        <f t="shared" si="126"/>
        <v>4</v>
      </c>
      <c r="R65" s="142">
        <f t="shared" si="126"/>
        <v>6</v>
      </c>
      <c r="S65" s="142">
        <f t="shared" si="126"/>
        <v>0</v>
      </c>
      <c r="T65" s="142">
        <f t="shared" si="126"/>
        <v>4</v>
      </c>
      <c r="U65" s="142">
        <f t="shared" si="126"/>
        <v>6</v>
      </c>
      <c r="V65" s="142">
        <f t="shared" si="126"/>
        <v>0</v>
      </c>
      <c r="W65" s="142">
        <f t="shared" si="126"/>
        <v>0</v>
      </c>
      <c r="X65" s="142">
        <f t="shared" si="126"/>
        <v>0</v>
      </c>
      <c r="Y65" s="142">
        <f t="shared" si="126"/>
        <v>0</v>
      </c>
      <c r="Z65" s="140">
        <f t="shared" si="126"/>
        <v>8</v>
      </c>
      <c r="AA65" s="141" t="s">
        <v>60</v>
      </c>
      <c r="AB65" s="142">
        <f t="shared" ref="AB65:AE65" si="127">SUM(AB63:AB64)</f>
        <v>0</v>
      </c>
      <c r="AC65" s="141">
        <f t="shared" si="127"/>
        <v>120</v>
      </c>
      <c r="AD65" s="141">
        <f t="shared" si="127"/>
        <v>120</v>
      </c>
      <c r="AE65" s="144">
        <f t="shared" si="127"/>
        <v>12</v>
      </c>
      <c r="AF65" s="145"/>
      <c r="AG65" s="146"/>
      <c r="AH65" s="246"/>
      <c r="AI65" s="121"/>
      <c r="AJ65" s="121"/>
      <c r="AK65" s="121"/>
    </row>
    <row r="66" spans="1:37" s="122" customFormat="1" ht="48" x14ac:dyDescent="0.25">
      <c r="A66" s="314" t="s">
        <v>34</v>
      </c>
      <c r="B66" s="284" t="s">
        <v>44</v>
      </c>
      <c r="C66" s="315">
        <v>4</v>
      </c>
      <c r="D66" s="315" t="s">
        <v>174</v>
      </c>
      <c r="E66" s="247" t="s">
        <v>175</v>
      </c>
      <c r="F66" s="330" t="s">
        <v>176</v>
      </c>
      <c r="G66" s="192"/>
      <c r="H66" s="192"/>
      <c r="I66" s="193"/>
      <c r="J66" s="187"/>
      <c r="K66" s="192"/>
      <c r="L66" s="193"/>
      <c r="M66" s="187"/>
      <c r="N66" s="192"/>
      <c r="O66" s="193"/>
      <c r="P66" s="187">
        <v>0</v>
      </c>
      <c r="Q66" s="192">
        <v>4</v>
      </c>
      <c r="R66" s="315">
        <v>6</v>
      </c>
      <c r="S66" s="187"/>
      <c r="T66" s="192"/>
      <c r="U66" s="193"/>
      <c r="V66" s="187"/>
      <c r="W66" s="192"/>
      <c r="X66" s="193"/>
      <c r="Y66" s="187">
        <f t="shared" ref="Y66:Z66" si="128">V66+S66+P66+M66+J66+G66</f>
        <v>0</v>
      </c>
      <c r="Z66" s="192">
        <f t="shared" si="128"/>
        <v>4</v>
      </c>
      <c r="AA66" s="193">
        <v>15</v>
      </c>
      <c r="AB66" s="187">
        <f t="shared" ref="AB66:AB67" si="129">Y66*AA66</f>
        <v>0</v>
      </c>
      <c r="AC66" s="193">
        <f t="shared" ref="AC66:AC67" si="130">Z66*AA66</f>
        <v>60</v>
      </c>
      <c r="AD66" s="193">
        <f t="shared" ref="AD66:AD67" si="131">SUM(AB66:AC66)</f>
        <v>60</v>
      </c>
      <c r="AE66" s="316">
        <f t="shared" ref="AE66:AE67" si="132">I66+L66+O66+R66+U66+X66</f>
        <v>6</v>
      </c>
      <c r="AF66" s="196" t="s">
        <v>43</v>
      </c>
      <c r="AG66" s="331"/>
      <c r="AH66" s="176"/>
      <c r="AI66" s="121"/>
      <c r="AJ66" s="121"/>
      <c r="AK66" s="121"/>
    </row>
    <row r="67" spans="1:37" s="122" customFormat="1" ht="24" x14ac:dyDescent="0.25">
      <c r="A67" s="280" t="s">
        <v>34</v>
      </c>
      <c r="B67" s="281" t="s">
        <v>56</v>
      </c>
      <c r="C67" s="327">
        <v>5</v>
      </c>
      <c r="D67" s="319" t="s">
        <v>177</v>
      </c>
      <c r="E67" s="229"/>
      <c r="F67" s="332" t="s">
        <v>178</v>
      </c>
      <c r="G67" s="177"/>
      <c r="H67" s="177"/>
      <c r="I67" s="181"/>
      <c r="J67" s="178"/>
      <c r="K67" s="177"/>
      <c r="L67" s="181"/>
      <c r="M67" s="178"/>
      <c r="N67" s="177"/>
      <c r="O67" s="181"/>
      <c r="P67" s="178"/>
      <c r="Q67" s="177"/>
      <c r="R67" s="181"/>
      <c r="S67" s="178">
        <v>0</v>
      </c>
      <c r="T67" s="177">
        <v>4</v>
      </c>
      <c r="U67" s="181">
        <v>6</v>
      </c>
      <c r="V67" s="178"/>
      <c r="W67" s="177"/>
      <c r="X67" s="181"/>
      <c r="Y67" s="178">
        <f t="shared" ref="Y67:Z67" si="133">V67+S67+P67+M67+J67+G67</f>
        <v>0</v>
      </c>
      <c r="Z67" s="177">
        <f t="shared" si="133"/>
        <v>4</v>
      </c>
      <c r="AA67" s="181">
        <v>15</v>
      </c>
      <c r="AB67" s="178">
        <f t="shared" si="129"/>
        <v>0</v>
      </c>
      <c r="AC67" s="181">
        <f t="shared" si="130"/>
        <v>60</v>
      </c>
      <c r="AD67" s="181">
        <f t="shared" si="131"/>
        <v>60</v>
      </c>
      <c r="AE67" s="183">
        <f t="shared" si="132"/>
        <v>6</v>
      </c>
      <c r="AF67" s="205" t="s">
        <v>43</v>
      </c>
      <c r="AG67" s="261" t="s">
        <v>174</v>
      </c>
      <c r="AH67" s="333" t="s">
        <v>176</v>
      </c>
      <c r="AI67" s="121"/>
      <c r="AJ67" s="121"/>
      <c r="AK67" s="121"/>
    </row>
    <row r="68" spans="1:37" s="122" customFormat="1" x14ac:dyDescent="0.25">
      <c r="A68" s="322"/>
      <c r="B68" s="150"/>
      <c r="C68" s="150"/>
      <c r="D68" s="151"/>
      <c r="E68" s="173"/>
      <c r="F68" s="332" t="s">
        <v>167</v>
      </c>
      <c r="G68" s="140">
        <f t="shared" ref="G68:Z68" si="134">SUM(G66:G67)</f>
        <v>0</v>
      </c>
      <c r="H68" s="142">
        <f t="shared" si="134"/>
        <v>0</v>
      </c>
      <c r="I68" s="142">
        <f t="shared" si="134"/>
        <v>0</v>
      </c>
      <c r="J68" s="142">
        <f t="shared" si="134"/>
        <v>0</v>
      </c>
      <c r="K68" s="142">
        <f t="shared" si="134"/>
        <v>0</v>
      </c>
      <c r="L68" s="142">
        <f t="shared" si="134"/>
        <v>0</v>
      </c>
      <c r="M68" s="142">
        <f t="shared" si="134"/>
        <v>0</v>
      </c>
      <c r="N68" s="142">
        <f t="shared" si="134"/>
        <v>0</v>
      </c>
      <c r="O68" s="142">
        <f t="shared" si="134"/>
        <v>0</v>
      </c>
      <c r="P68" s="142">
        <f t="shared" si="134"/>
        <v>0</v>
      </c>
      <c r="Q68" s="142">
        <f t="shared" si="134"/>
        <v>4</v>
      </c>
      <c r="R68" s="130">
        <f t="shared" si="134"/>
        <v>6</v>
      </c>
      <c r="S68" s="142">
        <f t="shared" si="134"/>
        <v>0</v>
      </c>
      <c r="T68" s="142">
        <f t="shared" si="134"/>
        <v>4</v>
      </c>
      <c r="U68" s="142">
        <f t="shared" si="134"/>
        <v>6</v>
      </c>
      <c r="V68" s="142">
        <f t="shared" si="134"/>
        <v>0</v>
      </c>
      <c r="W68" s="142">
        <f t="shared" si="134"/>
        <v>0</v>
      </c>
      <c r="X68" s="142">
        <f t="shared" si="134"/>
        <v>0</v>
      </c>
      <c r="Y68" s="142">
        <f t="shared" si="134"/>
        <v>0</v>
      </c>
      <c r="Z68" s="140">
        <f t="shared" si="134"/>
        <v>8</v>
      </c>
      <c r="AA68" s="141" t="s">
        <v>60</v>
      </c>
      <c r="AB68" s="142">
        <f t="shared" ref="AB68:AE68" si="135">SUM(AB66:AB67)</f>
        <v>0</v>
      </c>
      <c r="AC68" s="141">
        <f t="shared" si="135"/>
        <v>120</v>
      </c>
      <c r="AD68" s="141">
        <f t="shared" si="135"/>
        <v>120</v>
      </c>
      <c r="AE68" s="142">
        <f t="shared" si="135"/>
        <v>12</v>
      </c>
      <c r="AF68" s="141"/>
      <c r="AG68" s="146"/>
      <c r="AH68" s="334"/>
      <c r="AI68" s="121"/>
      <c r="AJ68" s="121"/>
      <c r="AK68" s="121"/>
    </row>
    <row r="69" spans="1:37" s="122" customFormat="1" x14ac:dyDescent="0.25">
      <c r="A69" s="335" t="s">
        <v>34</v>
      </c>
      <c r="B69" s="336" t="s">
        <v>44</v>
      </c>
      <c r="C69" s="337">
        <v>4</v>
      </c>
      <c r="D69" s="338" t="s">
        <v>275</v>
      </c>
      <c r="E69" s="339"/>
      <c r="F69" s="340" t="s">
        <v>179</v>
      </c>
      <c r="G69" s="341"/>
      <c r="H69" s="341"/>
      <c r="I69" s="342"/>
      <c r="J69" s="343"/>
      <c r="K69" s="341"/>
      <c r="L69" s="342"/>
      <c r="M69" s="343"/>
      <c r="N69" s="341"/>
      <c r="O69" s="342"/>
      <c r="P69" s="343">
        <v>0</v>
      </c>
      <c r="Q69" s="341">
        <v>4</v>
      </c>
      <c r="R69" s="337">
        <v>6</v>
      </c>
      <c r="S69" s="343"/>
      <c r="T69" s="341"/>
      <c r="U69" s="342"/>
      <c r="V69" s="343"/>
      <c r="W69" s="341"/>
      <c r="X69" s="342"/>
      <c r="Y69" s="343">
        <f t="shared" ref="Y69:Z69" si="136">V69+S69+P69+M69+J69+G69</f>
        <v>0</v>
      </c>
      <c r="Z69" s="341">
        <f t="shared" si="136"/>
        <v>4</v>
      </c>
      <c r="AA69" s="342">
        <v>15</v>
      </c>
      <c r="AB69" s="343">
        <f t="shared" ref="AB69:AB70" si="137">Y69*AA69</f>
        <v>0</v>
      </c>
      <c r="AC69" s="342">
        <f t="shared" ref="AC69:AC70" si="138">Z69*AA69</f>
        <v>60</v>
      </c>
      <c r="AD69" s="342">
        <f t="shared" ref="AD69:AD70" si="139">SUM(AB69:AC69)</f>
        <v>60</v>
      </c>
      <c r="AE69" s="344">
        <f t="shared" ref="AE69:AE70" si="140">I69+L69+O69+R69+U69+X69</f>
        <v>6</v>
      </c>
      <c r="AF69" s="342" t="s">
        <v>43</v>
      </c>
      <c r="AG69" s="345"/>
      <c r="AH69" s="346"/>
      <c r="AI69" s="121"/>
      <c r="AJ69" s="121"/>
      <c r="AK69" s="121"/>
    </row>
    <row r="70" spans="1:37" s="122" customFormat="1" ht="24.75" x14ac:dyDescent="0.25">
      <c r="A70" s="347" t="s">
        <v>34</v>
      </c>
      <c r="B70" s="348" t="s">
        <v>56</v>
      </c>
      <c r="C70" s="349">
        <v>5</v>
      </c>
      <c r="D70" s="338" t="s">
        <v>276</v>
      </c>
      <c r="E70" s="350"/>
      <c r="F70" s="351" t="s">
        <v>180</v>
      </c>
      <c r="G70" s="352"/>
      <c r="H70" s="352"/>
      <c r="I70" s="353"/>
      <c r="J70" s="354"/>
      <c r="K70" s="352"/>
      <c r="L70" s="353"/>
      <c r="M70" s="354"/>
      <c r="N70" s="352"/>
      <c r="O70" s="353"/>
      <c r="P70" s="354"/>
      <c r="Q70" s="352"/>
      <c r="R70" s="353"/>
      <c r="S70" s="354">
        <v>0</v>
      </c>
      <c r="T70" s="352">
        <v>4</v>
      </c>
      <c r="U70" s="353">
        <v>6</v>
      </c>
      <c r="V70" s="354"/>
      <c r="W70" s="352"/>
      <c r="X70" s="353"/>
      <c r="Y70" s="354">
        <f t="shared" ref="Y70:Z70" si="141">V70+S70+P70+M70+J70+G70</f>
        <v>0</v>
      </c>
      <c r="Z70" s="352">
        <f t="shared" si="141"/>
        <v>4</v>
      </c>
      <c r="AA70" s="353">
        <v>15</v>
      </c>
      <c r="AB70" s="354">
        <f t="shared" si="137"/>
        <v>0</v>
      </c>
      <c r="AC70" s="353">
        <f t="shared" si="138"/>
        <v>60</v>
      </c>
      <c r="AD70" s="353">
        <f t="shared" si="139"/>
        <v>60</v>
      </c>
      <c r="AE70" s="355">
        <f t="shared" si="140"/>
        <v>6</v>
      </c>
      <c r="AF70" s="356" t="s">
        <v>43</v>
      </c>
      <c r="AG70" s="338" t="s">
        <v>256</v>
      </c>
      <c r="AH70" s="357" t="s">
        <v>179</v>
      </c>
      <c r="AI70" s="121"/>
      <c r="AJ70" s="121"/>
      <c r="AK70" s="121"/>
    </row>
    <row r="71" spans="1:37" s="122" customFormat="1" x14ac:dyDescent="0.25">
      <c r="A71" s="358"/>
      <c r="B71" s="359"/>
      <c r="C71" s="359"/>
      <c r="D71" s="359"/>
      <c r="E71" s="360"/>
      <c r="F71" s="361" t="s">
        <v>181</v>
      </c>
      <c r="G71" s="362">
        <f t="shared" ref="G71:Z71" si="142">SUM(G69:G70)</f>
        <v>0</v>
      </c>
      <c r="H71" s="363">
        <f t="shared" si="142"/>
        <v>0</v>
      </c>
      <c r="I71" s="363">
        <f t="shared" si="142"/>
        <v>0</v>
      </c>
      <c r="J71" s="363">
        <f t="shared" si="142"/>
        <v>0</v>
      </c>
      <c r="K71" s="363">
        <f t="shared" si="142"/>
        <v>0</v>
      </c>
      <c r="L71" s="363">
        <f t="shared" si="142"/>
        <v>0</v>
      </c>
      <c r="M71" s="363">
        <f t="shared" si="142"/>
        <v>0</v>
      </c>
      <c r="N71" s="363">
        <f t="shared" si="142"/>
        <v>0</v>
      </c>
      <c r="O71" s="363">
        <f t="shared" si="142"/>
        <v>0</v>
      </c>
      <c r="P71" s="363">
        <f t="shared" si="142"/>
        <v>0</v>
      </c>
      <c r="Q71" s="363">
        <f t="shared" si="142"/>
        <v>4</v>
      </c>
      <c r="R71" s="364">
        <f t="shared" si="142"/>
        <v>6</v>
      </c>
      <c r="S71" s="363">
        <f t="shared" si="142"/>
        <v>0</v>
      </c>
      <c r="T71" s="363">
        <f t="shared" si="142"/>
        <v>4</v>
      </c>
      <c r="U71" s="363">
        <f t="shared" si="142"/>
        <v>6</v>
      </c>
      <c r="V71" s="363">
        <f t="shared" si="142"/>
        <v>0</v>
      </c>
      <c r="W71" s="363">
        <f t="shared" si="142"/>
        <v>0</v>
      </c>
      <c r="X71" s="363">
        <f t="shared" si="142"/>
        <v>0</v>
      </c>
      <c r="Y71" s="363">
        <f t="shared" si="142"/>
        <v>0</v>
      </c>
      <c r="Z71" s="365">
        <f t="shared" si="142"/>
        <v>8</v>
      </c>
      <c r="AA71" s="366" t="s">
        <v>60</v>
      </c>
      <c r="AB71" s="363">
        <f t="shared" ref="AB71:AE71" si="143">SUM(AB69:AB70)</f>
        <v>0</v>
      </c>
      <c r="AC71" s="366">
        <f t="shared" si="143"/>
        <v>120</v>
      </c>
      <c r="AD71" s="366">
        <f t="shared" si="143"/>
        <v>120</v>
      </c>
      <c r="AE71" s="367">
        <f t="shared" si="143"/>
        <v>12</v>
      </c>
      <c r="AF71" s="368"/>
      <c r="AG71" s="369"/>
      <c r="AH71" s="370"/>
      <c r="AI71" s="121"/>
      <c r="AJ71" s="121"/>
      <c r="AK71" s="121"/>
    </row>
    <row r="72" spans="1:37" s="122" customFormat="1" x14ac:dyDescent="0.25">
      <c r="A72" s="371" t="s">
        <v>34</v>
      </c>
      <c r="B72" s="372" t="s">
        <v>44</v>
      </c>
      <c r="C72" s="373">
        <v>4</v>
      </c>
      <c r="D72" s="338" t="s">
        <v>257</v>
      </c>
      <c r="E72" s="374"/>
      <c r="F72" s="375" t="s">
        <v>182</v>
      </c>
      <c r="G72" s="341"/>
      <c r="H72" s="341"/>
      <c r="I72" s="342"/>
      <c r="J72" s="343"/>
      <c r="K72" s="341"/>
      <c r="L72" s="342"/>
      <c r="M72" s="343"/>
      <c r="N72" s="341"/>
      <c r="O72" s="342"/>
      <c r="P72" s="343">
        <v>0</v>
      </c>
      <c r="Q72" s="341">
        <v>4</v>
      </c>
      <c r="R72" s="337">
        <v>6</v>
      </c>
      <c r="S72" s="343"/>
      <c r="T72" s="341"/>
      <c r="U72" s="342"/>
      <c r="V72" s="343"/>
      <c r="W72" s="341"/>
      <c r="X72" s="342"/>
      <c r="Y72" s="343">
        <f t="shared" ref="Y72:Z72" si="144">V72+S72+P72+M72+J72+G72</f>
        <v>0</v>
      </c>
      <c r="Z72" s="341">
        <f t="shared" si="144"/>
        <v>4</v>
      </c>
      <c r="AA72" s="342">
        <v>15</v>
      </c>
      <c r="AB72" s="343">
        <f t="shared" ref="AB72:AB73" si="145">Y72*AA72</f>
        <v>0</v>
      </c>
      <c r="AC72" s="342">
        <f t="shared" ref="AC72:AC73" si="146">Z72*AA72</f>
        <v>60</v>
      </c>
      <c r="AD72" s="342">
        <f t="shared" ref="AD72:AD73" si="147">SUM(AB72:AC72)</f>
        <v>60</v>
      </c>
      <c r="AE72" s="344">
        <f t="shared" ref="AE72:AE73" si="148">I72+L72+O72+R72+U72+X72</f>
        <v>6</v>
      </c>
      <c r="AF72" s="342" t="s">
        <v>43</v>
      </c>
      <c r="AG72" s="345"/>
      <c r="AH72" s="376"/>
      <c r="AI72" s="121"/>
      <c r="AJ72" s="121"/>
      <c r="AK72" s="121"/>
    </row>
    <row r="73" spans="1:37" s="122" customFormat="1" ht="24.75" x14ac:dyDescent="0.25">
      <c r="A73" s="377" t="s">
        <v>34</v>
      </c>
      <c r="B73" s="378" t="s">
        <v>56</v>
      </c>
      <c r="C73" s="379">
        <v>5</v>
      </c>
      <c r="D73" s="338" t="s">
        <v>258</v>
      </c>
      <c r="E73" s="380"/>
      <c r="F73" s="381" t="s">
        <v>183</v>
      </c>
      <c r="G73" s="352"/>
      <c r="H73" s="352"/>
      <c r="I73" s="353"/>
      <c r="J73" s="354"/>
      <c r="K73" s="352"/>
      <c r="L73" s="353"/>
      <c r="M73" s="354"/>
      <c r="N73" s="352"/>
      <c r="O73" s="353"/>
      <c r="P73" s="354"/>
      <c r="Q73" s="352"/>
      <c r="R73" s="353"/>
      <c r="S73" s="354">
        <v>0</v>
      </c>
      <c r="T73" s="352">
        <v>4</v>
      </c>
      <c r="U73" s="353">
        <v>6</v>
      </c>
      <c r="V73" s="354"/>
      <c r="W73" s="352"/>
      <c r="X73" s="353"/>
      <c r="Y73" s="354">
        <f t="shared" ref="Y73:Z73" si="149">V73+S73+P73+M73+J73+G73</f>
        <v>0</v>
      </c>
      <c r="Z73" s="352">
        <f t="shared" si="149"/>
        <v>4</v>
      </c>
      <c r="AA73" s="353">
        <v>15</v>
      </c>
      <c r="AB73" s="354">
        <f t="shared" si="145"/>
        <v>0</v>
      </c>
      <c r="AC73" s="353">
        <f t="shared" si="146"/>
        <v>60</v>
      </c>
      <c r="AD73" s="353">
        <f t="shared" si="147"/>
        <v>60</v>
      </c>
      <c r="AE73" s="355">
        <f t="shared" si="148"/>
        <v>6</v>
      </c>
      <c r="AF73" s="356" t="s">
        <v>43</v>
      </c>
      <c r="AG73" s="338" t="s">
        <v>257</v>
      </c>
      <c r="AH73" s="357" t="s">
        <v>182</v>
      </c>
      <c r="AI73" s="121"/>
      <c r="AJ73" s="121"/>
      <c r="AK73" s="121"/>
    </row>
    <row r="74" spans="1:37" s="122" customFormat="1" x14ac:dyDescent="0.25">
      <c r="A74" s="382"/>
      <c r="B74" s="383"/>
      <c r="C74" s="383"/>
      <c r="D74" s="384"/>
      <c r="E74" s="348"/>
      <c r="F74" s="351" t="s">
        <v>184</v>
      </c>
      <c r="G74" s="385">
        <f t="shared" ref="G74:Z74" si="150">SUM(G72:G73)</f>
        <v>0</v>
      </c>
      <c r="H74" s="386">
        <f t="shared" si="150"/>
        <v>0</v>
      </c>
      <c r="I74" s="386">
        <f t="shared" si="150"/>
        <v>0</v>
      </c>
      <c r="J74" s="386">
        <f t="shared" si="150"/>
        <v>0</v>
      </c>
      <c r="K74" s="386">
        <f t="shared" si="150"/>
        <v>0</v>
      </c>
      <c r="L74" s="386">
        <f t="shared" si="150"/>
        <v>0</v>
      </c>
      <c r="M74" s="386">
        <f t="shared" si="150"/>
        <v>0</v>
      </c>
      <c r="N74" s="386">
        <f t="shared" si="150"/>
        <v>0</v>
      </c>
      <c r="O74" s="386">
        <f t="shared" si="150"/>
        <v>0</v>
      </c>
      <c r="P74" s="386">
        <f t="shared" si="150"/>
        <v>0</v>
      </c>
      <c r="Q74" s="386">
        <f t="shared" si="150"/>
        <v>4</v>
      </c>
      <c r="R74" s="364">
        <f t="shared" si="150"/>
        <v>6</v>
      </c>
      <c r="S74" s="386">
        <f t="shared" si="150"/>
        <v>0</v>
      </c>
      <c r="T74" s="386">
        <f t="shared" si="150"/>
        <v>4</v>
      </c>
      <c r="U74" s="386">
        <f t="shared" si="150"/>
        <v>6</v>
      </c>
      <c r="V74" s="386">
        <f t="shared" si="150"/>
        <v>0</v>
      </c>
      <c r="W74" s="386">
        <f t="shared" si="150"/>
        <v>0</v>
      </c>
      <c r="X74" s="386">
        <f t="shared" si="150"/>
        <v>0</v>
      </c>
      <c r="Y74" s="386">
        <f t="shared" si="150"/>
        <v>0</v>
      </c>
      <c r="Z74" s="385">
        <f t="shared" si="150"/>
        <v>8</v>
      </c>
      <c r="AA74" s="387" t="s">
        <v>60</v>
      </c>
      <c r="AB74" s="386">
        <f t="shared" ref="AB74:AE74" si="151">SUM(AB72:AB73)</f>
        <v>0</v>
      </c>
      <c r="AC74" s="387">
        <f t="shared" si="151"/>
        <v>120</v>
      </c>
      <c r="AD74" s="387">
        <f t="shared" si="151"/>
        <v>120</v>
      </c>
      <c r="AE74" s="388">
        <f t="shared" si="151"/>
        <v>12</v>
      </c>
      <c r="AF74" s="389"/>
      <c r="AG74" s="390"/>
      <c r="AH74" s="370"/>
      <c r="AI74" s="121"/>
      <c r="AJ74" s="121"/>
      <c r="AK74" s="121"/>
    </row>
    <row r="75" spans="1:37" s="122" customFormat="1" x14ac:dyDescent="0.25">
      <c r="A75" s="314" t="s">
        <v>34</v>
      </c>
      <c r="B75" s="284" t="s">
        <v>44</v>
      </c>
      <c r="C75" s="315">
        <v>4</v>
      </c>
      <c r="D75" s="338" t="s">
        <v>259</v>
      </c>
      <c r="E75" s="391" t="s">
        <v>185</v>
      </c>
      <c r="F75" s="392" t="s">
        <v>274</v>
      </c>
      <c r="G75" s="192"/>
      <c r="H75" s="186"/>
      <c r="I75" s="219"/>
      <c r="J75" s="187"/>
      <c r="K75" s="186"/>
      <c r="L75" s="219"/>
      <c r="M75" s="187"/>
      <c r="N75" s="186"/>
      <c r="O75" s="219"/>
      <c r="P75" s="187">
        <v>0</v>
      </c>
      <c r="Q75" s="192">
        <v>4</v>
      </c>
      <c r="R75" s="315">
        <v>6</v>
      </c>
      <c r="S75" s="192"/>
      <c r="T75" s="192"/>
      <c r="U75" s="193"/>
      <c r="V75" s="187"/>
      <c r="W75" s="186"/>
      <c r="X75" s="219"/>
      <c r="Y75" s="187">
        <f t="shared" ref="Y75:Z75" si="152">V75+S75+P75+M75+J75+G75</f>
        <v>0</v>
      </c>
      <c r="Z75" s="192">
        <f t="shared" si="152"/>
        <v>4</v>
      </c>
      <c r="AA75" s="193">
        <v>15</v>
      </c>
      <c r="AB75" s="187">
        <f t="shared" ref="AB75:AB79" si="153">Y75*AA75</f>
        <v>0</v>
      </c>
      <c r="AC75" s="193">
        <f t="shared" ref="AC75:AC79" si="154">Z75*AA75</f>
        <v>60</v>
      </c>
      <c r="AD75" s="196">
        <f t="shared" ref="AD75:AD79" si="155">SUM(AB75:AC75)</f>
        <v>60</v>
      </c>
      <c r="AE75" s="193">
        <f t="shared" ref="AE75:AE79" si="156">I75+L75+O75+R75+U75+X75</f>
        <v>6</v>
      </c>
      <c r="AF75" s="193" t="s">
        <v>43</v>
      </c>
      <c r="AG75" s="393"/>
      <c r="AH75" s="147"/>
      <c r="AI75" s="121"/>
      <c r="AJ75" s="121"/>
      <c r="AK75" s="121"/>
    </row>
    <row r="76" spans="1:37" s="122" customFormat="1" x14ac:dyDescent="0.25">
      <c r="A76" s="280" t="s">
        <v>34</v>
      </c>
      <c r="B76" s="281" t="s">
        <v>56</v>
      </c>
      <c r="C76" s="327">
        <v>5</v>
      </c>
      <c r="D76" s="338" t="s">
        <v>260</v>
      </c>
      <c r="E76" s="100"/>
      <c r="F76" s="394" t="s">
        <v>279</v>
      </c>
      <c r="G76" s="395"/>
      <c r="H76" s="396"/>
      <c r="I76" s="397"/>
      <c r="J76" s="398"/>
      <c r="K76" s="396"/>
      <c r="L76" s="397"/>
      <c r="M76" s="398"/>
      <c r="N76" s="396"/>
      <c r="O76" s="397"/>
      <c r="P76" s="178"/>
      <c r="Q76" s="177"/>
      <c r="R76" s="181"/>
      <c r="S76" s="178">
        <v>0</v>
      </c>
      <c r="T76" s="177">
        <v>4</v>
      </c>
      <c r="U76" s="181">
        <v>6</v>
      </c>
      <c r="V76" s="398"/>
      <c r="W76" s="396"/>
      <c r="X76" s="397"/>
      <c r="Y76" s="399">
        <f t="shared" ref="Y76:Z76" si="157">V76+S76+P76+M76+J76+G76</f>
        <v>0</v>
      </c>
      <c r="Z76" s="400">
        <f t="shared" si="157"/>
        <v>4</v>
      </c>
      <c r="AA76" s="401">
        <v>15</v>
      </c>
      <c r="AB76" s="399">
        <f t="shared" si="153"/>
        <v>0</v>
      </c>
      <c r="AC76" s="401">
        <f t="shared" si="154"/>
        <v>60</v>
      </c>
      <c r="AD76" s="401">
        <f t="shared" si="155"/>
        <v>60</v>
      </c>
      <c r="AE76" s="402">
        <f t="shared" si="156"/>
        <v>6</v>
      </c>
      <c r="AF76" s="401" t="s">
        <v>43</v>
      </c>
      <c r="AG76" s="403"/>
      <c r="AH76" s="333"/>
      <c r="AI76" s="121"/>
      <c r="AJ76" s="121"/>
      <c r="AK76" s="121"/>
    </row>
    <row r="77" spans="1:37" s="122" customFormat="1" x14ac:dyDescent="0.25">
      <c r="A77" s="404"/>
      <c r="B77" s="135"/>
      <c r="C77" s="405"/>
      <c r="D77" s="138"/>
      <c r="E77" s="406"/>
      <c r="F77" s="407" t="s">
        <v>186</v>
      </c>
      <c r="G77" s="140">
        <f t="shared" ref="G77:X77" si="158">SUM(G75:G76)</f>
        <v>0</v>
      </c>
      <c r="H77" s="140">
        <f t="shared" si="158"/>
        <v>0</v>
      </c>
      <c r="I77" s="140">
        <f t="shared" si="158"/>
        <v>0</v>
      </c>
      <c r="J77" s="140">
        <f t="shared" si="158"/>
        <v>0</v>
      </c>
      <c r="K77" s="140">
        <f t="shared" si="158"/>
        <v>0</v>
      </c>
      <c r="L77" s="140">
        <f t="shared" si="158"/>
        <v>0</v>
      </c>
      <c r="M77" s="140">
        <f t="shared" si="158"/>
        <v>0</v>
      </c>
      <c r="N77" s="140">
        <f t="shared" si="158"/>
        <v>0</v>
      </c>
      <c r="O77" s="140">
        <f t="shared" si="158"/>
        <v>0</v>
      </c>
      <c r="P77" s="140">
        <f t="shared" si="158"/>
        <v>0</v>
      </c>
      <c r="Q77" s="140">
        <f t="shared" si="158"/>
        <v>4</v>
      </c>
      <c r="R77" s="140">
        <f t="shared" si="158"/>
        <v>6</v>
      </c>
      <c r="S77" s="140">
        <f t="shared" si="158"/>
        <v>0</v>
      </c>
      <c r="T77" s="140">
        <f t="shared" si="158"/>
        <v>4</v>
      </c>
      <c r="U77" s="140">
        <f t="shared" si="158"/>
        <v>6</v>
      </c>
      <c r="V77" s="140">
        <f t="shared" si="158"/>
        <v>0</v>
      </c>
      <c r="W77" s="140">
        <f t="shared" si="158"/>
        <v>0</v>
      </c>
      <c r="X77" s="140">
        <f t="shared" si="158"/>
        <v>0</v>
      </c>
      <c r="Y77" s="187">
        <f t="shared" ref="Y77:Z77" si="159">V77+S77+P77+M77+J77+G77</f>
        <v>0</v>
      </c>
      <c r="Z77" s="192">
        <f t="shared" si="159"/>
        <v>8</v>
      </c>
      <c r="AA77" s="193">
        <v>15</v>
      </c>
      <c r="AB77" s="187">
        <f t="shared" si="153"/>
        <v>0</v>
      </c>
      <c r="AC77" s="193">
        <f t="shared" si="154"/>
        <v>120</v>
      </c>
      <c r="AD77" s="193">
        <f t="shared" si="155"/>
        <v>120</v>
      </c>
      <c r="AE77" s="316">
        <f t="shared" si="156"/>
        <v>12</v>
      </c>
      <c r="AF77" s="193" t="s">
        <v>43</v>
      </c>
      <c r="AG77" s="188"/>
      <c r="AH77" s="189"/>
      <c r="AI77" s="121"/>
      <c r="AJ77" s="121"/>
      <c r="AK77" s="121"/>
    </row>
    <row r="78" spans="1:37" s="122" customFormat="1" ht="36" x14ac:dyDescent="0.25">
      <c r="A78" s="314" t="s">
        <v>34</v>
      </c>
      <c r="B78" s="284" t="s">
        <v>44</v>
      </c>
      <c r="C78" s="315">
        <v>4</v>
      </c>
      <c r="D78" s="338" t="s">
        <v>261</v>
      </c>
      <c r="E78" s="247" t="s">
        <v>187</v>
      </c>
      <c r="F78" s="330" t="s">
        <v>188</v>
      </c>
      <c r="G78" s="192"/>
      <c r="H78" s="192"/>
      <c r="I78" s="193"/>
      <c r="J78" s="187"/>
      <c r="K78" s="192"/>
      <c r="L78" s="193"/>
      <c r="M78" s="187"/>
      <c r="N78" s="192"/>
      <c r="O78" s="193"/>
      <c r="P78" s="343">
        <v>0</v>
      </c>
      <c r="Q78" s="341">
        <v>4</v>
      </c>
      <c r="R78" s="315">
        <v>6</v>
      </c>
      <c r="S78" s="192"/>
      <c r="T78" s="192"/>
      <c r="U78" s="193"/>
      <c r="V78" s="187"/>
      <c r="W78" s="192"/>
      <c r="X78" s="193"/>
      <c r="Y78" s="187">
        <f t="shared" ref="Y78:Z78" si="160">V78+S78+P78+M78+J78+G78</f>
        <v>0</v>
      </c>
      <c r="Z78" s="192">
        <f t="shared" si="160"/>
        <v>4</v>
      </c>
      <c r="AA78" s="193">
        <v>15</v>
      </c>
      <c r="AB78" s="187">
        <f t="shared" si="153"/>
        <v>0</v>
      </c>
      <c r="AC78" s="193">
        <f t="shared" si="154"/>
        <v>60</v>
      </c>
      <c r="AD78" s="193">
        <f t="shared" si="155"/>
        <v>60</v>
      </c>
      <c r="AE78" s="316">
        <f t="shared" si="156"/>
        <v>6</v>
      </c>
      <c r="AF78" s="193" t="s">
        <v>43</v>
      </c>
      <c r="AG78" s="197"/>
      <c r="AH78" s="147"/>
      <c r="AI78" s="121"/>
      <c r="AJ78" s="121"/>
      <c r="AK78" s="121"/>
    </row>
    <row r="79" spans="1:37" s="122" customFormat="1" x14ac:dyDescent="0.25">
      <c r="A79" s="280" t="s">
        <v>34</v>
      </c>
      <c r="B79" s="281" t="s">
        <v>56</v>
      </c>
      <c r="C79" s="327">
        <v>5</v>
      </c>
      <c r="D79" s="338" t="s">
        <v>262</v>
      </c>
      <c r="E79" s="229"/>
      <c r="F79" s="332" t="s">
        <v>189</v>
      </c>
      <c r="G79" s="177"/>
      <c r="H79" s="177"/>
      <c r="I79" s="181"/>
      <c r="J79" s="178"/>
      <c r="K79" s="177"/>
      <c r="L79" s="181"/>
      <c r="M79" s="178"/>
      <c r="N79" s="177"/>
      <c r="O79" s="181"/>
      <c r="P79" s="178"/>
      <c r="Q79" s="177"/>
      <c r="R79" s="181"/>
      <c r="S79" s="178">
        <v>0</v>
      </c>
      <c r="T79" s="177">
        <v>4</v>
      </c>
      <c r="U79" s="181">
        <v>6</v>
      </c>
      <c r="V79" s="178"/>
      <c r="W79" s="177"/>
      <c r="X79" s="181"/>
      <c r="Y79" s="178">
        <f t="shared" ref="Y79:Z79" si="161">V79+S79+P79+M79+J79+G79</f>
        <v>0</v>
      </c>
      <c r="Z79" s="177">
        <f t="shared" si="161"/>
        <v>4</v>
      </c>
      <c r="AA79" s="181">
        <v>15</v>
      </c>
      <c r="AB79" s="178">
        <f t="shared" si="153"/>
        <v>0</v>
      </c>
      <c r="AC79" s="181">
        <f t="shared" si="154"/>
        <v>60</v>
      </c>
      <c r="AD79" s="181">
        <f t="shared" si="155"/>
        <v>60</v>
      </c>
      <c r="AE79" s="183">
        <f t="shared" si="156"/>
        <v>6</v>
      </c>
      <c r="AF79" s="205" t="s">
        <v>43</v>
      </c>
      <c r="AG79" s="261"/>
      <c r="AH79" s="262"/>
      <c r="AI79" s="121"/>
      <c r="AJ79" s="121"/>
      <c r="AK79" s="121"/>
    </row>
    <row r="80" spans="1:37" s="122" customFormat="1" x14ac:dyDescent="0.25">
      <c r="A80" s="322"/>
      <c r="B80" s="150"/>
      <c r="C80" s="150"/>
      <c r="D80" s="151"/>
      <c r="E80" s="150"/>
      <c r="F80" s="200" t="s">
        <v>190</v>
      </c>
      <c r="G80" s="140">
        <f t="shared" ref="G80:Z80" si="162">SUM(G78:G79)</f>
        <v>0</v>
      </c>
      <c r="H80" s="142">
        <f t="shared" si="162"/>
        <v>0</v>
      </c>
      <c r="I80" s="142">
        <f t="shared" si="162"/>
        <v>0</v>
      </c>
      <c r="J80" s="142">
        <f t="shared" si="162"/>
        <v>0</v>
      </c>
      <c r="K80" s="142">
        <f t="shared" si="162"/>
        <v>0</v>
      </c>
      <c r="L80" s="142">
        <f t="shared" si="162"/>
        <v>0</v>
      </c>
      <c r="M80" s="142">
        <f t="shared" si="162"/>
        <v>0</v>
      </c>
      <c r="N80" s="142">
        <f t="shared" si="162"/>
        <v>0</v>
      </c>
      <c r="O80" s="142">
        <f t="shared" si="162"/>
        <v>0</v>
      </c>
      <c r="P80" s="142">
        <f t="shared" si="162"/>
        <v>0</v>
      </c>
      <c r="Q80" s="142">
        <f t="shared" si="162"/>
        <v>4</v>
      </c>
      <c r="R80" s="142">
        <f t="shared" si="162"/>
        <v>6</v>
      </c>
      <c r="S80" s="142">
        <f t="shared" si="162"/>
        <v>0</v>
      </c>
      <c r="T80" s="142">
        <f t="shared" si="162"/>
        <v>4</v>
      </c>
      <c r="U80" s="142">
        <f t="shared" si="162"/>
        <v>6</v>
      </c>
      <c r="V80" s="142">
        <f t="shared" si="162"/>
        <v>0</v>
      </c>
      <c r="W80" s="142">
        <f t="shared" si="162"/>
        <v>0</v>
      </c>
      <c r="X80" s="142">
        <f t="shared" si="162"/>
        <v>0</v>
      </c>
      <c r="Y80" s="142">
        <f t="shared" si="162"/>
        <v>0</v>
      </c>
      <c r="Z80" s="140">
        <f t="shared" si="162"/>
        <v>8</v>
      </c>
      <c r="AA80" s="141" t="s">
        <v>60</v>
      </c>
      <c r="AB80" s="142">
        <f t="shared" ref="AB80:AE80" si="163">SUM(AB78:AB79)</f>
        <v>0</v>
      </c>
      <c r="AC80" s="141">
        <f t="shared" si="163"/>
        <v>120</v>
      </c>
      <c r="AD80" s="141">
        <f t="shared" si="163"/>
        <v>120</v>
      </c>
      <c r="AE80" s="142">
        <f t="shared" si="163"/>
        <v>12</v>
      </c>
      <c r="AF80" s="141"/>
      <c r="AG80" s="146"/>
      <c r="AH80" s="154"/>
      <c r="AI80" s="121"/>
      <c r="AJ80" s="121"/>
      <c r="AK80" s="121"/>
    </row>
    <row r="81" spans="1:37" s="122" customFormat="1" ht="24" x14ac:dyDescent="0.25">
      <c r="A81" s="314" t="s">
        <v>34</v>
      </c>
      <c r="B81" s="284" t="s">
        <v>44</v>
      </c>
      <c r="C81" s="315">
        <v>4</v>
      </c>
      <c r="D81" s="338" t="s">
        <v>263</v>
      </c>
      <c r="E81" s="247" t="s">
        <v>191</v>
      </c>
      <c r="F81" s="408" t="s">
        <v>192</v>
      </c>
      <c r="G81" s="186"/>
      <c r="H81" s="192"/>
      <c r="I81" s="193"/>
      <c r="J81" s="187"/>
      <c r="K81" s="192"/>
      <c r="L81" s="193"/>
      <c r="M81" s="187"/>
      <c r="N81" s="192"/>
      <c r="O81" s="193"/>
      <c r="P81" s="187">
        <v>0</v>
      </c>
      <c r="Q81" s="192">
        <v>4</v>
      </c>
      <c r="R81" s="315">
        <v>6</v>
      </c>
      <c r="S81" s="187"/>
      <c r="T81" s="192"/>
      <c r="U81" s="193"/>
      <c r="V81" s="187"/>
      <c r="W81" s="192"/>
      <c r="X81" s="193"/>
      <c r="Y81" s="187">
        <f t="shared" ref="Y81:Z81" si="164">V81+S81+P81+M81+J81+G81</f>
        <v>0</v>
      </c>
      <c r="Z81" s="192">
        <f t="shared" si="164"/>
        <v>4</v>
      </c>
      <c r="AA81" s="193">
        <v>15</v>
      </c>
      <c r="AB81" s="187">
        <f t="shared" ref="AB81:AB82" si="165">Y81*AA81</f>
        <v>0</v>
      </c>
      <c r="AC81" s="193">
        <f t="shared" ref="AC81:AC82" si="166">Z81*AA81</f>
        <v>60</v>
      </c>
      <c r="AD81" s="193">
        <f t="shared" ref="AD81:AD82" si="167">SUM(AB81:AC81)</f>
        <v>60</v>
      </c>
      <c r="AE81" s="316">
        <f t="shared" ref="AE81:AE82" si="168">I81+L81+O81+R81+U81+X81</f>
        <v>6</v>
      </c>
      <c r="AF81" s="193" t="s">
        <v>43</v>
      </c>
      <c r="AG81" s="409"/>
      <c r="AH81" s="147"/>
      <c r="AI81" s="121"/>
      <c r="AJ81" s="121"/>
      <c r="AK81" s="121"/>
    </row>
    <row r="82" spans="1:37" s="122" customFormat="1" ht="24.75" x14ac:dyDescent="0.25">
      <c r="A82" s="280" t="s">
        <v>34</v>
      </c>
      <c r="B82" s="281" t="s">
        <v>56</v>
      </c>
      <c r="C82" s="327">
        <v>5</v>
      </c>
      <c r="D82" s="338" t="s">
        <v>264</v>
      </c>
      <c r="E82" s="229"/>
      <c r="F82" s="410" t="s">
        <v>193</v>
      </c>
      <c r="G82" s="411"/>
      <c r="H82" s="177"/>
      <c r="I82" s="181"/>
      <c r="J82" s="178"/>
      <c r="K82" s="177"/>
      <c r="L82" s="181"/>
      <c r="M82" s="178"/>
      <c r="N82" s="177"/>
      <c r="O82" s="181"/>
      <c r="P82" s="178"/>
      <c r="Q82" s="177"/>
      <c r="R82" s="181"/>
      <c r="S82" s="178">
        <v>0</v>
      </c>
      <c r="T82" s="177">
        <v>4</v>
      </c>
      <c r="U82" s="181">
        <v>6</v>
      </c>
      <c r="V82" s="178"/>
      <c r="W82" s="177"/>
      <c r="X82" s="181"/>
      <c r="Y82" s="178">
        <f t="shared" ref="Y82:Z82" si="169">V82+S82+P82+M82+J82+G82</f>
        <v>0</v>
      </c>
      <c r="Z82" s="177">
        <f t="shared" si="169"/>
        <v>4</v>
      </c>
      <c r="AA82" s="181">
        <v>15</v>
      </c>
      <c r="AB82" s="178">
        <f t="shared" si="165"/>
        <v>0</v>
      </c>
      <c r="AC82" s="181">
        <f t="shared" si="166"/>
        <v>60</v>
      </c>
      <c r="AD82" s="181">
        <f t="shared" si="167"/>
        <v>60</v>
      </c>
      <c r="AE82" s="183">
        <f t="shared" si="168"/>
        <v>6</v>
      </c>
      <c r="AF82" s="205" t="s">
        <v>43</v>
      </c>
      <c r="AG82" s="338" t="s">
        <v>263</v>
      </c>
      <c r="AH82" s="412" t="s">
        <v>192</v>
      </c>
      <c r="AI82" s="121"/>
      <c r="AJ82" s="121"/>
      <c r="AK82" s="121"/>
    </row>
    <row r="83" spans="1:37" s="122" customFormat="1" x14ac:dyDescent="0.25">
      <c r="A83" s="322"/>
      <c r="B83" s="150"/>
      <c r="C83" s="150"/>
      <c r="D83" s="413"/>
      <c r="E83" s="150"/>
      <c r="F83" s="414" t="s">
        <v>194</v>
      </c>
      <c r="G83" s="140">
        <f t="shared" ref="G83:Z83" si="170">SUM(G81:G82)</f>
        <v>0</v>
      </c>
      <c r="H83" s="142">
        <f t="shared" si="170"/>
        <v>0</v>
      </c>
      <c r="I83" s="142">
        <f t="shared" si="170"/>
        <v>0</v>
      </c>
      <c r="J83" s="142">
        <f t="shared" si="170"/>
        <v>0</v>
      </c>
      <c r="K83" s="142">
        <f t="shared" si="170"/>
        <v>0</v>
      </c>
      <c r="L83" s="142">
        <f t="shared" si="170"/>
        <v>0</v>
      </c>
      <c r="M83" s="142">
        <f t="shared" si="170"/>
        <v>0</v>
      </c>
      <c r="N83" s="142">
        <f t="shared" si="170"/>
        <v>0</v>
      </c>
      <c r="O83" s="142">
        <f t="shared" si="170"/>
        <v>0</v>
      </c>
      <c r="P83" s="142">
        <f t="shared" si="170"/>
        <v>0</v>
      </c>
      <c r="Q83" s="142">
        <f t="shared" si="170"/>
        <v>4</v>
      </c>
      <c r="R83" s="142">
        <f t="shared" si="170"/>
        <v>6</v>
      </c>
      <c r="S83" s="142">
        <f t="shared" si="170"/>
        <v>0</v>
      </c>
      <c r="T83" s="142">
        <f t="shared" si="170"/>
        <v>4</v>
      </c>
      <c r="U83" s="142">
        <f t="shared" si="170"/>
        <v>6</v>
      </c>
      <c r="V83" s="142">
        <f t="shared" si="170"/>
        <v>0</v>
      </c>
      <c r="W83" s="142">
        <f t="shared" si="170"/>
        <v>0</v>
      </c>
      <c r="X83" s="142">
        <f t="shared" si="170"/>
        <v>0</v>
      </c>
      <c r="Y83" s="142">
        <f t="shared" si="170"/>
        <v>0</v>
      </c>
      <c r="Z83" s="140">
        <f t="shared" si="170"/>
        <v>8</v>
      </c>
      <c r="AA83" s="141" t="s">
        <v>60</v>
      </c>
      <c r="AB83" s="142">
        <f t="shared" ref="AB83:AE83" si="171">SUM(AB81:AB82)</f>
        <v>0</v>
      </c>
      <c r="AC83" s="141">
        <f t="shared" si="171"/>
        <v>120</v>
      </c>
      <c r="AD83" s="141">
        <f t="shared" si="171"/>
        <v>120</v>
      </c>
      <c r="AE83" s="144">
        <f t="shared" si="171"/>
        <v>12</v>
      </c>
      <c r="AF83" s="145"/>
      <c r="AG83" s="146"/>
      <c r="AH83" s="154"/>
      <c r="AI83" s="121"/>
      <c r="AJ83" s="121"/>
      <c r="AK83" s="121"/>
    </row>
    <row r="84" spans="1:37" s="122" customFormat="1" ht="24" x14ac:dyDescent="0.25">
      <c r="A84" s="314" t="s">
        <v>34</v>
      </c>
      <c r="B84" s="284" t="s">
        <v>44</v>
      </c>
      <c r="C84" s="284">
        <v>4</v>
      </c>
      <c r="D84" s="338" t="s">
        <v>265</v>
      </c>
      <c r="E84" s="247" t="s">
        <v>195</v>
      </c>
      <c r="F84" s="415" t="s">
        <v>196</v>
      </c>
      <c r="G84" s="186"/>
      <c r="H84" s="192"/>
      <c r="I84" s="193"/>
      <c r="J84" s="187"/>
      <c r="K84" s="192"/>
      <c r="L84" s="193"/>
      <c r="M84" s="187"/>
      <c r="N84" s="192"/>
      <c r="O84" s="193"/>
      <c r="P84" s="187">
        <v>0</v>
      </c>
      <c r="Q84" s="192">
        <v>4</v>
      </c>
      <c r="R84" s="315">
        <v>6</v>
      </c>
      <c r="S84" s="187"/>
      <c r="T84" s="192"/>
      <c r="U84" s="193"/>
      <c r="V84" s="187"/>
      <c r="W84" s="192"/>
      <c r="X84" s="193"/>
      <c r="Y84" s="187">
        <f t="shared" ref="Y84:Z84" si="172">V84+S84+P84+M84+J84+G84</f>
        <v>0</v>
      </c>
      <c r="Z84" s="192">
        <f t="shared" si="172"/>
        <v>4</v>
      </c>
      <c r="AA84" s="193">
        <v>15</v>
      </c>
      <c r="AB84" s="187">
        <f t="shared" ref="AB84:AB85" si="173">Y84*AA84</f>
        <v>0</v>
      </c>
      <c r="AC84" s="193">
        <f t="shared" ref="AC84:AC85" si="174">Z84*AA84</f>
        <v>60</v>
      </c>
      <c r="AD84" s="193">
        <f t="shared" ref="AD84:AD85" si="175">SUM(AB84:AC84)</f>
        <v>60</v>
      </c>
      <c r="AE84" s="316">
        <f t="shared" ref="AE84:AE85" si="176">I84+L84+O84+R84+U84+X84</f>
        <v>6</v>
      </c>
      <c r="AF84" s="193" t="s">
        <v>43</v>
      </c>
      <c r="AG84" s="197"/>
      <c r="AH84" s="147"/>
      <c r="AI84" s="121"/>
      <c r="AJ84" s="121"/>
      <c r="AK84" s="121"/>
    </row>
    <row r="85" spans="1:37" s="122" customFormat="1" ht="24.75" x14ac:dyDescent="0.25">
      <c r="A85" s="280" t="s">
        <v>34</v>
      </c>
      <c r="B85" s="281" t="s">
        <v>56</v>
      </c>
      <c r="C85" s="281">
        <v>5</v>
      </c>
      <c r="D85" s="338" t="s">
        <v>266</v>
      </c>
      <c r="E85" s="229"/>
      <c r="F85" s="191" t="s">
        <v>197</v>
      </c>
      <c r="G85" s="411"/>
      <c r="H85" s="177"/>
      <c r="I85" s="181"/>
      <c r="J85" s="178"/>
      <c r="K85" s="177"/>
      <c r="L85" s="181"/>
      <c r="M85" s="178"/>
      <c r="N85" s="177"/>
      <c r="O85" s="181"/>
      <c r="P85" s="178"/>
      <c r="Q85" s="177"/>
      <c r="R85" s="181"/>
      <c r="S85" s="178">
        <v>0</v>
      </c>
      <c r="T85" s="177">
        <v>4</v>
      </c>
      <c r="U85" s="181">
        <v>6</v>
      </c>
      <c r="V85" s="178"/>
      <c r="W85" s="177"/>
      <c r="X85" s="181"/>
      <c r="Y85" s="178">
        <f t="shared" ref="Y85:Z85" si="177">V85+S85+P85+M85+J85+G85</f>
        <v>0</v>
      </c>
      <c r="Z85" s="177">
        <f t="shared" si="177"/>
        <v>4</v>
      </c>
      <c r="AA85" s="181">
        <v>15</v>
      </c>
      <c r="AB85" s="178">
        <f t="shared" si="173"/>
        <v>0</v>
      </c>
      <c r="AC85" s="181">
        <f t="shared" si="174"/>
        <v>60</v>
      </c>
      <c r="AD85" s="181">
        <f t="shared" si="175"/>
        <v>60</v>
      </c>
      <c r="AE85" s="178">
        <f t="shared" si="176"/>
        <v>6</v>
      </c>
      <c r="AF85" s="181" t="s">
        <v>43</v>
      </c>
      <c r="AG85" s="338" t="s">
        <v>265</v>
      </c>
      <c r="AH85" s="412" t="s">
        <v>198</v>
      </c>
      <c r="AI85" s="121"/>
      <c r="AJ85" s="121"/>
      <c r="AK85" s="121"/>
    </row>
    <row r="86" spans="1:37" s="122" customFormat="1" x14ac:dyDescent="0.25">
      <c r="A86" s="322"/>
      <c r="B86" s="150"/>
      <c r="C86" s="150"/>
      <c r="D86" s="151"/>
      <c r="E86" s="150"/>
      <c r="F86" s="414" t="s">
        <v>199</v>
      </c>
      <c r="G86" s="140">
        <f t="shared" ref="G86:Q86" si="178">SUM(G84:G85)</f>
        <v>0</v>
      </c>
      <c r="H86" s="142">
        <f t="shared" si="178"/>
        <v>0</v>
      </c>
      <c r="I86" s="142">
        <f t="shared" si="178"/>
        <v>0</v>
      </c>
      <c r="J86" s="142">
        <f t="shared" si="178"/>
        <v>0</v>
      </c>
      <c r="K86" s="142">
        <f t="shared" si="178"/>
        <v>0</v>
      </c>
      <c r="L86" s="142">
        <f t="shared" si="178"/>
        <v>0</v>
      </c>
      <c r="M86" s="142">
        <f t="shared" si="178"/>
        <v>0</v>
      </c>
      <c r="N86" s="142">
        <f t="shared" si="178"/>
        <v>0</v>
      </c>
      <c r="O86" s="142">
        <f t="shared" si="178"/>
        <v>0</v>
      </c>
      <c r="P86" s="142">
        <f t="shared" si="178"/>
        <v>0</v>
      </c>
      <c r="Q86" s="142">
        <f t="shared" si="178"/>
        <v>4</v>
      </c>
      <c r="R86" s="151">
        <v>6</v>
      </c>
      <c r="S86" s="142">
        <f t="shared" ref="S86:Z86" si="179">SUM(S84:S85)</f>
        <v>0</v>
      </c>
      <c r="T86" s="142">
        <f t="shared" si="179"/>
        <v>4</v>
      </c>
      <c r="U86" s="142">
        <f t="shared" si="179"/>
        <v>6</v>
      </c>
      <c r="V86" s="142">
        <f t="shared" si="179"/>
        <v>0</v>
      </c>
      <c r="W86" s="142">
        <f t="shared" si="179"/>
        <v>0</v>
      </c>
      <c r="X86" s="142">
        <f t="shared" si="179"/>
        <v>0</v>
      </c>
      <c r="Y86" s="142">
        <f t="shared" si="179"/>
        <v>0</v>
      </c>
      <c r="Z86" s="140">
        <f t="shared" si="179"/>
        <v>8</v>
      </c>
      <c r="AA86" s="141" t="s">
        <v>60</v>
      </c>
      <c r="AB86" s="142">
        <f t="shared" ref="AB86:AE86" si="180">SUM(AB84:AB85)</f>
        <v>0</v>
      </c>
      <c r="AC86" s="141">
        <f t="shared" si="180"/>
        <v>120</v>
      </c>
      <c r="AD86" s="141">
        <f t="shared" si="180"/>
        <v>120</v>
      </c>
      <c r="AE86" s="142">
        <f t="shared" si="180"/>
        <v>12</v>
      </c>
      <c r="AF86" s="141"/>
      <c r="AG86" s="146"/>
      <c r="AH86" s="154"/>
      <c r="AI86" s="121"/>
      <c r="AJ86" s="121"/>
      <c r="AK86" s="121"/>
    </row>
    <row r="87" spans="1:37" s="122" customFormat="1" ht="24" x14ac:dyDescent="0.25">
      <c r="A87" s="314" t="s">
        <v>34</v>
      </c>
      <c r="B87" s="284" t="s">
        <v>44</v>
      </c>
      <c r="C87" s="315">
        <v>4</v>
      </c>
      <c r="D87" s="338" t="s">
        <v>267</v>
      </c>
      <c r="E87" s="247" t="s">
        <v>200</v>
      </c>
      <c r="F87" s="415" t="s">
        <v>201</v>
      </c>
      <c r="G87" s="186"/>
      <c r="H87" s="192"/>
      <c r="I87" s="193"/>
      <c r="J87" s="187"/>
      <c r="K87" s="192"/>
      <c r="L87" s="193"/>
      <c r="M87" s="187"/>
      <c r="N87" s="192"/>
      <c r="O87" s="193"/>
      <c r="P87" s="187">
        <v>0</v>
      </c>
      <c r="Q87" s="192">
        <v>4</v>
      </c>
      <c r="R87" s="315">
        <v>6</v>
      </c>
      <c r="S87" s="187"/>
      <c r="T87" s="192"/>
      <c r="U87" s="193"/>
      <c r="V87" s="187"/>
      <c r="W87" s="192"/>
      <c r="X87" s="193"/>
      <c r="Y87" s="187">
        <f t="shared" ref="Y87:Z87" si="181">V87+S87+P87+M87+J87+G87</f>
        <v>0</v>
      </c>
      <c r="Z87" s="192">
        <f t="shared" si="181"/>
        <v>4</v>
      </c>
      <c r="AA87" s="193">
        <v>15</v>
      </c>
      <c r="AB87" s="187">
        <f t="shared" ref="AB87:AB88" si="182">Y87*AA87</f>
        <v>0</v>
      </c>
      <c r="AC87" s="193">
        <f t="shared" ref="AC87:AC88" si="183">Z87*AA87</f>
        <v>60</v>
      </c>
      <c r="AD87" s="193">
        <f t="shared" ref="AD87:AD88" si="184">SUM(AB87:AC87)</f>
        <v>60</v>
      </c>
      <c r="AE87" s="316">
        <f t="shared" ref="AE87:AE88" si="185">I87+L87+O87+R87+U87+X87</f>
        <v>6</v>
      </c>
      <c r="AF87" s="193" t="s">
        <v>43</v>
      </c>
      <c r="AG87" s="197"/>
      <c r="AH87" s="147"/>
      <c r="AI87" s="121"/>
      <c r="AJ87" s="121"/>
      <c r="AK87" s="121"/>
    </row>
    <row r="88" spans="1:37" s="122" customFormat="1" x14ac:dyDescent="0.25">
      <c r="A88" s="280" t="s">
        <v>34</v>
      </c>
      <c r="B88" s="281" t="s">
        <v>56</v>
      </c>
      <c r="C88" s="327">
        <v>5</v>
      </c>
      <c r="D88" s="338" t="s">
        <v>268</v>
      </c>
      <c r="E88" s="229"/>
      <c r="F88" s="191" t="s">
        <v>202</v>
      </c>
      <c r="G88" s="411"/>
      <c r="H88" s="177"/>
      <c r="I88" s="181"/>
      <c r="J88" s="178"/>
      <c r="K88" s="177"/>
      <c r="L88" s="181"/>
      <c r="M88" s="178"/>
      <c r="N88" s="177"/>
      <c r="O88" s="181"/>
      <c r="P88" s="178"/>
      <c r="Q88" s="177"/>
      <c r="R88" s="181"/>
      <c r="S88" s="178">
        <v>0</v>
      </c>
      <c r="T88" s="177">
        <v>4</v>
      </c>
      <c r="U88" s="181">
        <v>6</v>
      </c>
      <c r="V88" s="178"/>
      <c r="W88" s="177"/>
      <c r="X88" s="181"/>
      <c r="Y88" s="178">
        <f t="shared" ref="Y88:Z88" si="186">V88+S88+P88+M88+J88+G88</f>
        <v>0</v>
      </c>
      <c r="Z88" s="177">
        <f t="shared" si="186"/>
        <v>4</v>
      </c>
      <c r="AA88" s="181">
        <v>15</v>
      </c>
      <c r="AB88" s="178">
        <f t="shared" si="182"/>
        <v>0</v>
      </c>
      <c r="AC88" s="181">
        <f t="shared" si="183"/>
        <v>60</v>
      </c>
      <c r="AD88" s="181">
        <f t="shared" si="184"/>
        <v>60</v>
      </c>
      <c r="AE88" s="183">
        <f t="shared" si="185"/>
        <v>6</v>
      </c>
      <c r="AF88" s="205" t="s">
        <v>43</v>
      </c>
      <c r="AG88" s="261"/>
      <c r="AH88" s="262"/>
      <c r="AI88" s="121"/>
      <c r="AJ88" s="121"/>
      <c r="AK88" s="121"/>
    </row>
    <row r="89" spans="1:37" s="122" customFormat="1" x14ac:dyDescent="0.25">
      <c r="A89" s="322"/>
      <c r="B89" s="150"/>
      <c r="C89" s="150"/>
      <c r="D89" s="413"/>
      <c r="E89" s="252"/>
      <c r="F89" s="279" t="s">
        <v>203</v>
      </c>
      <c r="G89" s="140">
        <f t="shared" ref="G89:Z89" si="187">SUM(G87:G88)</f>
        <v>0</v>
      </c>
      <c r="H89" s="142">
        <f t="shared" si="187"/>
        <v>0</v>
      </c>
      <c r="I89" s="142">
        <f t="shared" si="187"/>
        <v>0</v>
      </c>
      <c r="J89" s="142">
        <f t="shared" si="187"/>
        <v>0</v>
      </c>
      <c r="K89" s="142">
        <f t="shared" si="187"/>
        <v>0</v>
      </c>
      <c r="L89" s="142">
        <f t="shared" si="187"/>
        <v>0</v>
      </c>
      <c r="M89" s="142">
        <f t="shared" si="187"/>
        <v>0</v>
      </c>
      <c r="N89" s="142">
        <f t="shared" si="187"/>
        <v>0</v>
      </c>
      <c r="O89" s="142">
        <f t="shared" si="187"/>
        <v>0</v>
      </c>
      <c r="P89" s="142">
        <f t="shared" si="187"/>
        <v>0</v>
      </c>
      <c r="Q89" s="142">
        <f t="shared" si="187"/>
        <v>4</v>
      </c>
      <c r="R89" s="142">
        <f t="shared" si="187"/>
        <v>6</v>
      </c>
      <c r="S89" s="142">
        <f t="shared" si="187"/>
        <v>0</v>
      </c>
      <c r="T89" s="142">
        <f t="shared" si="187"/>
        <v>4</v>
      </c>
      <c r="U89" s="142">
        <f t="shared" si="187"/>
        <v>6</v>
      </c>
      <c r="V89" s="142">
        <f t="shared" si="187"/>
        <v>0</v>
      </c>
      <c r="W89" s="142">
        <f t="shared" si="187"/>
        <v>0</v>
      </c>
      <c r="X89" s="142">
        <f t="shared" si="187"/>
        <v>0</v>
      </c>
      <c r="Y89" s="142">
        <f t="shared" si="187"/>
        <v>0</v>
      </c>
      <c r="Z89" s="140">
        <f t="shared" si="187"/>
        <v>8</v>
      </c>
      <c r="AA89" s="141" t="s">
        <v>60</v>
      </c>
      <c r="AB89" s="142">
        <f t="shared" ref="AB89:AE89" si="188">SUM(AB87:AB88)</f>
        <v>0</v>
      </c>
      <c r="AC89" s="141">
        <f t="shared" si="188"/>
        <v>120</v>
      </c>
      <c r="AD89" s="141">
        <f t="shared" si="188"/>
        <v>120</v>
      </c>
      <c r="AE89" s="144">
        <f t="shared" si="188"/>
        <v>12</v>
      </c>
      <c r="AF89" s="145"/>
      <c r="AG89" s="146"/>
      <c r="AH89" s="154"/>
      <c r="AI89" s="121"/>
      <c r="AJ89" s="121"/>
      <c r="AK89" s="121"/>
    </row>
    <row r="90" spans="1:37" s="122" customFormat="1" ht="24" x14ac:dyDescent="0.25">
      <c r="A90" s="314" t="s">
        <v>34</v>
      </c>
      <c r="B90" s="284" t="s">
        <v>44</v>
      </c>
      <c r="C90" s="284">
        <v>4</v>
      </c>
      <c r="D90" s="338" t="s">
        <v>270</v>
      </c>
      <c r="E90" s="247" t="s">
        <v>204</v>
      </c>
      <c r="F90" s="243" t="s">
        <v>205</v>
      </c>
      <c r="G90" s="192"/>
      <c r="H90" s="192"/>
      <c r="I90" s="193"/>
      <c r="J90" s="187"/>
      <c r="K90" s="192"/>
      <c r="L90" s="193"/>
      <c r="M90" s="187"/>
      <c r="N90" s="192"/>
      <c r="O90" s="193"/>
      <c r="P90" s="187">
        <v>0</v>
      </c>
      <c r="Q90" s="192">
        <v>4</v>
      </c>
      <c r="R90" s="315">
        <v>6</v>
      </c>
      <c r="S90" s="187"/>
      <c r="T90" s="192"/>
      <c r="U90" s="193"/>
      <c r="V90" s="187"/>
      <c r="W90" s="192"/>
      <c r="X90" s="193"/>
      <c r="Y90" s="187">
        <f t="shared" ref="Y90:Z90" si="189">V90+S90+P90+M90+J90+G90</f>
        <v>0</v>
      </c>
      <c r="Z90" s="192">
        <f t="shared" si="189"/>
        <v>4</v>
      </c>
      <c r="AA90" s="193">
        <v>15</v>
      </c>
      <c r="AB90" s="187">
        <f t="shared" ref="AB90:AB91" si="190">Y90*AA90</f>
        <v>0</v>
      </c>
      <c r="AC90" s="193">
        <f t="shared" ref="AC90:AC91" si="191">Z90*AA90</f>
        <v>60</v>
      </c>
      <c r="AD90" s="193">
        <f t="shared" ref="AD90:AD91" si="192">SUM(AB90:AC90)</f>
        <v>60</v>
      </c>
      <c r="AE90" s="316">
        <f t="shared" ref="AE90:AE91" si="193">I90+L90+O90+R90+U90+X90</f>
        <v>6</v>
      </c>
      <c r="AF90" s="193" t="s">
        <v>43</v>
      </c>
      <c r="AG90" s="197"/>
      <c r="AH90" s="147"/>
      <c r="AI90" s="121"/>
      <c r="AJ90" s="121"/>
      <c r="AK90" s="121"/>
    </row>
    <row r="91" spans="1:37" s="122" customFormat="1" ht="24.75" x14ac:dyDescent="0.25">
      <c r="A91" s="280" t="s">
        <v>34</v>
      </c>
      <c r="B91" s="281" t="s">
        <v>56</v>
      </c>
      <c r="C91" s="281">
        <v>5</v>
      </c>
      <c r="D91" s="338" t="s">
        <v>271</v>
      </c>
      <c r="E91" s="162"/>
      <c r="F91" s="416" t="s">
        <v>206</v>
      </c>
      <c r="G91" s="177"/>
      <c r="H91" s="177"/>
      <c r="I91" s="181"/>
      <c r="J91" s="178"/>
      <c r="K91" s="177"/>
      <c r="L91" s="181"/>
      <c r="M91" s="178"/>
      <c r="N91" s="177"/>
      <c r="O91" s="181"/>
      <c r="P91" s="178"/>
      <c r="Q91" s="177"/>
      <c r="R91" s="181"/>
      <c r="S91" s="178">
        <v>0</v>
      </c>
      <c r="T91" s="177">
        <v>4</v>
      </c>
      <c r="U91" s="181">
        <v>6</v>
      </c>
      <c r="V91" s="178"/>
      <c r="W91" s="177"/>
      <c r="X91" s="181"/>
      <c r="Y91" s="178">
        <f t="shared" ref="Y91:Z91" si="194">V91+S91+P91+M91+J91+G91</f>
        <v>0</v>
      </c>
      <c r="Z91" s="177">
        <f t="shared" si="194"/>
        <v>4</v>
      </c>
      <c r="AA91" s="181">
        <v>15</v>
      </c>
      <c r="AB91" s="178">
        <f t="shared" si="190"/>
        <v>0</v>
      </c>
      <c r="AC91" s="181">
        <f t="shared" si="191"/>
        <v>60</v>
      </c>
      <c r="AD91" s="181">
        <f t="shared" si="192"/>
        <v>60</v>
      </c>
      <c r="AE91" s="178">
        <f t="shared" si="193"/>
        <v>6</v>
      </c>
      <c r="AF91" s="181" t="s">
        <v>43</v>
      </c>
      <c r="AG91" s="338" t="s">
        <v>270</v>
      </c>
      <c r="AH91" s="412" t="s">
        <v>205</v>
      </c>
      <c r="AI91" s="121"/>
      <c r="AJ91" s="121"/>
      <c r="AK91" s="121"/>
    </row>
    <row r="92" spans="1:37" s="122" customFormat="1" x14ac:dyDescent="0.25">
      <c r="A92" s="322"/>
      <c r="B92" s="150"/>
      <c r="C92" s="150"/>
      <c r="D92" s="413"/>
      <c r="E92" s="150"/>
      <c r="F92" s="293" t="s">
        <v>207</v>
      </c>
      <c r="G92" s="140">
        <f t="shared" ref="G92:Z92" si="195">SUM(G90:G91)</f>
        <v>0</v>
      </c>
      <c r="H92" s="142">
        <f t="shared" si="195"/>
        <v>0</v>
      </c>
      <c r="I92" s="142">
        <f t="shared" si="195"/>
        <v>0</v>
      </c>
      <c r="J92" s="142">
        <f t="shared" si="195"/>
        <v>0</v>
      </c>
      <c r="K92" s="142">
        <f t="shared" si="195"/>
        <v>0</v>
      </c>
      <c r="L92" s="142">
        <f t="shared" si="195"/>
        <v>0</v>
      </c>
      <c r="M92" s="142">
        <f t="shared" si="195"/>
        <v>0</v>
      </c>
      <c r="N92" s="142">
        <f t="shared" si="195"/>
        <v>0</v>
      </c>
      <c r="O92" s="142">
        <f t="shared" si="195"/>
        <v>0</v>
      </c>
      <c r="P92" s="142">
        <f t="shared" si="195"/>
        <v>0</v>
      </c>
      <c r="Q92" s="142">
        <f t="shared" si="195"/>
        <v>4</v>
      </c>
      <c r="R92" s="142">
        <f t="shared" si="195"/>
        <v>6</v>
      </c>
      <c r="S92" s="142">
        <f t="shared" si="195"/>
        <v>0</v>
      </c>
      <c r="T92" s="142">
        <f t="shared" si="195"/>
        <v>4</v>
      </c>
      <c r="U92" s="142">
        <f t="shared" si="195"/>
        <v>6</v>
      </c>
      <c r="V92" s="142">
        <f t="shared" si="195"/>
        <v>0</v>
      </c>
      <c r="W92" s="142">
        <f t="shared" si="195"/>
        <v>0</v>
      </c>
      <c r="X92" s="142">
        <f t="shared" si="195"/>
        <v>0</v>
      </c>
      <c r="Y92" s="142">
        <f t="shared" si="195"/>
        <v>0</v>
      </c>
      <c r="Z92" s="140">
        <f t="shared" si="195"/>
        <v>8</v>
      </c>
      <c r="AA92" s="141" t="s">
        <v>60</v>
      </c>
      <c r="AB92" s="142">
        <f t="shared" ref="AB92:AE92" si="196">SUM(AB90:AB91)</f>
        <v>0</v>
      </c>
      <c r="AC92" s="141">
        <f t="shared" si="196"/>
        <v>120</v>
      </c>
      <c r="AD92" s="141">
        <f t="shared" si="196"/>
        <v>120</v>
      </c>
      <c r="AE92" s="142">
        <f t="shared" si="196"/>
        <v>12</v>
      </c>
      <c r="AF92" s="141"/>
      <c r="AG92" s="146"/>
      <c r="AH92" s="154"/>
      <c r="AI92" s="121"/>
      <c r="AJ92" s="121"/>
      <c r="AK92" s="121"/>
    </row>
    <row r="93" spans="1:37" s="122" customFormat="1" ht="36" x14ac:dyDescent="0.25">
      <c r="A93" s="314" t="s">
        <v>34</v>
      </c>
      <c r="B93" s="284" t="s">
        <v>44</v>
      </c>
      <c r="C93" s="284">
        <v>4</v>
      </c>
      <c r="D93" s="338" t="s">
        <v>272</v>
      </c>
      <c r="E93" s="247" t="s">
        <v>208</v>
      </c>
      <c r="F93" s="408" t="s">
        <v>209</v>
      </c>
      <c r="G93" s="186"/>
      <c r="H93" s="192"/>
      <c r="I93" s="193"/>
      <c r="J93" s="187"/>
      <c r="K93" s="192"/>
      <c r="L93" s="193"/>
      <c r="M93" s="187"/>
      <c r="N93" s="192"/>
      <c r="O93" s="193"/>
      <c r="P93" s="187">
        <v>0</v>
      </c>
      <c r="Q93" s="192">
        <v>4</v>
      </c>
      <c r="R93" s="315">
        <v>6</v>
      </c>
      <c r="S93" s="187"/>
      <c r="T93" s="192"/>
      <c r="U93" s="193"/>
      <c r="V93" s="187"/>
      <c r="W93" s="192"/>
      <c r="X93" s="193"/>
      <c r="Y93" s="187">
        <f t="shared" ref="Y93:Z93" si="197">V93+S93+P93+M93+J93+G93</f>
        <v>0</v>
      </c>
      <c r="Z93" s="192">
        <f t="shared" si="197"/>
        <v>4</v>
      </c>
      <c r="AA93" s="193">
        <v>15</v>
      </c>
      <c r="AB93" s="187">
        <f t="shared" ref="AB93:AB94" si="198">Y93*AA93</f>
        <v>0</v>
      </c>
      <c r="AC93" s="193">
        <f t="shared" ref="AC93:AC94" si="199">Z93*AA93</f>
        <v>60</v>
      </c>
      <c r="AD93" s="193">
        <f t="shared" ref="AD93:AD94" si="200">SUM(AB93:AC93)</f>
        <v>60</v>
      </c>
      <c r="AE93" s="316">
        <f t="shared" ref="AE93:AE94" si="201">I93+L93+O93+R93+U93+X93</f>
        <v>6</v>
      </c>
      <c r="AF93" s="193" t="s">
        <v>43</v>
      </c>
      <c r="AG93" s="151" t="s">
        <v>133</v>
      </c>
      <c r="AH93" s="147" t="s">
        <v>210</v>
      </c>
      <c r="AI93" s="121"/>
      <c r="AJ93" s="121"/>
      <c r="AK93" s="121"/>
    </row>
    <row r="94" spans="1:37" s="122" customFormat="1" ht="36" x14ac:dyDescent="0.25">
      <c r="A94" s="280" t="s">
        <v>34</v>
      </c>
      <c r="B94" s="281" t="s">
        <v>56</v>
      </c>
      <c r="C94" s="281">
        <v>5</v>
      </c>
      <c r="D94" s="338" t="s">
        <v>273</v>
      </c>
      <c r="E94" s="229"/>
      <c r="F94" s="410" t="s">
        <v>211</v>
      </c>
      <c r="G94" s="411"/>
      <c r="H94" s="177"/>
      <c r="I94" s="181"/>
      <c r="J94" s="178"/>
      <c r="K94" s="177"/>
      <c r="L94" s="181"/>
      <c r="M94" s="178"/>
      <c r="N94" s="177"/>
      <c r="O94" s="181"/>
      <c r="P94" s="178"/>
      <c r="Q94" s="177"/>
      <c r="R94" s="181"/>
      <c r="S94" s="178">
        <v>0</v>
      </c>
      <c r="T94" s="177">
        <v>4</v>
      </c>
      <c r="U94" s="181">
        <v>6</v>
      </c>
      <c r="V94" s="178"/>
      <c r="W94" s="177"/>
      <c r="X94" s="181"/>
      <c r="Y94" s="178">
        <f t="shared" ref="Y94:Z94" si="202">V94+S94+P94+M94+J94+G94</f>
        <v>0</v>
      </c>
      <c r="Z94" s="177">
        <f t="shared" si="202"/>
        <v>4</v>
      </c>
      <c r="AA94" s="181">
        <v>15</v>
      </c>
      <c r="AB94" s="178">
        <f t="shared" si="198"/>
        <v>0</v>
      </c>
      <c r="AC94" s="181">
        <f t="shared" si="199"/>
        <v>60</v>
      </c>
      <c r="AD94" s="181">
        <f t="shared" si="200"/>
        <v>60</v>
      </c>
      <c r="AE94" s="144">
        <f t="shared" si="201"/>
        <v>6</v>
      </c>
      <c r="AF94" s="205" t="s">
        <v>43</v>
      </c>
      <c r="AG94" s="338" t="s">
        <v>272</v>
      </c>
      <c r="AH94" s="412" t="s">
        <v>212</v>
      </c>
      <c r="AI94" s="121"/>
      <c r="AJ94" s="121"/>
      <c r="AK94" s="121"/>
    </row>
    <row r="95" spans="1:37" s="122" customFormat="1" x14ac:dyDescent="0.25">
      <c r="A95" s="297"/>
      <c r="B95" s="159"/>
      <c r="C95" s="159"/>
      <c r="D95" s="297"/>
      <c r="E95" s="159"/>
      <c r="F95" s="279" t="s">
        <v>213</v>
      </c>
      <c r="G95" s="166">
        <f t="shared" ref="G95:Z95" si="203">SUM(G93:G94)</f>
        <v>0</v>
      </c>
      <c r="H95" s="166">
        <f t="shared" si="203"/>
        <v>0</v>
      </c>
      <c r="I95" s="166">
        <f t="shared" si="203"/>
        <v>0</v>
      </c>
      <c r="J95" s="166">
        <f t="shared" si="203"/>
        <v>0</v>
      </c>
      <c r="K95" s="166">
        <f t="shared" si="203"/>
        <v>0</v>
      </c>
      <c r="L95" s="166">
        <f t="shared" si="203"/>
        <v>0</v>
      </c>
      <c r="M95" s="166">
        <f t="shared" si="203"/>
        <v>0</v>
      </c>
      <c r="N95" s="166">
        <f t="shared" si="203"/>
        <v>0</v>
      </c>
      <c r="O95" s="166">
        <f t="shared" si="203"/>
        <v>0</v>
      </c>
      <c r="P95" s="166">
        <f t="shared" si="203"/>
        <v>0</v>
      </c>
      <c r="Q95" s="166">
        <f t="shared" si="203"/>
        <v>4</v>
      </c>
      <c r="R95" s="166">
        <f t="shared" si="203"/>
        <v>6</v>
      </c>
      <c r="S95" s="166">
        <f t="shared" si="203"/>
        <v>0</v>
      </c>
      <c r="T95" s="166">
        <f t="shared" si="203"/>
        <v>4</v>
      </c>
      <c r="U95" s="166">
        <f t="shared" si="203"/>
        <v>6</v>
      </c>
      <c r="V95" s="166">
        <f t="shared" si="203"/>
        <v>0</v>
      </c>
      <c r="W95" s="166">
        <f t="shared" si="203"/>
        <v>0</v>
      </c>
      <c r="X95" s="166">
        <f t="shared" si="203"/>
        <v>0</v>
      </c>
      <c r="Y95" s="166">
        <f t="shared" si="203"/>
        <v>0</v>
      </c>
      <c r="Z95" s="164">
        <f t="shared" si="203"/>
        <v>8</v>
      </c>
      <c r="AA95" s="165" t="s">
        <v>60</v>
      </c>
      <c r="AB95" s="166">
        <f t="shared" ref="AB95:AE95" si="204">SUM(AB93:AB94)</f>
        <v>0</v>
      </c>
      <c r="AC95" s="165">
        <f t="shared" si="204"/>
        <v>120</v>
      </c>
      <c r="AD95" s="164">
        <f t="shared" si="204"/>
        <v>120</v>
      </c>
      <c r="AE95" s="417">
        <f t="shared" si="204"/>
        <v>12</v>
      </c>
      <c r="AF95" s="165"/>
      <c r="AG95" s="146"/>
      <c r="AH95" s="154"/>
      <c r="AI95" s="121"/>
      <c r="AJ95" s="121"/>
      <c r="AK95" s="121"/>
    </row>
    <row r="96" spans="1:37" s="122" customFormat="1" ht="37.5" customHeight="1" x14ac:dyDescent="0.25">
      <c r="A96" s="308" t="s">
        <v>34</v>
      </c>
      <c r="B96" s="309"/>
      <c r="C96" s="309"/>
      <c r="D96" s="418" t="s">
        <v>280</v>
      </c>
      <c r="E96" s="101"/>
      <c r="F96" s="102"/>
      <c r="G96" s="212">
        <f t="shared" ref="G96:Z96" si="205">G95+G89+G62</f>
        <v>0</v>
      </c>
      <c r="H96" s="212">
        <f t="shared" si="205"/>
        <v>0</v>
      </c>
      <c r="I96" s="212">
        <f t="shared" si="205"/>
        <v>0</v>
      </c>
      <c r="J96" s="212">
        <f t="shared" si="205"/>
        <v>0</v>
      </c>
      <c r="K96" s="212">
        <f t="shared" si="205"/>
        <v>0</v>
      </c>
      <c r="L96" s="212">
        <f t="shared" si="205"/>
        <v>0</v>
      </c>
      <c r="M96" s="212">
        <f t="shared" si="205"/>
        <v>0</v>
      </c>
      <c r="N96" s="212">
        <f t="shared" si="205"/>
        <v>0</v>
      </c>
      <c r="O96" s="212">
        <f t="shared" si="205"/>
        <v>0</v>
      </c>
      <c r="P96" s="212">
        <f t="shared" si="205"/>
        <v>0</v>
      </c>
      <c r="Q96" s="212">
        <f t="shared" si="205"/>
        <v>12</v>
      </c>
      <c r="R96" s="212">
        <f t="shared" si="205"/>
        <v>18</v>
      </c>
      <c r="S96" s="212">
        <f t="shared" si="205"/>
        <v>0</v>
      </c>
      <c r="T96" s="212">
        <f t="shared" si="205"/>
        <v>12</v>
      </c>
      <c r="U96" s="212">
        <f t="shared" si="205"/>
        <v>18</v>
      </c>
      <c r="V96" s="212">
        <f t="shared" si="205"/>
        <v>0</v>
      </c>
      <c r="W96" s="212">
        <f t="shared" si="205"/>
        <v>0</v>
      </c>
      <c r="X96" s="212">
        <f t="shared" si="205"/>
        <v>0</v>
      </c>
      <c r="Y96" s="212">
        <f t="shared" si="205"/>
        <v>0</v>
      </c>
      <c r="Z96" s="212">
        <f t="shared" si="205"/>
        <v>24</v>
      </c>
      <c r="AA96" s="311">
        <v>15</v>
      </c>
      <c r="AB96" s="212">
        <f t="shared" ref="AB96:AB106" si="206">Y96*AA96</f>
        <v>0</v>
      </c>
      <c r="AC96" s="311">
        <f t="shared" ref="AC96:AC106" si="207">Z96*AA96</f>
        <v>360</v>
      </c>
      <c r="AD96" s="213">
        <f t="shared" ref="AD96:AD106" si="208">SUM(AB96:AC96)</f>
        <v>360</v>
      </c>
      <c r="AE96" s="419">
        <f>AE95+AE89+AE65</f>
        <v>36</v>
      </c>
      <c r="AF96" s="311"/>
      <c r="AG96" s="312"/>
      <c r="AH96" s="313"/>
      <c r="AI96" s="121"/>
      <c r="AJ96" s="121"/>
      <c r="AK96" s="121"/>
    </row>
    <row r="97" spans="1:37" s="122" customFormat="1" x14ac:dyDescent="0.25">
      <c r="A97" s="314" t="s">
        <v>34</v>
      </c>
      <c r="B97" s="284" t="s">
        <v>35</v>
      </c>
      <c r="C97" s="284">
        <v>1</v>
      </c>
      <c r="D97" s="151" t="s">
        <v>214</v>
      </c>
      <c r="E97" s="223"/>
      <c r="F97" s="420" t="s">
        <v>215</v>
      </c>
      <c r="G97" s="187">
        <v>0</v>
      </c>
      <c r="H97" s="192">
        <v>25</v>
      </c>
      <c r="I97" s="193">
        <v>2</v>
      </c>
      <c r="J97" s="187"/>
      <c r="K97" s="192"/>
      <c r="L97" s="193"/>
      <c r="M97" s="187"/>
      <c r="N97" s="192"/>
      <c r="O97" s="193"/>
      <c r="P97" s="187"/>
      <c r="Q97" s="192"/>
      <c r="R97" s="193"/>
      <c r="S97" s="187"/>
      <c r="T97" s="192"/>
      <c r="U97" s="193"/>
      <c r="V97" s="187"/>
      <c r="W97" s="192"/>
      <c r="X97" s="193"/>
      <c r="Y97" s="187">
        <f t="shared" ref="Y97:Z97" si="209">V97+S97+P97+M97+J97+G97</f>
        <v>0</v>
      </c>
      <c r="Z97" s="192">
        <f t="shared" si="209"/>
        <v>25</v>
      </c>
      <c r="AA97" s="193">
        <v>1</v>
      </c>
      <c r="AB97" s="187">
        <f t="shared" si="206"/>
        <v>0</v>
      </c>
      <c r="AC97" s="193">
        <f t="shared" si="207"/>
        <v>25</v>
      </c>
      <c r="AD97" s="192">
        <f t="shared" si="208"/>
        <v>25</v>
      </c>
      <c r="AE97" s="195">
        <f t="shared" ref="AE97:AE106" si="210">I97+L97+O97+R97+U97+X97</f>
        <v>2</v>
      </c>
      <c r="AF97" s="193" t="s">
        <v>43</v>
      </c>
      <c r="AG97" s="409"/>
      <c r="AH97" s="421"/>
      <c r="AI97" s="148"/>
      <c r="AJ97" s="148"/>
      <c r="AK97" s="148"/>
    </row>
    <row r="98" spans="1:37" s="122" customFormat="1" ht="60" x14ac:dyDescent="0.25">
      <c r="A98" s="149" t="s">
        <v>34</v>
      </c>
      <c r="B98" s="150" t="s">
        <v>35</v>
      </c>
      <c r="C98" s="150">
        <v>2</v>
      </c>
      <c r="D98" s="151" t="s">
        <v>216</v>
      </c>
      <c r="E98" s="223"/>
      <c r="F98" s="420" t="s">
        <v>217</v>
      </c>
      <c r="G98" s="142"/>
      <c r="H98" s="140"/>
      <c r="I98" s="141"/>
      <c r="J98" s="142">
        <v>0</v>
      </c>
      <c r="K98" s="140">
        <v>25</v>
      </c>
      <c r="L98" s="141">
        <v>2</v>
      </c>
      <c r="M98" s="142"/>
      <c r="N98" s="140"/>
      <c r="O98" s="141"/>
      <c r="P98" s="142"/>
      <c r="Q98" s="140"/>
      <c r="R98" s="141"/>
      <c r="S98" s="142"/>
      <c r="T98" s="140"/>
      <c r="U98" s="141"/>
      <c r="V98" s="142"/>
      <c r="W98" s="140"/>
      <c r="X98" s="141"/>
      <c r="Y98" s="142">
        <f t="shared" ref="Y98:Z98" si="211">V98+S98+P98+M98+J98+G98</f>
        <v>0</v>
      </c>
      <c r="Z98" s="140">
        <f t="shared" si="211"/>
        <v>25</v>
      </c>
      <c r="AA98" s="141">
        <v>1</v>
      </c>
      <c r="AB98" s="142">
        <f t="shared" si="206"/>
        <v>0</v>
      </c>
      <c r="AC98" s="141">
        <f t="shared" si="207"/>
        <v>25</v>
      </c>
      <c r="AD98" s="140">
        <f t="shared" si="208"/>
        <v>25</v>
      </c>
      <c r="AE98" s="144">
        <f t="shared" si="210"/>
        <v>2</v>
      </c>
      <c r="AF98" s="140" t="s">
        <v>43</v>
      </c>
      <c r="AG98" s="422" t="s">
        <v>218</v>
      </c>
      <c r="AH98" s="423" t="s">
        <v>219</v>
      </c>
      <c r="AI98" s="121"/>
      <c r="AJ98" s="121"/>
      <c r="AK98" s="121"/>
    </row>
    <row r="99" spans="1:37" s="122" customFormat="1" ht="96" x14ac:dyDescent="0.25">
      <c r="A99" s="149" t="s">
        <v>34</v>
      </c>
      <c r="B99" s="150" t="s">
        <v>44</v>
      </c>
      <c r="C99" s="150">
        <v>3</v>
      </c>
      <c r="D99" s="151" t="s">
        <v>220</v>
      </c>
      <c r="E99" s="223"/>
      <c r="F99" s="420" t="s">
        <v>221</v>
      </c>
      <c r="G99" s="142"/>
      <c r="H99" s="140"/>
      <c r="I99" s="141"/>
      <c r="J99" s="142"/>
      <c r="K99" s="140"/>
      <c r="L99" s="141"/>
      <c r="M99" s="142">
        <v>0</v>
      </c>
      <c r="N99" s="140">
        <v>25</v>
      </c>
      <c r="O99" s="141">
        <v>2</v>
      </c>
      <c r="P99" s="142"/>
      <c r="Q99" s="140"/>
      <c r="R99" s="141"/>
      <c r="S99" s="142"/>
      <c r="T99" s="140"/>
      <c r="U99" s="141"/>
      <c r="V99" s="142"/>
      <c r="W99" s="140"/>
      <c r="X99" s="141"/>
      <c r="Y99" s="142">
        <f t="shared" ref="Y99:Z99" si="212">V99+S99+P99+M99+J99+G99</f>
        <v>0</v>
      </c>
      <c r="Z99" s="140">
        <f t="shared" si="212"/>
        <v>25</v>
      </c>
      <c r="AA99" s="141">
        <v>1</v>
      </c>
      <c r="AB99" s="142">
        <f t="shared" si="206"/>
        <v>0</v>
      </c>
      <c r="AC99" s="141">
        <f t="shared" si="207"/>
        <v>25</v>
      </c>
      <c r="AD99" s="140">
        <f t="shared" si="208"/>
        <v>25</v>
      </c>
      <c r="AE99" s="144">
        <f t="shared" si="210"/>
        <v>2</v>
      </c>
      <c r="AF99" s="141" t="s">
        <v>43</v>
      </c>
      <c r="AG99" s="146" t="s">
        <v>222</v>
      </c>
      <c r="AH99" s="154" t="s">
        <v>223</v>
      </c>
      <c r="AI99" s="121"/>
      <c r="AJ99" s="121"/>
      <c r="AK99" s="121"/>
    </row>
    <row r="100" spans="1:37" s="122" customFormat="1" ht="84" x14ac:dyDescent="0.25">
      <c r="A100" s="149" t="s">
        <v>34</v>
      </c>
      <c r="B100" s="150" t="s">
        <v>44</v>
      </c>
      <c r="C100" s="150">
        <v>4</v>
      </c>
      <c r="D100" s="151" t="s">
        <v>224</v>
      </c>
      <c r="E100" s="223"/>
      <c r="F100" s="420" t="s">
        <v>225</v>
      </c>
      <c r="G100" s="142"/>
      <c r="H100" s="140"/>
      <c r="I100" s="141"/>
      <c r="J100" s="142"/>
      <c r="K100" s="140"/>
      <c r="L100" s="141"/>
      <c r="M100" s="142"/>
      <c r="N100" s="140"/>
      <c r="O100" s="141"/>
      <c r="P100" s="142">
        <v>0</v>
      </c>
      <c r="Q100" s="140">
        <v>25</v>
      </c>
      <c r="R100" s="141">
        <v>2</v>
      </c>
      <c r="S100" s="142"/>
      <c r="T100" s="140"/>
      <c r="U100" s="141"/>
      <c r="V100" s="142"/>
      <c r="W100" s="140"/>
      <c r="X100" s="141"/>
      <c r="Y100" s="142">
        <f t="shared" ref="Y100:Z100" si="213">V100+S100+P100+M100+J100+G100</f>
        <v>0</v>
      </c>
      <c r="Z100" s="140">
        <f t="shared" si="213"/>
        <v>25</v>
      </c>
      <c r="AA100" s="141">
        <v>1</v>
      </c>
      <c r="AB100" s="142">
        <f t="shared" si="206"/>
        <v>0</v>
      </c>
      <c r="AC100" s="141">
        <f t="shared" si="207"/>
        <v>25</v>
      </c>
      <c r="AD100" s="140">
        <f t="shared" si="208"/>
        <v>25</v>
      </c>
      <c r="AE100" s="144">
        <f t="shared" si="210"/>
        <v>2</v>
      </c>
      <c r="AF100" s="141" t="s">
        <v>43</v>
      </c>
      <c r="AG100" s="146" t="s">
        <v>226</v>
      </c>
      <c r="AH100" s="154" t="s">
        <v>227</v>
      </c>
      <c r="AI100" s="121"/>
      <c r="AJ100" s="121"/>
      <c r="AK100" s="121"/>
    </row>
    <row r="101" spans="1:37" s="122" customFormat="1" ht="48" x14ac:dyDescent="0.25">
      <c r="A101" s="149" t="s">
        <v>34</v>
      </c>
      <c r="B101" s="150" t="s">
        <v>56</v>
      </c>
      <c r="C101" s="150">
        <v>5</v>
      </c>
      <c r="D101" s="151" t="s">
        <v>228</v>
      </c>
      <c r="E101" s="223"/>
      <c r="F101" s="420" t="s">
        <v>229</v>
      </c>
      <c r="G101" s="142"/>
      <c r="H101" s="140"/>
      <c r="I101" s="141"/>
      <c r="J101" s="142"/>
      <c r="K101" s="140"/>
      <c r="L101" s="141"/>
      <c r="M101" s="142"/>
      <c r="N101" s="140"/>
      <c r="O101" s="141"/>
      <c r="P101" s="142"/>
      <c r="Q101" s="140"/>
      <c r="R101" s="141"/>
      <c r="S101" s="142">
        <v>0</v>
      </c>
      <c r="T101" s="140">
        <v>25</v>
      </c>
      <c r="U101" s="141">
        <v>6</v>
      </c>
      <c r="V101" s="142"/>
      <c r="W101" s="140"/>
      <c r="X101" s="141"/>
      <c r="Y101" s="142">
        <f t="shared" ref="Y101:Z101" si="214">V101+S101+P101+M101+J101+G101</f>
        <v>0</v>
      </c>
      <c r="Z101" s="140">
        <f t="shared" si="214"/>
        <v>25</v>
      </c>
      <c r="AA101" s="141">
        <v>1</v>
      </c>
      <c r="AB101" s="142">
        <f t="shared" si="206"/>
        <v>0</v>
      </c>
      <c r="AC101" s="141">
        <f t="shared" si="207"/>
        <v>25</v>
      </c>
      <c r="AD101" s="140">
        <f t="shared" si="208"/>
        <v>25</v>
      </c>
      <c r="AE101" s="144">
        <f t="shared" si="210"/>
        <v>6</v>
      </c>
      <c r="AF101" s="141" t="s">
        <v>39</v>
      </c>
      <c r="AG101" s="146" t="s">
        <v>230</v>
      </c>
      <c r="AH101" s="154" t="s">
        <v>231</v>
      </c>
      <c r="AI101" s="121"/>
      <c r="AJ101" s="121"/>
      <c r="AK101" s="121"/>
    </row>
    <row r="102" spans="1:37" s="122" customFormat="1" x14ac:dyDescent="0.25">
      <c r="A102" s="149" t="s">
        <v>34</v>
      </c>
      <c r="B102" s="150" t="s">
        <v>35</v>
      </c>
      <c r="C102" s="150">
        <v>1</v>
      </c>
      <c r="D102" s="151" t="s">
        <v>232</v>
      </c>
      <c r="E102" s="223"/>
      <c r="F102" s="420" t="s">
        <v>233</v>
      </c>
      <c r="G102" s="142">
        <v>0</v>
      </c>
      <c r="H102" s="140">
        <v>5</v>
      </c>
      <c r="I102" s="141">
        <v>0</v>
      </c>
      <c r="J102" s="142"/>
      <c r="K102" s="140"/>
      <c r="L102" s="141"/>
      <c r="M102" s="142"/>
      <c r="N102" s="140"/>
      <c r="O102" s="141"/>
      <c r="P102" s="142"/>
      <c r="Q102" s="140"/>
      <c r="R102" s="141"/>
      <c r="S102" s="142"/>
      <c r="T102" s="140"/>
      <c r="U102" s="141"/>
      <c r="V102" s="142"/>
      <c r="W102" s="140"/>
      <c r="X102" s="141"/>
      <c r="Y102" s="142">
        <f t="shared" ref="Y102:Z102" si="215">V102+S102+P102+M102+J102+G102</f>
        <v>0</v>
      </c>
      <c r="Z102" s="140">
        <f t="shared" si="215"/>
        <v>5</v>
      </c>
      <c r="AA102" s="141">
        <v>2</v>
      </c>
      <c r="AB102" s="142">
        <f t="shared" si="206"/>
        <v>0</v>
      </c>
      <c r="AC102" s="141">
        <f t="shared" si="207"/>
        <v>10</v>
      </c>
      <c r="AD102" s="140">
        <f t="shared" si="208"/>
        <v>10</v>
      </c>
      <c r="AE102" s="144">
        <f t="shared" si="210"/>
        <v>0</v>
      </c>
      <c r="AF102" s="141" t="s">
        <v>234</v>
      </c>
      <c r="AG102" s="156"/>
      <c r="AH102" s="157"/>
      <c r="AI102" s="148"/>
      <c r="AJ102" s="148"/>
      <c r="AK102" s="148"/>
    </row>
    <row r="103" spans="1:37" s="122" customFormat="1" x14ac:dyDescent="0.25">
      <c r="A103" s="149" t="s">
        <v>34</v>
      </c>
      <c r="B103" s="150" t="s">
        <v>35</v>
      </c>
      <c r="C103" s="150">
        <v>2</v>
      </c>
      <c r="D103" s="151" t="s">
        <v>235</v>
      </c>
      <c r="E103" s="223"/>
      <c r="F103" s="420" t="s">
        <v>236</v>
      </c>
      <c r="G103" s="142"/>
      <c r="H103" s="140"/>
      <c r="I103" s="141"/>
      <c r="J103" s="142">
        <v>0</v>
      </c>
      <c r="K103" s="140">
        <v>5</v>
      </c>
      <c r="L103" s="141">
        <v>0</v>
      </c>
      <c r="M103" s="142"/>
      <c r="N103" s="140"/>
      <c r="O103" s="141"/>
      <c r="P103" s="142"/>
      <c r="Q103" s="140"/>
      <c r="R103" s="141"/>
      <c r="S103" s="142"/>
      <c r="T103" s="140"/>
      <c r="U103" s="141"/>
      <c r="V103" s="142"/>
      <c r="W103" s="140"/>
      <c r="X103" s="141"/>
      <c r="Y103" s="142">
        <f t="shared" ref="Y103:Z103" si="216">V103+S103+P103+M103+J103+G103</f>
        <v>0</v>
      </c>
      <c r="Z103" s="140">
        <f t="shared" si="216"/>
        <v>5</v>
      </c>
      <c r="AA103" s="141">
        <v>2</v>
      </c>
      <c r="AB103" s="142">
        <f t="shared" si="206"/>
        <v>0</v>
      </c>
      <c r="AC103" s="141">
        <f t="shared" si="207"/>
        <v>10</v>
      </c>
      <c r="AD103" s="140">
        <f t="shared" si="208"/>
        <v>10</v>
      </c>
      <c r="AE103" s="144">
        <f t="shared" si="210"/>
        <v>0</v>
      </c>
      <c r="AF103" s="141" t="s">
        <v>234</v>
      </c>
      <c r="AG103" s="156"/>
      <c r="AH103" s="157"/>
      <c r="AI103" s="121"/>
      <c r="AJ103" s="121"/>
      <c r="AK103" s="121"/>
    </row>
    <row r="104" spans="1:37" s="122" customFormat="1" ht="24" x14ac:dyDescent="0.25">
      <c r="A104" s="149" t="s">
        <v>34</v>
      </c>
      <c r="B104" s="150" t="s">
        <v>44</v>
      </c>
      <c r="C104" s="150">
        <v>3</v>
      </c>
      <c r="D104" s="151" t="s">
        <v>237</v>
      </c>
      <c r="E104" s="223"/>
      <c r="F104" s="424" t="s">
        <v>238</v>
      </c>
      <c r="G104" s="142"/>
      <c r="H104" s="140"/>
      <c r="I104" s="141"/>
      <c r="J104" s="142"/>
      <c r="K104" s="140"/>
      <c r="L104" s="141"/>
      <c r="M104" s="142">
        <v>0</v>
      </c>
      <c r="N104" s="140">
        <v>5</v>
      </c>
      <c r="O104" s="141">
        <v>0</v>
      </c>
      <c r="P104" s="142"/>
      <c r="Q104" s="140"/>
      <c r="R104" s="141"/>
      <c r="S104" s="142"/>
      <c r="T104" s="140"/>
      <c r="U104" s="141"/>
      <c r="V104" s="142"/>
      <c r="W104" s="140"/>
      <c r="X104" s="141"/>
      <c r="Y104" s="142">
        <f t="shared" ref="Y104:Z104" si="217">V104+S104+P104+M104+J104+G104</f>
        <v>0</v>
      </c>
      <c r="Z104" s="140">
        <f t="shared" si="217"/>
        <v>5</v>
      </c>
      <c r="AA104" s="141">
        <v>2</v>
      </c>
      <c r="AB104" s="142">
        <f t="shared" si="206"/>
        <v>0</v>
      </c>
      <c r="AC104" s="141">
        <f t="shared" si="207"/>
        <v>10</v>
      </c>
      <c r="AD104" s="140">
        <f t="shared" si="208"/>
        <v>10</v>
      </c>
      <c r="AE104" s="144">
        <f t="shared" si="210"/>
        <v>0</v>
      </c>
      <c r="AF104" s="141" t="s">
        <v>234</v>
      </c>
      <c r="AG104" s="156"/>
      <c r="AH104" s="157"/>
      <c r="AI104" s="121"/>
      <c r="AJ104" s="121"/>
      <c r="AK104" s="121"/>
    </row>
    <row r="105" spans="1:37" s="122" customFormat="1" ht="24" x14ac:dyDescent="0.25">
      <c r="A105" s="149" t="s">
        <v>34</v>
      </c>
      <c r="B105" s="150" t="s">
        <v>56</v>
      </c>
      <c r="C105" s="150">
        <v>6</v>
      </c>
      <c r="D105" s="151" t="s">
        <v>239</v>
      </c>
      <c r="E105" s="223"/>
      <c r="F105" s="225" t="s">
        <v>240</v>
      </c>
      <c r="G105" s="142"/>
      <c r="H105" s="140"/>
      <c r="I105" s="141"/>
      <c r="J105" s="142"/>
      <c r="K105" s="140"/>
      <c r="L105" s="141"/>
      <c r="M105" s="425"/>
      <c r="N105" s="426"/>
      <c r="O105" s="427"/>
      <c r="P105" s="142"/>
      <c r="Q105" s="140"/>
      <c r="R105" s="141"/>
      <c r="S105" s="142"/>
      <c r="T105" s="140"/>
      <c r="U105" s="141"/>
      <c r="V105" s="142">
        <v>0</v>
      </c>
      <c r="W105" s="140">
        <v>25</v>
      </c>
      <c r="X105" s="141">
        <v>6</v>
      </c>
      <c r="Y105" s="142">
        <f t="shared" ref="Y105:Z105" si="218">V105+S105+P105+M105+J105+G105</f>
        <v>0</v>
      </c>
      <c r="Z105" s="140">
        <f t="shared" si="218"/>
        <v>25</v>
      </c>
      <c r="AA105" s="141">
        <v>4</v>
      </c>
      <c r="AB105" s="142">
        <f t="shared" si="206"/>
        <v>0</v>
      </c>
      <c r="AC105" s="141">
        <f t="shared" si="207"/>
        <v>100</v>
      </c>
      <c r="AD105" s="140">
        <f t="shared" si="208"/>
        <v>100</v>
      </c>
      <c r="AE105" s="144">
        <f t="shared" si="210"/>
        <v>6</v>
      </c>
      <c r="AF105" s="141" t="s">
        <v>43</v>
      </c>
      <c r="AG105" s="428" t="s">
        <v>228</v>
      </c>
      <c r="AH105" s="423" t="s">
        <v>229</v>
      </c>
      <c r="AI105" s="121"/>
      <c r="AJ105" s="121"/>
      <c r="AK105" s="121"/>
    </row>
    <row r="106" spans="1:37" s="122" customFormat="1" ht="24" x14ac:dyDescent="0.25">
      <c r="A106" s="149" t="s">
        <v>34</v>
      </c>
      <c r="B106" s="150" t="s">
        <v>56</v>
      </c>
      <c r="C106" s="150">
        <v>6</v>
      </c>
      <c r="D106" s="151" t="s">
        <v>241</v>
      </c>
      <c r="E106" s="223"/>
      <c r="F106" s="424" t="s">
        <v>242</v>
      </c>
      <c r="G106" s="142"/>
      <c r="H106" s="140"/>
      <c r="I106" s="141"/>
      <c r="J106" s="142"/>
      <c r="K106" s="140"/>
      <c r="L106" s="141"/>
      <c r="M106" s="142"/>
      <c r="N106" s="140"/>
      <c r="O106" s="141"/>
      <c r="P106" s="425"/>
      <c r="Q106" s="426"/>
      <c r="R106" s="427"/>
      <c r="S106" s="142"/>
      <c r="T106" s="140"/>
      <c r="U106" s="141"/>
      <c r="V106" s="142">
        <v>0</v>
      </c>
      <c r="W106" s="140">
        <v>25</v>
      </c>
      <c r="X106" s="141">
        <v>6</v>
      </c>
      <c r="Y106" s="142">
        <f t="shared" ref="Y106:Z106" si="219">V106+S106+P106+M106+J106+G106</f>
        <v>0</v>
      </c>
      <c r="Z106" s="140">
        <f t="shared" si="219"/>
        <v>25</v>
      </c>
      <c r="AA106" s="141">
        <v>4</v>
      </c>
      <c r="AB106" s="142">
        <f t="shared" si="206"/>
        <v>0</v>
      </c>
      <c r="AC106" s="141">
        <f t="shared" si="207"/>
        <v>100</v>
      </c>
      <c r="AD106" s="140">
        <f t="shared" si="208"/>
        <v>100</v>
      </c>
      <c r="AE106" s="144">
        <f t="shared" si="210"/>
        <v>6</v>
      </c>
      <c r="AF106" s="141" t="s">
        <v>43</v>
      </c>
      <c r="AG106" s="429" t="s">
        <v>239</v>
      </c>
      <c r="AH106" s="423" t="s">
        <v>243</v>
      </c>
      <c r="AI106" s="121"/>
      <c r="AJ106" s="121"/>
      <c r="AK106" s="121"/>
    </row>
    <row r="107" spans="1:37" s="122" customFormat="1" x14ac:dyDescent="0.25">
      <c r="A107" s="301"/>
      <c r="B107" s="302"/>
      <c r="C107" s="302"/>
      <c r="D107" s="301"/>
      <c r="E107" s="302"/>
      <c r="F107" s="430" t="s">
        <v>244</v>
      </c>
      <c r="G107" s="305">
        <f t="shared" ref="G107:Z107" si="220">SUM(G97:G106)</f>
        <v>0</v>
      </c>
      <c r="H107" s="305">
        <f t="shared" si="220"/>
        <v>30</v>
      </c>
      <c r="I107" s="305">
        <f t="shared" si="220"/>
        <v>2</v>
      </c>
      <c r="J107" s="305">
        <f t="shared" si="220"/>
        <v>0</v>
      </c>
      <c r="K107" s="305">
        <f t="shared" si="220"/>
        <v>30</v>
      </c>
      <c r="L107" s="305">
        <f t="shared" si="220"/>
        <v>2</v>
      </c>
      <c r="M107" s="305">
        <f t="shared" si="220"/>
        <v>0</v>
      </c>
      <c r="N107" s="305">
        <f t="shared" si="220"/>
        <v>30</v>
      </c>
      <c r="O107" s="305">
        <f t="shared" si="220"/>
        <v>2</v>
      </c>
      <c r="P107" s="305">
        <f t="shared" si="220"/>
        <v>0</v>
      </c>
      <c r="Q107" s="305">
        <f t="shared" si="220"/>
        <v>25</v>
      </c>
      <c r="R107" s="305">
        <f t="shared" si="220"/>
        <v>2</v>
      </c>
      <c r="S107" s="305">
        <f t="shared" si="220"/>
        <v>0</v>
      </c>
      <c r="T107" s="305">
        <f t="shared" si="220"/>
        <v>25</v>
      </c>
      <c r="U107" s="305">
        <f t="shared" si="220"/>
        <v>6</v>
      </c>
      <c r="V107" s="305">
        <f t="shared" si="220"/>
        <v>0</v>
      </c>
      <c r="W107" s="305">
        <f t="shared" si="220"/>
        <v>50</v>
      </c>
      <c r="X107" s="305">
        <f t="shared" si="220"/>
        <v>12</v>
      </c>
      <c r="Y107" s="305">
        <f t="shared" si="220"/>
        <v>0</v>
      </c>
      <c r="Z107" s="305">
        <f t="shared" si="220"/>
        <v>190</v>
      </c>
      <c r="AA107" s="431" t="s">
        <v>60</v>
      </c>
      <c r="AB107" s="305">
        <v>0</v>
      </c>
      <c r="AC107" s="431">
        <f t="shared" ref="AC107:AE107" si="221">SUM(AC97:AC106)</f>
        <v>355</v>
      </c>
      <c r="AD107" s="304">
        <f t="shared" si="221"/>
        <v>355</v>
      </c>
      <c r="AE107" s="306">
        <f t="shared" si="221"/>
        <v>26</v>
      </c>
      <c r="AF107" s="431"/>
      <c r="AG107" s="312"/>
      <c r="AH107" s="313"/>
      <c r="AI107" s="121"/>
      <c r="AJ107" s="121"/>
      <c r="AK107" s="121"/>
    </row>
    <row r="108" spans="1:37" s="122" customFormat="1" x14ac:dyDescent="0.25">
      <c r="A108" s="301"/>
      <c r="B108" s="302"/>
      <c r="C108" s="302"/>
      <c r="D108" s="301"/>
      <c r="E108" s="432"/>
      <c r="F108" s="430" t="s">
        <v>281</v>
      </c>
      <c r="G108" s="305">
        <v>0</v>
      </c>
      <c r="H108" s="304">
        <v>0</v>
      </c>
      <c r="I108" s="431">
        <v>4</v>
      </c>
      <c r="J108" s="305">
        <v>0</v>
      </c>
      <c r="K108" s="304">
        <v>0</v>
      </c>
      <c r="L108" s="431">
        <v>0</v>
      </c>
      <c r="M108" s="305">
        <v>0</v>
      </c>
      <c r="N108" s="304">
        <v>0</v>
      </c>
      <c r="O108" s="431">
        <v>1</v>
      </c>
      <c r="P108" s="305">
        <v>0</v>
      </c>
      <c r="Q108" s="304">
        <v>0</v>
      </c>
      <c r="R108" s="431">
        <v>0</v>
      </c>
      <c r="S108" s="305">
        <v>0</v>
      </c>
      <c r="T108" s="304">
        <v>0</v>
      </c>
      <c r="U108" s="431">
        <v>0</v>
      </c>
      <c r="V108" s="305">
        <v>0</v>
      </c>
      <c r="W108" s="304">
        <v>0</v>
      </c>
      <c r="X108" s="431">
        <v>4</v>
      </c>
      <c r="Y108" s="305">
        <f t="shared" ref="Y108:Z108" si="222">G108+J108+M108+P108+S108</f>
        <v>0</v>
      </c>
      <c r="Z108" s="304">
        <f t="shared" si="222"/>
        <v>0</v>
      </c>
      <c r="AA108" s="431">
        <v>15</v>
      </c>
      <c r="AB108" s="305">
        <f>Y108*AA108</f>
        <v>0</v>
      </c>
      <c r="AC108" s="431">
        <f>Z108*AA108</f>
        <v>0</v>
      </c>
      <c r="AD108" s="304">
        <f>SUM(AB108:AC108)</f>
        <v>0</v>
      </c>
      <c r="AE108" s="417">
        <f>I108+L108+O108+R108+U108+X108</f>
        <v>9</v>
      </c>
      <c r="AF108" s="431"/>
      <c r="AG108" s="312"/>
      <c r="AH108" s="313"/>
      <c r="AI108" s="121"/>
      <c r="AJ108" s="121"/>
      <c r="AK108" s="121"/>
    </row>
    <row r="109" spans="1:37" s="122" customFormat="1" x14ac:dyDescent="0.25">
      <c r="A109" s="108" t="s">
        <v>34</v>
      </c>
      <c r="B109" s="109" t="s">
        <v>56</v>
      </c>
      <c r="C109" s="109">
        <v>5</v>
      </c>
      <c r="D109" s="358" t="s">
        <v>277</v>
      </c>
      <c r="E109" s="433"/>
      <c r="F109" s="434" t="s">
        <v>245</v>
      </c>
      <c r="G109" s="435"/>
      <c r="H109" s="436"/>
      <c r="I109" s="437"/>
      <c r="J109" s="435"/>
      <c r="K109" s="436"/>
      <c r="L109" s="437"/>
      <c r="M109" s="435"/>
      <c r="N109" s="436"/>
      <c r="O109" s="437"/>
      <c r="P109" s="435"/>
      <c r="Q109" s="436"/>
      <c r="R109" s="437"/>
      <c r="S109" s="435">
        <v>0</v>
      </c>
      <c r="T109" s="436">
        <v>2</v>
      </c>
      <c r="U109" s="437">
        <v>0</v>
      </c>
      <c r="V109" s="435"/>
      <c r="W109" s="436"/>
      <c r="X109" s="437"/>
      <c r="Y109" s="435">
        <v>0</v>
      </c>
      <c r="Z109" s="436">
        <v>2</v>
      </c>
      <c r="AA109" s="437">
        <v>15</v>
      </c>
      <c r="AB109" s="435">
        <v>0</v>
      </c>
      <c r="AC109" s="437">
        <v>30</v>
      </c>
      <c r="AD109" s="436">
        <v>30</v>
      </c>
      <c r="AE109" s="438">
        <v>0</v>
      </c>
      <c r="AF109" s="437" t="s">
        <v>43</v>
      </c>
      <c r="AG109" s="439"/>
      <c r="AH109" s="440"/>
      <c r="AI109" s="121"/>
      <c r="AJ109" s="121"/>
      <c r="AK109" s="121"/>
    </row>
    <row r="110" spans="1:37" s="122" customFormat="1" x14ac:dyDescent="0.25">
      <c r="A110" s="108" t="s">
        <v>34</v>
      </c>
      <c r="B110" s="360" t="s">
        <v>56</v>
      </c>
      <c r="C110" s="360">
        <v>6</v>
      </c>
      <c r="D110" s="358" t="s">
        <v>278</v>
      </c>
      <c r="E110" s="110"/>
      <c r="F110" s="441" t="s">
        <v>246</v>
      </c>
      <c r="G110" s="435"/>
      <c r="H110" s="436"/>
      <c r="I110" s="437"/>
      <c r="J110" s="435"/>
      <c r="K110" s="436"/>
      <c r="L110" s="437"/>
      <c r="M110" s="435"/>
      <c r="N110" s="436"/>
      <c r="O110" s="437"/>
      <c r="P110" s="435"/>
      <c r="Q110" s="436"/>
      <c r="R110" s="437"/>
      <c r="S110" s="435"/>
      <c r="T110" s="436"/>
      <c r="U110" s="437"/>
      <c r="V110" s="435">
        <v>0</v>
      </c>
      <c r="W110" s="436">
        <v>2</v>
      </c>
      <c r="X110" s="437">
        <v>0</v>
      </c>
      <c r="Y110" s="435">
        <v>0</v>
      </c>
      <c r="Z110" s="436">
        <v>2</v>
      </c>
      <c r="AA110" s="437">
        <v>15</v>
      </c>
      <c r="AB110" s="435">
        <v>0</v>
      </c>
      <c r="AC110" s="437">
        <v>30</v>
      </c>
      <c r="AD110" s="436">
        <v>30</v>
      </c>
      <c r="AE110" s="438">
        <v>0</v>
      </c>
      <c r="AF110" s="436" t="s">
        <v>43</v>
      </c>
      <c r="AG110" s="110"/>
      <c r="AH110" s="442"/>
      <c r="AI110" s="121"/>
      <c r="AJ110" s="121"/>
      <c r="AK110" s="121"/>
    </row>
    <row r="111" spans="1:37" s="122" customFormat="1" ht="156.75" x14ac:dyDescent="0.25">
      <c r="A111" s="301" t="s">
        <v>34</v>
      </c>
      <c r="B111" s="135" t="s">
        <v>56</v>
      </c>
      <c r="C111" s="135">
        <v>6</v>
      </c>
      <c r="D111" s="123" t="s">
        <v>247</v>
      </c>
      <c r="E111" s="443"/>
      <c r="F111" s="444" t="s">
        <v>248</v>
      </c>
      <c r="G111" s="305"/>
      <c r="H111" s="304"/>
      <c r="I111" s="431"/>
      <c r="J111" s="305"/>
      <c r="K111" s="304"/>
      <c r="L111" s="431"/>
      <c r="M111" s="305"/>
      <c r="N111" s="304"/>
      <c r="O111" s="431"/>
      <c r="P111" s="305"/>
      <c r="Q111" s="304"/>
      <c r="R111" s="431"/>
      <c r="S111" s="305"/>
      <c r="T111" s="304"/>
      <c r="U111" s="431"/>
      <c r="V111" s="445">
        <v>0</v>
      </c>
      <c r="W111" s="446">
        <v>0</v>
      </c>
      <c r="X111" s="447">
        <v>0</v>
      </c>
      <c r="Y111" s="445">
        <v>0</v>
      </c>
      <c r="Z111" s="446">
        <v>0</v>
      </c>
      <c r="AA111" s="447">
        <v>0</v>
      </c>
      <c r="AB111" s="445">
        <f>Y111*AA111</f>
        <v>0</v>
      </c>
      <c r="AC111" s="447">
        <f>Z111*AA111</f>
        <v>0</v>
      </c>
      <c r="AD111" s="446">
        <f>SUM(AB111:AC111)</f>
        <v>0</v>
      </c>
      <c r="AE111" s="448">
        <f>I111+L111+O111+R111+U111+X111</f>
        <v>0</v>
      </c>
      <c r="AF111" s="447" t="s">
        <v>234</v>
      </c>
      <c r="AG111" s="449" t="s">
        <v>249</v>
      </c>
      <c r="AH111" s="450" t="s">
        <v>250</v>
      </c>
      <c r="AI111" s="148"/>
      <c r="AJ111" s="148"/>
      <c r="AK111" s="148"/>
    </row>
    <row r="112" spans="1:37" s="122" customFormat="1" x14ac:dyDescent="0.25">
      <c r="A112" s="301" t="s">
        <v>34</v>
      </c>
      <c r="B112" s="302" t="s">
        <v>56</v>
      </c>
      <c r="C112" s="302">
        <v>6</v>
      </c>
      <c r="D112" s="451" t="s">
        <v>251</v>
      </c>
      <c r="E112" s="452"/>
      <c r="F112" s="453" t="s">
        <v>252</v>
      </c>
      <c r="G112" s="305">
        <v>0</v>
      </c>
      <c r="H112" s="304">
        <v>0</v>
      </c>
      <c r="I112" s="431">
        <v>0</v>
      </c>
      <c r="J112" s="305">
        <v>0</v>
      </c>
      <c r="K112" s="304">
        <v>0</v>
      </c>
      <c r="L112" s="431">
        <v>0</v>
      </c>
      <c r="M112" s="305">
        <v>0</v>
      </c>
      <c r="N112" s="304">
        <v>0</v>
      </c>
      <c r="O112" s="431">
        <v>0</v>
      </c>
      <c r="P112" s="305">
        <v>0</v>
      </c>
      <c r="Q112" s="304">
        <v>0</v>
      </c>
      <c r="R112" s="431">
        <v>0</v>
      </c>
      <c r="S112" s="305">
        <v>0</v>
      </c>
      <c r="T112" s="304">
        <v>0</v>
      </c>
      <c r="U112" s="431">
        <v>0</v>
      </c>
      <c r="V112" s="305">
        <v>0</v>
      </c>
      <c r="W112" s="304">
        <v>0</v>
      </c>
      <c r="X112" s="431">
        <v>10</v>
      </c>
      <c r="Y112" s="305">
        <f t="shared" ref="Y112:Z112" si="223">G112+J112+M112+P112+S112</f>
        <v>0</v>
      </c>
      <c r="Z112" s="304">
        <f t="shared" si="223"/>
        <v>0</v>
      </c>
      <c r="AA112" s="431">
        <v>10</v>
      </c>
      <c r="AB112" s="305">
        <v>0</v>
      </c>
      <c r="AC112" s="431">
        <v>0</v>
      </c>
      <c r="AD112" s="304">
        <v>0</v>
      </c>
      <c r="AE112" s="417">
        <v>10</v>
      </c>
      <c r="AF112" s="431" t="s">
        <v>234</v>
      </c>
      <c r="AG112" s="144"/>
      <c r="AH112" s="454"/>
      <c r="AI112" s="121"/>
      <c r="AJ112" s="121"/>
      <c r="AK112" s="121"/>
    </row>
    <row r="113" spans="1:37" s="122" customFormat="1" x14ac:dyDescent="0.25">
      <c r="A113" s="301"/>
      <c r="B113" s="302"/>
      <c r="C113" s="302"/>
      <c r="D113" s="301"/>
      <c r="E113" s="302"/>
      <c r="F113" s="453" t="s">
        <v>253</v>
      </c>
      <c r="G113" s="305">
        <f t="shared" ref="G113:Z113" si="224">G96+G59</f>
        <v>11</v>
      </c>
      <c r="H113" s="305">
        <f t="shared" si="224"/>
        <v>19</v>
      </c>
      <c r="I113" s="305">
        <f t="shared" si="224"/>
        <v>26</v>
      </c>
      <c r="J113" s="305">
        <f t="shared" si="224"/>
        <v>11</v>
      </c>
      <c r="K113" s="305">
        <f t="shared" si="224"/>
        <v>21</v>
      </c>
      <c r="L113" s="305">
        <f t="shared" si="224"/>
        <v>29</v>
      </c>
      <c r="M113" s="305">
        <f t="shared" si="224"/>
        <v>9</v>
      </c>
      <c r="N113" s="305">
        <f t="shared" si="224"/>
        <v>15</v>
      </c>
      <c r="O113" s="305">
        <f t="shared" si="224"/>
        <v>24</v>
      </c>
      <c r="P113" s="305">
        <f t="shared" si="224"/>
        <v>6</v>
      </c>
      <c r="Q113" s="305">
        <f t="shared" si="224"/>
        <v>18</v>
      </c>
      <c r="R113" s="305">
        <f t="shared" si="224"/>
        <v>30</v>
      </c>
      <c r="S113" s="305">
        <f t="shared" si="224"/>
        <v>4</v>
      </c>
      <c r="T113" s="305">
        <f t="shared" si="224"/>
        <v>13</v>
      </c>
      <c r="U113" s="305">
        <f t="shared" si="224"/>
        <v>23</v>
      </c>
      <c r="V113" s="305">
        <f t="shared" si="224"/>
        <v>2</v>
      </c>
      <c r="W113" s="305">
        <f t="shared" si="224"/>
        <v>3</v>
      </c>
      <c r="X113" s="305">
        <f t="shared" si="224"/>
        <v>3</v>
      </c>
      <c r="Y113" s="305">
        <f t="shared" si="224"/>
        <v>43</v>
      </c>
      <c r="Z113" s="305">
        <f t="shared" si="224"/>
        <v>89</v>
      </c>
      <c r="AA113" s="431">
        <v>15</v>
      </c>
      <c r="AB113" s="305">
        <f>AA113*Y113</f>
        <v>645</v>
      </c>
      <c r="AC113" s="304">
        <f>AA113*Z113</f>
        <v>1335</v>
      </c>
      <c r="AD113" s="304">
        <f>AC113+AB113</f>
        <v>1980</v>
      </c>
      <c r="AE113" s="417"/>
      <c r="AF113" s="431"/>
      <c r="AG113" s="144"/>
      <c r="AH113" s="152"/>
      <c r="AI113" s="121"/>
      <c r="AJ113" s="121"/>
      <c r="AK113" s="121"/>
    </row>
    <row r="114" spans="1:37" s="122" customFormat="1" x14ac:dyDescent="0.25">
      <c r="A114" s="358" t="s">
        <v>34</v>
      </c>
      <c r="B114" s="359"/>
      <c r="C114" s="359"/>
      <c r="D114" s="358"/>
      <c r="E114" s="359"/>
      <c r="F114" s="455" t="s">
        <v>254</v>
      </c>
      <c r="G114" s="305">
        <f t="shared" ref="G114:X114" si="225">G112+G108+G107+G96+G59</f>
        <v>11</v>
      </c>
      <c r="H114" s="305">
        <f t="shared" si="225"/>
        <v>49</v>
      </c>
      <c r="I114" s="305">
        <f t="shared" si="225"/>
        <v>32</v>
      </c>
      <c r="J114" s="305">
        <f t="shared" si="225"/>
        <v>11</v>
      </c>
      <c r="K114" s="305">
        <f t="shared" si="225"/>
        <v>51</v>
      </c>
      <c r="L114" s="305">
        <f t="shared" si="225"/>
        <v>31</v>
      </c>
      <c r="M114" s="305">
        <f t="shared" si="225"/>
        <v>9</v>
      </c>
      <c r="N114" s="305">
        <f t="shared" si="225"/>
        <v>45</v>
      </c>
      <c r="O114" s="305">
        <f t="shared" si="225"/>
        <v>27</v>
      </c>
      <c r="P114" s="305">
        <f t="shared" si="225"/>
        <v>6</v>
      </c>
      <c r="Q114" s="305">
        <f t="shared" si="225"/>
        <v>43</v>
      </c>
      <c r="R114" s="305">
        <f t="shared" si="225"/>
        <v>32</v>
      </c>
      <c r="S114" s="305">
        <f t="shared" si="225"/>
        <v>4</v>
      </c>
      <c r="T114" s="305">
        <f t="shared" si="225"/>
        <v>38</v>
      </c>
      <c r="U114" s="305">
        <f t="shared" si="225"/>
        <v>29</v>
      </c>
      <c r="V114" s="305">
        <f t="shared" si="225"/>
        <v>2</v>
      </c>
      <c r="W114" s="305">
        <f t="shared" si="225"/>
        <v>53</v>
      </c>
      <c r="X114" s="305">
        <f t="shared" si="225"/>
        <v>29</v>
      </c>
      <c r="Y114" s="305">
        <f t="shared" ref="Y114:Z114" si="226">G114+J114+M114+P114+S114</f>
        <v>41</v>
      </c>
      <c r="Z114" s="304">
        <f t="shared" si="226"/>
        <v>226</v>
      </c>
      <c r="AA114" s="431">
        <v>15</v>
      </c>
      <c r="AB114" s="305">
        <f>AB112+AB108+AB107+AB96+AB59</f>
        <v>645</v>
      </c>
      <c r="AC114" s="305">
        <f>AC112+AC108+AC96+AC59+AC107</f>
        <v>1690</v>
      </c>
      <c r="AD114" s="435">
        <f>SUM(AB114:AC114)</f>
        <v>2335</v>
      </c>
      <c r="AE114" s="456">
        <f>AE112+AE108+AE107+AE96+AE59</f>
        <v>180</v>
      </c>
      <c r="AF114" s="437"/>
      <c r="AG114" s="457"/>
      <c r="AH114" s="458"/>
      <c r="AI114" s="121"/>
      <c r="AJ114" s="121"/>
      <c r="AK114" s="121"/>
    </row>
    <row r="115" spans="1:37" s="122" customFormat="1" ht="15.75" customHeight="1" x14ac:dyDescent="0.25">
      <c r="A115" s="459"/>
      <c r="B115" s="459"/>
      <c r="C115" s="459"/>
      <c r="D115" s="460"/>
      <c r="E115" s="461"/>
      <c r="F115" s="459"/>
      <c r="G115" s="460"/>
      <c r="H115" s="460"/>
      <c r="I115" s="460"/>
      <c r="J115" s="460"/>
      <c r="K115" s="460"/>
      <c r="L115" s="460"/>
      <c r="M115" s="460"/>
      <c r="N115" s="460"/>
      <c r="O115" s="460"/>
      <c r="P115" s="460"/>
      <c r="Q115" s="460"/>
      <c r="R115" s="460"/>
      <c r="S115" s="460"/>
      <c r="T115" s="460"/>
      <c r="U115" s="460"/>
      <c r="V115" s="460"/>
      <c r="W115" s="460"/>
      <c r="X115" s="460"/>
      <c r="Y115" s="460"/>
      <c r="Z115" s="460"/>
      <c r="AA115" s="460"/>
      <c r="AB115" s="460"/>
      <c r="AC115" s="460"/>
      <c r="AD115" s="460"/>
      <c r="AE115" s="460"/>
      <c r="AF115" s="460"/>
      <c r="AG115" s="462"/>
      <c r="AH115" s="462"/>
      <c r="AI115" s="459"/>
      <c r="AJ115" s="459"/>
      <c r="AK115" s="459"/>
    </row>
    <row r="116" spans="1:37" s="122" customFormat="1" ht="15.75" customHeight="1" x14ac:dyDescent="0.25">
      <c r="A116" s="459"/>
      <c r="B116" s="459"/>
      <c r="C116" s="459"/>
      <c r="D116" s="460"/>
      <c r="E116" s="461"/>
      <c r="F116" s="459"/>
      <c r="G116" s="460"/>
      <c r="H116" s="460"/>
      <c r="I116" s="460"/>
      <c r="J116" s="460"/>
      <c r="K116" s="460"/>
      <c r="L116" s="460"/>
      <c r="M116" s="460"/>
      <c r="N116" s="460"/>
      <c r="O116" s="460"/>
      <c r="P116" s="460"/>
      <c r="Q116" s="460"/>
      <c r="R116" s="460"/>
      <c r="S116" s="460"/>
      <c r="T116" s="460"/>
      <c r="U116" s="460"/>
      <c r="V116" s="460"/>
      <c r="W116" s="460"/>
      <c r="X116" s="460"/>
      <c r="Y116" s="460"/>
      <c r="Z116" s="463"/>
      <c r="AA116" s="460"/>
      <c r="AB116" s="460"/>
      <c r="AC116" s="460"/>
      <c r="AD116" s="460"/>
      <c r="AE116" s="460"/>
      <c r="AF116" s="460"/>
      <c r="AG116" s="462"/>
      <c r="AH116" s="462"/>
      <c r="AI116" s="459"/>
      <c r="AJ116" s="459"/>
      <c r="AK116" s="459"/>
    </row>
    <row r="117" spans="1:37" s="122" customFormat="1" ht="15.75" customHeight="1" x14ac:dyDescent="0.25">
      <c r="A117" s="464"/>
      <c r="B117" s="464"/>
      <c r="C117" s="464"/>
      <c r="D117" s="465"/>
      <c r="F117" s="464"/>
      <c r="G117" s="465"/>
      <c r="H117" s="465"/>
      <c r="I117" s="465"/>
      <c r="J117" s="465"/>
      <c r="K117" s="465"/>
      <c r="L117" s="465"/>
      <c r="M117" s="465"/>
      <c r="N117" s="465"/>
      <c r="O117" s="465"/>
      <c r="P117" s="465"/>
      <c r="Q117" s="465"/>
      <c r="R117" s="465"/>
      <c r="S117" s="465"/>
      <c r="T117" s="465"/>
      <c r="U117" s="465"/>
      <c r="V117" s="465"/>
      <c r="W117" s="465"/>
      <c r="X117" s="465"/>
      <c r="Y117" s="465"/>
      <c r="Z117" s="465"/>
      <c r="AA117" s="465"/>
      <c r="AB117" s="465"/>
      <c r="AC117" s="465"/>
      <c r="AD117" s="465"/>
      <c r="AE117" s="465"/>
      <c r="AF117" s="465"/>
      <c r="AG117" s="466"/>
      <c r="AH117" s="466"/>
      <c r="AI117" s="464"/>
      <c r="AJ117" s="464"/>
      <c r="AK117" s="464"/>
    </row>
    <row r="118" spans="1:37" s="122" customFormat="1" ht="15.75" customHeight="1" x14ac:dyDescent="0.25">
      <c r="A118" s="464"/>
      <c r="B118" s="464"/>
      <c r="C118" s="464"/>
      <c r="D118" s="465"/>
      <c r="F118" s="464"/>
      <c r="G118" s="465"/>
      <c r="H118" s="465"/>
      <c r="I118" s="465"/>
      <c r="J118" s="465"/>
      <c r="K118" s="465"/>
      <c r="L118" s="465"/>
      <c r="M118" s="465"/>
      <c r="N118" s="465"/>
      <c r="O118" s="465"/>
      <c r="P118" s="465"/>
      <c r="Q118" s="465"/>
      <c r="R118" s="465"/>
      <c r="S118" s="465"/>
      <c r="T118" s="465"/>
      <c r="U118" s="465"/>
      <c r="V118" s="465"/>
      <c r="W118" s="465"/>
      <c r="X118" s="465"/>
      <c r="Y118" s="465"/>
      <c r="Z118" s="465"/>
      <c r="AA118" s="465"/>
      <c r="AB118" s="465"/>
      <c r="AC118" s="465"/>
      <c r="AD118" s="465"/>
      <c r="AE118" s="465"/>
      <c r="AF118" s="465"/>
      <c r="AG118" s="466"/>
      <c r="AH118" s="466"/>
      <c r="AI118" s="464"/>
      <c r="AJ118" s="464"/>
      <c r="AK118" s="464"/>
    </row>
    <row r="119" spans="1:37" s="122" customFormat="1" ht="15.75" customHeight="1" x14ac:dyDescent="0.25">
      <c r="A119" s="464"/>
      <c r="B119" s="464"/>
      <c r="C119" s="464"/>
      <c r="D119" s="465"/>
      <c r="F119" s="464"/>
      <c r="G119" s="465"/>
      <c r="H119" s="465"/>
      <c r="I119" s="465"/>
      <c r="J119" s="465"/>
      <c r="K119" s="465"/>
      <c r="L119" s="465"/>
      <c r="M119" s="465"/>
      <c r="N119" s="465"/>
      <c r="O119" s="465"/>
      <c r="P119" s="465"/>
      <c r="Q119" s="465"/>
      <c r="R119" s="465"/>
      <c r="S119" s="465"/>
      <c r="T119" s="465"/>
      <c r="U119" s="465"/>
      <c r="V119" s="465"/>
      <c r="W119" s="465"/>
      <c r="X119" s="465"/>
      <c r="Y119" s="465"/>
      <c r="Z119" s="465"/>
      <c r="AA119" s="465"/>
      <c r="AB119" s="465"/>
      <c r="AC119" s="465"/>
      <c r="AD119" s="465"/>
      <c r="AE119" s="465"/>
      <c r="AF119" s="465"/>
      <c r="AG119" s="466"/>
      <c r="AH119" s="466"/>
      <c r="AI119" s="464"/>
      <c r="AJ119" s="464"/>
      <c r="AK119" s="464"/>
    </row>
    <row r="120" spans="1:37" s="122" customFormat="1" ht="15.75" customHeight="1" x14ac:dyDescent="0.25">
      <c r="A120" s="464"/>
      <c r="B120" s="464"/>
      <c r="C120" s="464"/>
      <c r="D120" s="465"/>
      <c r="F120" s="464"/>
      <c r="G120" s="465"/>
      <c r="H120" s="465"/>
      <c r="I120" s="465"/>
      <c r="J120" s="465"/>
      <c r="K120" s="465"/>
      <c r="L120" s="465"/>
      <c r="M120" s="465"/>
      <c r="N120" s="465"/>
      <c r="O120" s="465"/>
      <c r="P120" s="465"/>
      <c r="Q120" s="465"/>
      <c r="R120" s="465"/>
      <c r="S120" s="465"/>
      <c r="T120" s="465"/>
      <c r="U120" s="465"/>
      <c r="V120" s="465"/>
      <c r="W120" s="465"/>
      <c r="X120" s="465"/>
      <c r="Y120" s="465"/>
      <c r="Z120" s="465"/>
      <c r="AA120" s="465"/>
      <c r="AB120" s="465"/>
      <c r="AC120" s="465"/>
      <c r="AD120" s="465"/>
      <c r="AE120" s="465"/>
      <c r="AF120" s="465"/>
      <c r="AG120" s="466"/>
      <c r="AH120" s="466"/>
      <c r="AI120" s="464"/>
      <c r="AJ120" s="464"/>
      <c r="AK120" s="464"/>
    </row>
    <row r="121" spans="1:37" s="122" customFormat="1" ht="15.75" customHeight="1" x14ac:dyDescent="0.25">
      <c r="A121" s="464"/>
      <c r="B121" s="464"/>
      <c r="C121" s="464"/>
      <c r="D121" s="465"/>
      <c r="F121" s="464"/>
      <c r="G121" s="465"/>
      <c r="H121" s="465"/>
      <c r="I121" s="465"/>
      <c r="J121" s="465"/>
      <c r="K121" s="465"/>
      <c r="L121" s="465"/>
      <c r="M121" s="465"/>
      <c r="N121" s="465"/>
      <c r="O121" s="465"/>
      <c r="P121" s="465"/>
      <c r="Q121" s="465"/>
      <c r="R121" s="465"/>
      <c r="S121" s="465"/>
      <c r="T121" s="465"/>
      <c r="U121" s="465"/>
      <c r="V121" s="465"/>
      <c r="W121" s="465"/>
      <c r="X121" s="465"/>
      <c r="Y121" s="465"/>
      <c r="Z121" s="465"/>
      <c r="AA121" s="465"/>
      <c r="AB121" s="465"/>
      <c r="AC121" s="465"/>
      <c r="AD121" s="465"/>
      <c r="AE121" s="465"/>
      <c r="AF121" s="465"/>
      <c r="AG121" s="466"/>
      <c r="AH121" s="466"/>
      <c r="AI121" s="464"/>
      <c r="AJ121" s="464"/>
      <c r="AK121" s="464"/>
    </row>
    <row r="122" spans="1:37" s="122" customFormat="1" ht="15.75" customHeight="1" x14ac:dyDescent="0.25">
      <c r="A122" s="464"/>
      <c r="B122" s="464"/>
      <c r="C122" s="464"/>
      <c r="D122" s="465"/>
      <c r="F122" s="464"/>
      <c r="G122" s="465"/>
      <c r="H122" s="465"/>
      <c r="I122" s="465"/>
      <c r="J122" s="465"/>
      <c r="K122" s="465"/>
      <c r="L122" s="465"/>
      <c r="M122" s="465"/>
      <c r="N122" s="465"/>
      <c r="O122" s="465"/>
      <c r="P122" s="465"/>
      <c r="Q122" s="465"/>
      <c r="R122" s="465"/>
      <c r="S122" s="465"/>
      <c r="T122" s="465"/>
      <c r="U122" s="465"/>
      <c r="V122" s="465"/>
      <c r="W122" s="465"/>
      <c r="X122" s="465"/>
      <c r="Y122" s="465"/>
      <c r="Z122" s="465"/>
      <c r="AA122" s="465"/>
      <c r="AB122" s="465"/>
      <c r="AC122" s="465"/>
      <c r="AD122" s="465"/>
      <c r="AE122" s="465"/>
      <c r="AF122" s="465"/>
      <c r="AG122" s="466"/>
      <c r="AH122" s="466"/>
      <c r="AI122" s="464"/>
      <c r="AJ122" s="464"/>
      <c r="AK122" s="464"/>
    </row>
    <row r="123" spans="1:37" s="122" customFormat="1" ht="15.75" customHeight="1" x14ac:dyDescent="0.25">
      <c r="A123" s="464"/>
      <c r="B123" s="464"/>
      <c r="C123" s="464"/>
      <c r="D123" s="465"/>
      <c r="F123" s="464"/>
      <c r="G123" s="465"/>
      <c r="H123" s="465"/>
      <c r="I123" s="465"/>
      <c r="J123" s="465"/>
      <c r="K123" s="465"/>
      <c r="L123" s="465"/>
      <c r="M123" s="465"/>
      <c r="N123" s="465"/>
      <c r="O123" s="465"/>
      <c r="P123" s="465"/>
      <c r="Q123" s="465"/>
      <c r="R123" s="465"/>
      <c r="S123" s="465"/>
      <c r="T123" s="465"/>
      <c r="U123" s="465"/>
      <c r="V123" s="465"/>
      <c r="W123" s="465"/>
      <c r="X123" s="465"/>
      <c r="Y123" s="465"/>
      <c r="Z123" s="465"/>
      <c r="AA123" s="465"/>
      <c r="AB123" s="465"/>
      <c r="AC123" s="465"/>
      <c r="AD123" s="465"/>
      <c r="AE123" s="465"/>
      <c r="AF123" s="465"/>
      <c r="AG123" s="466"/>
      <c r="AH123" s="466"/>
      <c r="AI123" s="464"/>
      <c r="AJ123" s="464"/>
      <c r="AK123" s="464"/>
    </row>
    <row r="124" spans="1:37" s="122" customFormat="1" ht="15.75" customHeight="1" x14ac:dyDescent="0.25">
      <c r="A124" s="464"/>
      <c r="B124" s="464"/>
      <c r="C124" s="464"/>
      <c r="D124" s="465"/>
      <c r="F124" s="464"/>
      <c r="G124" s="465"/>
      <c r="H124" s="465"/>
      <c r="I124" s="465"/>
      <c r="J124" s="465"/>
      <c r="K124" s="465"/>
      <c r="L124" s="465"/>
      <c r="M124" s="465"/>
      <c r="N124" s="465"/>
      <c r="O124" s="465"/>
      <c r="P124" s="465"/>
      <c r="Q124" s="465"/>
      <c r="R124" s="465"/>
      <c r="S124" s="465"/>
      <c r="T124" s="465"/>
      <c r="U124" s="465"/>
      <c r="V124" s="465"/>
      <c r="W124" s="465"/>
      <c r="X124" s="465"/>
      <c r="Y124" s="465"/>
      <c r="Z124" s="465"/>
      <c r="AA124" s="465"/>
      <c r="AB124" s="465"/>
      <c r="AC124" s="465"/>
      <c r="AD124" s="465"/>
      <c r="AE124" s="465"/>
      <c r="AF124" s="465"/>
      <c r="AG124" s="466"/>
      <c r="AH124" s="466"/>
      <c r="AI124" s="464"/>
      <c r="AJ124" s="464"/>
      <c r="AK124" s="464"/>
    </row>
    <row r="125" spans="1:37" s="122" customFormat="1" ht="15.75" customHeight="1" x14ac:dyDescent="0.25">
      <c r="A125" s="464"/>
      <c r="B125" s="464"/>
      <c r="C125" s="464"/>
      <c r="D125" s="465"/>
      <c r="F125" s="464"/>
      <c r="G125" s="465"/>
      <c r="H125" s="465"/>
      <c r="I125" s="465"/>
      <c r="J125" s="465"/>
      <c r="K125" s="465"/>
      <c r="L125" s="465"/>
      <c r="M125" s="465"/>
      <c r="N125" s="465"/>
      <c r="O125" s="465"/>
      <c r="P125" s="465"/>
      <c r="Q125" s="465"/>
      <c r="R125" s="465"/>
      <c r="S125" s="465"/>
      <c r="T125" s="465"/>
      <c r="U125" s="465"/>
      <c r="V125" s="465"/>
      <c r="W125" s="465"/>
      <c r="X125" s="465"/>
      <c r="Y125" s="465"/>
      <c r="Z125" s="465"/>
      <c r="AA125" s="465"/>
      <c r="AB125" s="465"/>
      <c r="AC125" s="465"/>
      <c r="AD125" s="465"/>
      <c r="AE125" s="465"/>
      <c r="AF125" s="465"/>
      <c r="AG125" s="466"/>
      <c r="AH125" s="466"/>
      <c r="AI125" s="464"/>
      <c r="AJ125" s="464"/>
      <c r="AK125" s="464"/>
    </row>
    <row r="126" spans="1:37" s="122" customFormat="1" ht="15.75" customHeight="1" x14ac:dyDescent="0.25">
      <c r="A126" s="464"/>
      <c r="B126" s="464"/>
      <c r="C126" s="464"/>
      <c r="D126" s="465"/>
      <c r="F126" s="464"/>
      <c r="G126" s="465"/>
      <c r="H126" s="465"/>
      <c r="I126" s="465"/>
      <c r="J126" s="465"/>
      <c r="K126" s="465"/>
      <c r="L126" s="465"/>
      <c r="M126" s="465"/>
      <c r="N126" s="465"/>
      <c r="O126" s="465"/>
      <c r="P126" s="465"/>
      <c r="Q126" s="465"/>
      <c r="R126" s="465"/>
      <c r="S126" s="465"/>
      <c r="T126" s="465"/>
      <c r="U126" s="465"/>
      <c r="V126" s="465"/>
      <c r="W126" s="465"/>
      <c r="X126" s="465"/>
      <c r="Y126" s="465"/>
      <c r="Z126" s="465"/>
      <c r="AA126" s="465"/>
      <c r="AB126" s="465"/>
      <c r="AC126" s="465"/>
      <c r="AD126" s="465"/>
      <c r="AE126" s="465"/>
      <c r="AF126" s="465"/>
      <c r="AG126" s="466"/>
      <c r="AH126" s="464"/>
      <c r="AI126" s="464"/>
      <c r="AJ126" s="464"/>
      <c r="AK126" s="464"/>
    </row>
    <row r="127" spans="1:37" s="122" customFormat="1" ht="15.75" customHeight="1" x14ac:dyDescent="0.25">
      <c r="A127" s="464"/>
      <c r="B127" s="464"/>
      <c r="C127" s="464"/>
      <c r="D127" s="465"/>
      <c r="F127" s="464"/>
      <c r="G127" s="465"/>
      <c r="H127" s="465"/>
      <c r="I127" s="465"/>
      <c r="J127" s="465"/>
      <c r="K127" s="465"/>
      <c r="L127" s="465"/>
      <c r="M127" s="465"/>
      <c r="N127" s="465"/>
      <c r="O127" s="465"/>
      <c r="P127" s="465"/>
      <c r="Q127" s="465"/>
      <c r="R127" s="465"/>
      <c r="S127" s="465"/>
      <c r="T127" s="465"/>
      <c r="U127" s="465"/>
      <c r="V127" s="465"/>
      <c r="W127" s="465"/>
      <c r="X127" s="465"/>
      <c r="Y127" s="465"/>
      <c r="Z127" s="465"/>
      <c r="AA127" s="465"/>
      <c r="AB127" s="465"/>
      <c r="AC127" s="465"/>
      <c r="AD127" s="465"/>
      <c r="AE127" s="465"/>
      <c r="AF127" s="465"/>
      <c r="AG127" s="466"/>
      <c r="AH127" s="464"/>
      <c r="AI127" s="464"/>
      <c r="AJ127" s="464"/>
      <c r="AK127" s="464"/>
    </row>
    <row r="128" spans="1:37" s="122" customFormat="1" ht="15.75" customHeight="1" x14ac:dyDescent="0.25">
      <c r="A128" s="464"/>
      <c r="B128" s="464"/>
      <c r="C128" s="464"/>
      <c r="D128" s="465"/>
      <c r="F128" s="464"/>
      <c r="G128" s="465"/>
      <c r="H128" s="465"/>
      <c r="I128" s="465"/>
      <c r="J128" s="465"/>
      <c r="K128" s="465"/>
      <c r="L128" s="465"/>
      <c r="M128" s="465"/>
      <c r="N128" s="465"/>
      <c r="O128" s="465"/>
      <c r="P128" s="465"/>
      <c r="Q128" s="465"/>
      <c r="R128" s="465"/>
      <c r="S128" s="465"/>
      <c r="T128" s="465"/>
      <c r="U128" s="465"/>
      <c r="V128" s="465"/>
      <c r="W128" s="465"/>
      <c r="X128" s="465"/>
      <c r="Y128" s="465"/>
      <c r="Z128" s="465"/>
      <c r="AA128" s="465"/>
      <c r="AB128" s="465"/>
      <c r="AC128" s="465"/>
      <c r="AD128" s="465"/>
      <c r="AE128" s="465"/>
      <c r="AF128" s="465"/>
      <c r="AG128" s="466"/>
      <c r="AH128" s="464"/>
      <c r="AI128" s="464"/>
      <c r="AJ128" s="464"/>
      <c r="AK128" s="464"/>
    </row>
    <row r="129" spans="1:37" s="122" customFormat="1" ht="15.75" customHeight="1" x14ac:dyDescent="0.25">
      <c r="A129" s="464"/>
      <c r="B129" s="464"/>
      <c r="C129" s="464"/>
      <c r="D129" s="465"/>
      <c r="F129" s="464"/>
      <c r="G129" s="465"/>
      <c r="H129" s="465"/>
      <c r="I129" s="465"/>
      <c r="J129" s="465"/>
      <c r="K129" s="465"/>
      <c r="L129" s="465"/>
      <c r="M129" s="465"/>
      <c r="N129" s="465"/>
      <c r="O129" s="465"/>
      <c r="P129" s="465"/>
      <c r="Q129" s="465"/>
      <c r="R129" s="465"/>
      <c r="S129" s="465"/>
      <c r="T129" s="465"/>
      <c r="U129" s="465"/>
      <c r="V129" s="465"/>
      <c r="W129" s="465"/>
      <c r="X129" s="465"/>
      <c r="Y129" s="465"/>
      <c r="Z129" s="465"/>
      <c r="AA129" s="465"/>
      <c r="AB129" s="465"/>
      <c r="AC129" s="465"/>
      <c r="AD129" s="465"/>
      <c r="AE129" s="465"/>
      <c r="AF129" s="465"/>
      <c r="AG129" s="466"/>
      <c r="AH129" s="464"/>
      <c r="AI129" s="464"/>
      <c r="AJ129" s="464"/>
      <c r="AK129" s="464"/>
    </row>
    <row r="130" spans="1:37" s="122" customFormat="1" ht="15.75" customHeight="1" x14ac:dyDescent="0.25">
      <c r="A130" s="464"/>
      <c r="B130" s="464"/>
      <c r="C130" s="464"/>
      <c r="D130" s="465"/>
      <c r="F130" s="464"/>
      <c r="G130" s="465"/>
      <c r="H130" s="465"/>
      <c r="I130" s="465"/>
      <c r="J130" s="465"/>
      <c r="K130" s="465"/>
      <c r="L130" s="465"/>
      <c r="M130" s="465"/>
      <c r="N130" s="465"/>
      <c r="O130" s="465"/>
      <c r="P130" s="465"/>
      <c r="Q130" s="465"/>
      <c r="R130" s="465"/>
      <c r="S130" s="465"/>
      <c r="T130" s="465"/>
      <c r="U130" s="465"/>
      <c r="V130" s="465"/>
      <c r="W130" s="465"/>
      <c r="X130" s="465"/>
      <c r="Y130" s="465"/>
      <c r="Z130" s="465"/>
      <c r="AA130" s="465"/>
      <c r="AB130" s="465"/>
      <c r="AC130" s="465"/>
      <c r="AD130" s="465"/>
      <c r="AE130" s="465"/>
      <c r="AF130" s="465"/>
      <c r="AG130" s="466"/>
      <c r="AH130" s="464"/>
      <c r="AI130" s="464"/>
      <c r="AJ130" s="464"/>
      <c r="AK130" s="464"/>
    </row>
    <row r="131" spans="1:37" s="122" customFormat="1" ht="15.75" customHeight="1" x14ac:dyDescent="0.25">
      <c r="A131" s="464"/>
      <c r="B131" s="464"/>
      <c r="C131" s="464"/>
      <c r="D131" s="465"/>
      <c r="F131" s="464"/>
      <c r="G131" s="465"/>
      <c r="H131" s="465"/>
      <c r="I131" s="465"/>
      <c r="J131" s="465"/>
      <c r="K131" s="465"/>
      <c r="L131" s="465"/>
      <c r="M131" s="465"/>
      <c r="N131" s="465"/>
      <c r="O131" s="465"/>
      <c r="P131" s="465"/>
      <c r="Q131" s="465"/>
      <c r="R131" s="465"/>
      <c r="S131" s="465"/>
      <c r="T131" s="465"/>
      <c r="U131" s="465"/>
      <c r="V131" s="465"/>
      <c r="W131" s="465"/>
      <c r="X131" s="465"/>
      <c r="Y131" s="465"/>
      <c r="Z131" s="465"/>
      <c r="AA131" s="465"/>
      <c r="AB131" s="465"/>
      <c r="AC131" s="465"/>
      <c r="AD131" s="465"/>
      <c r="AE131" s="465"/>
      <c r="AF131" s="465"/>
      <c r="AG131" s="466"/>
      <c r="AH131" s="464"/>
      <c r="AI131" s="464"/>
      <c r="AJ131" s="464"/>
      <c r="AK131" s="464"/>
    </row>
    <row r="132" spans="1:37" s="122" customFormat="1" ht="15.75" customHeight="1" x14ac:dyDescent="0.25">
      <c r="A132" s="464"/>
      <c r="B132" s="464"/>
      <c r="C132" s="464"/>
      <c r="D132" s="465"/>
      <c r="F132" s="464"/>
      <c r="G132" s="465"/>
      <c r="H132" s="465"/>
      <c r="I132" s="465"/>
      <c r="J132" s="465"/>
      <c r="K132" s="465"/>
      <c r="L132" s="465"/>
      <c r="M132" s="465"/>
      <c r="N132" s="465"/>
      <c r="O132" s="465"/>
      <c r="P132" s="465"/>
      <c r="Q132" s="465"/>
      <c r="R132" s="465"/>
      <c r="S132" s="465"/>
      <c r="T132" s="465"/>
      <c r="U132" s="465"/>
      <c r="V132" s="465"/>
      <c r="W132" s="465"/>
      <c r="X132" s="465"/>
      <c r="Y132" s="465"/>
      <c r="Z132" s="465"/>
      <c r="AA132" s="465"/>
      <c r="AB132" s="465"/>
      <c r="AC132" s="465"/>
      <c r="AD132" s="465"/>
      <c r="AE132" s="465"/>
      <c r="AF132" s="465"/>
      <c r="AG132" s="466"/>
      <c r="AH132" s="464"/>
      <c r="AI132" s="464"/>
      <c r="AJ132" s="464"/>
      <c r="AK132" s="464"/>
    </row>
    <row r="133" spans="1:37" s="122" customFormat="1" ht="15.75" customHeight="1" x14ac:dyDescent="0.25">
      <c r="A133" s="464"/>
      <c r="B133" s="464"/>
      <c r="C133" s="464"/>
      <c r="D133" s="465"/>
      <c r="F133" s="464"/>
      <c r="G133" s="465"/>
      <c r="H133" s="465"/>
      <c r="I133" s="465"/>
      <c r="J133" s="465"/>
      <c r="K133" s="465"/>
      <c r="L133" s="465"/>
      <c r="M133" s="465"/>
      <c r="N133" s="465"/>
      <c r="O133" s="465"/>
      <c r="P133" s="465"/>
      <c r="Q133" s="465"/>
      <c r="R133" s="465"/>
      <c r="S133" s="465"/>
      <c r="T133" s="465"/>
      <c r="U133" s="465"/>
      <c r="V133" s="465"/>
      <c r="W133" s="465"/>
      <c r="X133" s="465"/>
      <c r="Y133" s="465"/>
      <c r="Z133" s="465"/>
      <c r="AA133" s="465"/>
      <c r="AB133" s="465"/>
      <c r="AC133" s="465"/>
      <c r="AD133" s="465"/>
      <c r="AE133" s="465"/>
      <c r="AF133" s="465"/>
      <c r="AG133" s="466"/>
      <c r="AH133" s="464"/>
      <c r="AI133" s="464"/>
      <c r="AJ133" s="464"/>
      <c r="AK133" s="464"/>
    </row>
    <row r="134" spans="1:37" s="122" customFormat="1" ht="15.75" customHeight="1" x14ac:dyDescent="0.25">
      <c r="A134" s="464"/>
      <c r="B134" s="464"/>
      <c r="C134" s="464"/>
      <c r="D134" s="465"/>
      <c r="F134" s="464"/>
      <c r="G134" s="465"/>
      <c r="H134" s="465"/>
      <c r="I134" s="465"/>
      <c r="J134" s="465"/>
      <c r="K134" s="465"/>
      <c r="L134" s="465"/>
      <c r="M134" s="465"/>
      <c r="N134" s="465"/>
      <c r="O134" s="465"/>
      <c r="P134" s="465"/>
      <c r="Q134" s="465"/>
      <c r="R134" s="465"/>
      <c r="S134" s="465"/>
      <c r="T134" s="465"/>
      <c r="U134" s="465"/>
      <c r="V134" s="465"/>
      <c r="W134" s="465"/>
      <c r="X134" s="465"/>
      <c r="Y134" s="465"/>
      <c r="Z134" s="465"/>
      <c r="AA134" s="465"/>
      <c r="AB134" s="465"/>
      <c r="AC134" s="465"/>
      <c r="AD134" s="465"/>
      <c r="AE134" s="465"/>
      <c r="AF134" s="465"/>
      <c r="AG134" s="466"/>
      <c r="AH134" s="464"/>
      <c r="AI134" s="464"/>
      <c r="AJ134" s="464"/>
      <c r="AK134" s="464"/>
    </row>
    <row r="135" spans="1:37" s="122" customFormat="1" ht="15.75" customHeight="1" x14ac:dyDescent="0.25">
      <c r="A135" s="464"/>
      <c r="B135" s="464"/>
      <c r="C135" s="464"/>
      <c r="D135" s="465"/>
      <c r="F135" s="464"/>
      <c r="G135" s="465"/>
      <c r="H135" s="465"/>
      <c r="I135" s="465"/>
      <c r="J135" s="465"/>
      <c r="K135" s="465"/>
      <c r="L135" s="465"/>
      <c r="M135" s="465"/>
      <c r="N135" s="465"/>
      <c r="O135" s="465"/>
      <c r="P135" s="465"/>
      <c r="Q135" s="465"/>
      <c r="R135" s="465"/>
      <c r="S135" s="465"/>
      <c r="T135" s="465"/>
      <c r="U135" s="465"/>
      <c r="V135" s="465"/>
      <c r="W135" s="465"/>
      <c r="X135" s="465"/>
      <c r="Y135" s="465"/>
      <c r="Z135" s="465"/>
      <c r="AA135" s="465"/>
      <c r="AB135" s="465"/>
      <c r="AC135" s="465"/>
      <c r="AD135" s="465"/>
      <c r="AE135" s="465"/>
      <c r="AF135" s="465"/>
      <c r="AG135" s="466"/>
      <c r="AH135" s="464"/>
      <c r="AI135" s="464"/>
      <c r="AJ135" s="464"/>
      <c r="AK135" s="464"/>
    </row>
    <row r="136" spans="1:37" s="122" customFormat="1" ht="15.75" customHeight="1" x14ac:dyDescent="0.25">
      <c r="A136" s="464"/>
      <c r="B136" s="464"/>
      <c r="C136" s="464"/>
      <c r="D136" s="465"/>
      <c r="F136" s="464"/>
      <c r="G136" s="465"/>
      <c r="H136" s="465"/>
      <c r="I136" s="465"/>
      <c r="J136" s="465"/>
      <c r="K136" s="465"/>
      <c r="L136" s="465"/>
      <c r="M136" s="465"/>
      <c r="N136" s="465"/>
      <c r="O136" s="465"/>
      <c r="P136" s="465"/>
      <c r="Q136" s="465"/>
      <c r="R136" s="465"/>
      <c r="S136" s="465"/>
      <c r="T136" s="465"/>
      <c r="U136" s="465"/>
      <c r="V136" s="465"/>
      <c r="W136" s="465"/>
      <c r="X136" s="465"/>
      <c r="Y136" s="465"/>
      <c r="Z136" s="465"/>
      <c r="AA136" s="465"/>
      <c r="AB136" s="465"/>
      <c r="AC136" s="465"/>
      <c r="AD136" s="465"/>
      <c r="AE136" s="465"/>
      <c r="AF136" s="465"/>
      <c r="AG136" s="466"/>
      <c r="AH136" s="464"/>
      <c r="AI136" s="464"/>
      <c r="AJ136" s="464"/>
      <c r="AK136" s="464"/>
    </row>
    <row r="137" spans="1:37" s="122" customFormat="1" ht="15.75" customHeight="1" x14ac:dyDescent="0.25">
      <c r="A137" s="464"/>
      <c r="B137" s="464"/>
      <c r="C137" s="464"/>
      <c r="D137" s="465"/>
      <c r="F137" s="464"/>
      <c r="G137" s="465"/>
      <c r="H137" s="465"/>
      <c r="I137" s="465"/>
      <c r="J137" s="465"/>
      <c r="K137" s="465"/>
      <c r="L137" s="465"/>
      <c r="M137" s="465"/>
      <c r="N137" s="465"/>
      <c r="O137" s="465"/>
      <c r="P137" s="465"/>
      <c r="Q137" s="465"/>
      <c r="R137" s="465"/>
      <c r="S137" s="465"/>
      <c r="T137" s="465"/>
      <c r="U137" s="465"/>
      <c r="V137" s="465"/>
      <c r="W137" s="465"/>
      <c r="X137" s="465"/>
      <c r="Y137" s="465"/>
      <c r="Z137" s="465"/>
      <c r="AA137" s="465"/>
      <c r="AB137" s="465"/>
      <c r="AC137" s="465"/>
      <c r="AD137" s="465"/>
      <c r="AE137" s="465"/>
      <c r="AF137" s="465"/>
      <c r="AG137" s="466"/>
      <c r="AH137" s="464"/>
      <c r="AI137" s="464"/>
      <c r="AJ137" s="464"/>
      <c r="AK137" s="464"/>
    </row>
    <row r="138" spans="1:37" s="122" customFormat="1" ht="15.75" customHeight="1" x14ac:dyDescent="0.25">
      <c r="A138" s="464"/>
      <c r="B138" s="464"/>
      <c r="C138" s="464"/>
      <c r="D138" s="465"/>
      <c r="F138" s="464"/>
      <c r="G138" s="465"/>
      <c r="H138" s="465"/>
      <c r="I138" s="465"/>
      <c r="J138" s="465"/>
      <c r="K138" s="465"/>
      <c r="L138" s="465"/>
      <c r="M138" s="465"/>
      <c r="N138" s="465"/>
      <c r="O138" s="465"/>
      <c r="P138" s="465"/>
      <c r="Q138" s="465"/>
      <c r="R138" s="465"/>
      <c r="S138" s="465"/>
      <c r="T138" s="465"/>
      <c r="U138" s="465"/>
      <c r="V138" s="465"/>
      <c r="W138" s="465"/>
      <c r="X138" s="465"/>
      <c r="Y138" s="465"/>
      <c r="Z138" s="465"/>
      <c r="AA138" s="465"/>
      <c r="AB138" s="465"/>
      <c r="AC138" s="465"/>
      <c r="AD138" s="465"/>
      <c r="AE138" s="465"/>
      <c r="AF138" s="465"/>
      <c r="AG138" s="466"/>
      <c r="AH138" s="464"/>
      <c r="AI138" s="464"/>
      <c r="AJ138" s="464"/>
      <c r="AK138" s="464"/>
    </row>
    <row r="139" spans="1:37" s="122" customFormat="1" ht="15.75" customHeight="1" x14ac:dyDescent="0.25">
      <c r="A139" s="464"/>
      <c r="B139" s="464"/>
      <c r="C139" s="464"/>
      <c r="D139" s="465"/>
      <c r="F139" s="464"/>
      <c r="G139" s="465"/>
      <c r="H139" s="465"/>
      <c r="I139" s="465"/>
      <c r="J139" s="465"/>
      <c r="K139" s="465"/>
      <c r="L139" s="465"/>
      <c r="M139" s="465"/>
      <c r="N139" s="465"/>
      <c r="O139" s="465"/>
      <c r="P139" s="465"/>
      <c r="Q139" s="465"/>
      <c r="R139" s="465"/>
      <c r="S139" s="465"/>
      <c r="T139" s="465"/>
      <c r="U139" s="465"/>
      <c r="V139" s="465"/>
      <c r="W139" s="465"/>
      <c r="X139" s="465"/>
      <c r="Y139" s="465"/>
      <c r="Z139" s="465"/>
      <c r="AA139" s="465"/>
      <c r="AB139" s="465"/>
      <c r="AC139" s="465"/>
      <c r="AD139" s="465"/>
      <c r="AE139" s="465"/>
      <c r="AF139" s="465"/>
      <c r="AG139" s="466"/>
      <c r="AH139" s="464"/>
      <c r="AI139" s="464"/>
      <c r="AJ139" s="464"/>
      <c r="AK139" s="464"/>
    </row>
    <row r="140" spans="1:37" s="122" customFormat="1" ht="15.75" customHeight="1" x14ac:dyDescent="0.25">
      <c r="A140" s="464"/>
      <c r="B140" s="464"/>
      <c r="C140" s="464"/>
      <c r="D140" s="465"/>
      <c r="F140" s="464"/>
      <c r="G140" s="465"/>
      <c r="H140" s="465"/>
      <c r="I140" s="465"/>
      <c r="J140" s="465"/>
      <c r="K140" s="465"/>
      <c r="L140" s="465"/>
      <c r="M140" s="465"/>
      <c r="N140" s="465"/>
      <c r="O140" s="465"/>
      <c r="P140" s="465"/>
      <c r="Q140" s="465"/>
      <c r="R140" s="465"/>
      <c r="S140" s="465"/>
      <c r="T140" s="465"/>
      <c r="U140" s="465"/>
      <c r="V140" s="465"/>
      <c r="W140" s="465"/>
      <c r="X140" s="465"/>
      <c r="Y140" s="465"/>
      <c r="Z140" s="465"/>
      <c r="AA140" s="465"/>
      <c r="AB140" s="465"/>
      <c r="AC140" s="465"/>
      <c r="AD140" s="465"/>
      <c r="AE140" s="465"/>
      <c r="AF140" s="465"/>
      <c r="AG140" s="466"/>
      <c r="AH140" s="464"/>
      <c r="AI140" s="464"/>
      <c r="AJ140" s="464"/>
      <c r="AK140" s="464"/>
    </row>
    <row r="141" spans="1:37" s="122" customFormat="1" ht="15.75" customHeight="1" x14ac:dyDescent="0.25">
      <c r="A141" s="464"/>
      <c r="B141" s="464"/>
      <c r="C141" s="464"/>
      <c r="D141" s="465"/>
      <c r="F141" s="464"/>
      <c r="G141" s="465"/>
      <c r="H141" s="465"/>
      <c r="I141" s="465"/>
      <c r="J141" s="465"/>
      <c r="K141" s="465"/>
      <c r="L141" s="465"/>
      <c r="M141" s="465"/>
      <c r="N141" s="465"/>
      <c r="O141" s="465"/>
      <c r="P141" s="465"/>
      <c r="Q141" s="465"/>
      <c r="R141" s="465"/>
      <c r="S141" s="465"/>
      <c r="T141" s="465"/>
      <c r="U141" s="465"/>
      <c r="V141" s="465"/>
      <c r="W141" s="465"/>
      <c r="X141" s="465"/>
      <c r="Y141" s="465"/>
      <c r="Z141" s="465"/>
      <c r="AA141" s="465"/>
      <c r="AB141" s="465"/>
      <c r="AC141" s="465"/>
      <c r="AD141" s="465"/>
      <c r="AE141" s="465"/>
      <c r="AF141" s="465"/>
      <c r="AG141" s="466"/>
      <c r="AH141" s="464"/>
      <c r="AI141" s="464"/>
      <c r="AJ141" s="464"/>
      <c r="AK141" s="464"/>
    </row>
    <row r="142" spans="1:37" s="122" customFormat="1" ht="15.75" customHeight="1" x14ac:dyDescent="0.25">
      <c r="A142" s="464"/>
      <c r="B142" s="464"/>
      <c r="C142" s="464"/>
      <c r="D142" s="465"/>
      <c r="F142" s="464"/>
      <c r="G142" s="465"/>
      <c r="H142" s="465"/>
      <c r="I142" s="465"/>
      <c r="J142" s="465"/>
      <c r="K142" s="465"/>
      <c r="L142" s="465"/>
      <c r="M142" s="465"/>
      <c r="N142" s="465"/>
      <c r="O142" s="465"/>
      <c r="P142" s="465"/>
      <c r="Q142" s="465"/>
      <c r="R142" s="465"/>
      <c r="S142" s="465"/>
      <c r="T142" s="465"/>
      <c r="U142" s="465"/>
      <c r="V142" s="465"/>
      <c r="W142" s="465"/>
      <c r="X142" s="465"/>
      <c r="Y142" s="465"/>
      <c r="Z142" s="465"/>
      <c r="AA142" s="465"/>
      <c r="AB142" s="465"/>
      <c r="AC142" s="465"/>
      <c r="AD142" s="465"/>
      <c r="AE142" s="465"/>
      <c r="AF142" s="465"/>
      <c r="AG142" s="466"/>
      <c r="AH142" s="464"/>
      <c r="AI142" s="464"/>
      <c r="AJ142" s="464"/>
      <c r="AK142" s="464"/>
    </row>
    <row r="143" spans="1:37" s="122" customFormat="1" ht="15.75" customHeight="1" x14ac:dyDescent="0.25">
      <c r="A143" s="464"/>
      <c r="B143" s="464"/>
      <c r="C143" s="464"/>
      <c r="D143" s="465"/>
      <c r="F143" s="464"/>
      <c r="G143" s="465"/>
      <c r="H143" s="465"/>
      <c r="I143" s="465"/>
      <c r="J143" s="465"/>
      <c r="K143" s="465"/>
      <c r="L143" s="465"/>
      <c r="M143" s="465"/>
      <c r="N143" s="465"/>
      <c r="O143" s="465"/>
      <c r="P143" s="465"/>
      <c r="Q143" s="465"/>
      <c r="R143" s="465"/>
      <c r="S143" s="465"/>
      <c r="T143" s="465"/>
      <c r="U143" s="465"/>
      <c r="V143" s="465"/>
      <c r="W143" s="465"/>
      <c r="X143" s="465"/>
      <c r="Y143" s="465"/>
      <c r="Z143" s="465"/>
      <c r="AA143" s="465"/>
      <c r="AB143" s="465"/>
      <c r="AC143" s="465"/>
      <c r="AD143" s="465"/>
      <c r="AE143" s="465"/>
      <c r="AF143" s="465"/>
      <c r="AG143" s="466"/>
      <c r="AH143" s="464"/>
      <c r="AI143" s="464"/>
      <c r="AJ143" s="464"/>
      <c r="AK143" s="464"/>
    </row>
    <row r="144" spans="1:37" s="122" customFormat="1" ht="15.75" customHeight="1" x14ac:dyDescent="0.25">
      <c r="A144" s="464"/>
      <c r="B144" s="464"/>
      <c r="C144" s="464"/>
      <c r="D144" s="465"/>
      <c r="F144" s="464"/>
      <c r="G144" s="465"/>
      <c r="H144" s="465"/>
      <c r="I144" s="465"/>
      <c r="J144" s="465"/>
      <c r="K144" s="465"/>
      <c r="L144" s="465"/>
      <c r="M144" s="465"/>
      <c r="N144" s="465"/>
      <c r="O144" s="465"/>
      <c r="P144" s="465"/>
      <c r="Q144" s="465"/>
      <c r="R144" s="465"/>
      <c r="S144" s="465"/>
      <c r="T144" s="465"/>
      <c r="U144" s="465"/>
      <c r="V144" s="465"/>
      <c r="W144" s="465"/>
      <c r="X144" s="465"/>
      <c r="Y144" s="465"/>
      <c r="Z144" s="465"/>
      <c r="AA144" s="465"/>
      <c r="AB144" s="465"/>
      <c r="AC144" s="465"/>
      <c r="AD144" s="465"/>
      <c r="AE144" s="465"/>
      <c r="AF144" s="465"/>
      <c r="AG144" s="466"/>
      <c r="AH144" s="464"/>
      <c r="AI144" s="464"/>
      <c r="AJ144" s="464"/>
      <c r="AK144" s="464"/>
    </row>
    <row r="145" spans="1:37" s="122" customFormat="1" ht="15.75" customHeight="1" x14ac:dyDescent="0.25">
      <c r="A145" s="464"/>
      <c r="B145" s="464"/>
      <c r="C145" s="464"/>
      <c r="D145" s="465"/>
      <c r="F145" s="464"/>
      <c r="G145" s="465"/>
      <c r="H145" s="465"/>
      <c r="I145" s="465"/>
      <c r="J145" s="465"/>
      <c r="K145" s="465"/>
      <c r="L145" s="465"/>
      <c r="M145" s="465"/>
      <c r="N145" s="465"/>
      <c r="O145" s="465"/>
      <c r="P145" s="465"/>
      <c r="Q145" s="465"/>
      <c r="R145" s="465"/>
      <c r="S145" s="465"/>
      <c r="T145" s="465"/>
      <c r="U145" s="465"/>
      <c r="V145" s="465"/>
      <c r="W145" s="465"/>
      <c r="X145" s="465"/>
      <c r="Y145" s="465"/>
      <c r="Z145" s="465"/>
      <c r="AA145" s="465"/>
      <c r="AB145" s="465"/>
      <c r="AC145" s="465"/>
      <c r="AD145" s="465"/>
      <c r="AE145" s="465"/>
      <c r="AF145" s="465"/>
      <c r="AG145" s="466"/>
      <c r="AH145" s="464"/>
      <c r="AI145" s="464"/>
      <c r="AJ145" s="464"/>
      <c r="AK145" s="464"/>
    </row>
    <row r="146" spans="1:37" s="122" customFormat="1" ht="15.75" customHeight="1" x14ac:dyDescent="0.25">
      <c r="A146" s="464"/>
      <c r="B146" s="464"/>
      <c r="C146" s="464"/>
      <c r="D146" s="465"/>
      <c r="F146" s="464"/>
      <c r="G146" s="465"/>
      <c r="H146" s="465"/>
      <c r="I146" s="465"/>
      <c r="J146" s="465"/>
      <c r="K146" s="465"/>
      <c r="L146" s="465"/>
      <c r="M146" s="465"/>
      <c r="N146" s="465"/>
      <c r="O146" s="465"/>
      <c r="P146" s="465"/>
      <c r="Q146" s="465"/>
      <c r="R146" s="465"/>
      <c r="S146" s="465"/>
      <c r="T146" s="465"/>
      <c r="U146" s="465"/>
      <c r="V146" s="465"/>
      <c r="W146" s="465"/>
      <c r="X146" s="465"/>
      <c r="Y146" s="465"/>
      <c r="Z146" s="465"/>
      <c r="AA146" s="465"/>
      <c r="AB146" s="465"/>
      <c r="AC146" s="465"/>
      <c r="AD146" s="465"/>
      <c r="AE146" s="465"/>
      <c r="AF146" s="465"/>
      <c r="AG146" s="466"/>
      <c r="AH146" s="464"/>
      <c r="AI146" s="464"/>
      <c r="AJ146" s="464"/>
      <c r="AK146" s="464"/>
    </row>
    <row r="147" spans="1:37" s="122" customFormat="1" ht="15.75" customHeight="1" x14ac:dyDescent="0.25">
      <c r="A147" s="464"/>
      <c r="B147" s="464"/>
      <c r="C147" s="464"/>
      <c r="D147" s="465"/>
      <c r="F147" s="464"/>
      <c r="G147" s="465"/>
      <c r="H147" s="465"/>
      <c r="I147" s="465"/>
      <c r="J147" s="465"/>
      <c r="K147" s="465"/>
      <c r="L147" s="465"/>
      <c r="M147" s="465"/>
      <c r="N147" s="465"/>
      <c r="O147" s="465"/>
      <c r="P147" s="465"/>
      <c r="Q147" s="465"/>
      <c r="R147" s="465"/>
      <c r="S147" s="465"/>
      <c r="T147" s="465"/>
      <c r="U147" s="465"/>
      <c r="V147" s="465"/>
      <c r="W147" s="465"/>
      <c r="X147" s="465"/>
      <c r="Y147" s="465"/>
      <c r="Z147" s="465"/>
      <c r="AA147" s="465"/>
      <c r="AB147" s="465"/>
      <c r="AC147" s="465"/>
      <c r="AD147" s="465"/>
      <c r="AE147" s="465"/>
      <c r="AF147" s="465"/>
      <c r="AG147" s="466"/>
      <c r="AH147" s="464"/>
      <c r="AI147" s="464"/>
      <c r="AJ147" s="464"/>
      <c r="AK147" s="464"/>
    </row>
    <row r="148" spans="1:37" s="122" customFormat="1" ht="15.75" customHeight="1" x14ac:dyDescent="0.25">
      <c r="A148" s="464"/>
      <c r="B148" s="464"/>
      <c r="C148" s="464"/>
      <c r="D148" s="465"/>
      <c r="F148" s="464"/>
      <c r="G148" s="465"/>
      <c r="H148" s="465"/>
      <c r="I148" s="465"/>
      <c r="J148" s="465"/>
      <c r="K148" s="465"/>
      <c r="L148" s="465"/>
      <c r="M148" s="465"/>
      <c r="N148" s="465"/>
      <c r="O148" s="465"/>
      <c r="P148" s="465"/>
      <c r="Q148" s="465"/>
      <c r="R148" s="465"/>
      <c r="S148" s="465"/>
      <c r="T148" s="465"/>
      <c r="U148" s="465"/>
      <c r="V148" s="465"/>
      <c r="W148" s="465"/>
      <c r="X148" s="465"/>
      <c r="Y148" s="465"/>
      <c r="Z148" s="465"/>
      <c r="AA148" s="465"/>
      <c r="AB148" s="465"/>
      <c r="AC148" s="465"/>
      <c r="AD148" s="465"/>
      <c r="AE148" s="465"/>
      <c r="AF148" s="465"/>
      <c r="AG148" s="466"/>
      <c r="AH148" s="464"/>
      <c r="AI148" s="464"/>
      <c r="AJ148" s="464"/>
      <c r="AK148" s="464"/>
    </row>
    <row r="149" spans="1:37" s="122" customFormat="1" ht="15.75" customHeight="1" x14ac:dyDescent="0.25">
      <c r="A149" s="464"/>
      <c r="B149" s="464"/>
      <c r="C149" s="464"/>
      <c r="D149" s="465"/>
      <c r="F149" s="464"/>
      <c r="G149" s="465"/>
      <c r="H149" s="465"/>
      <c r="I149" s="465"/>
      <c r="J149" s="465"/>
      <c r="K149" s="465"/>
      <c r="L149" s="465"/>
      <c r="M149" s="465"/>
      <c r="N149" s="465"/>
      <c r="O149" s="465"/>
      <c r="P149" s="465"/>
      <c r="Q149" s="465"/>
      <c r="R149" s="465"/>
      <c r="S149" s="465"/>
      <c r="T149" s="465"/>
      <c r="U149" s="465"/>
      <c r="V149" s="465"/>
      <c r="W149" s="465"/>
      <c r="X149" s="465"/>
      <c r="Y149" s="465"/>
      <c r="Z149" s="465"/>
      <c r="AA149" s="465"/>
      <c r="AB149" s="465"/>
      <c r="AC149" s="465"/>
      <c r="AD149" s="465"/>
      <c r="AE149" s="465"/>
      <c r="AF149" s="465"/>
      <c r="AG149" s="466"/>
      <c r="AH149" s="464"/>
      <c r="AI149" s="464"/>
      <c r="AJ149" s="464"/>
      <c r="AK149" s="464"/>
    </row>
    <row r="150" spans="1:37" s="122" customFormat="1" ht="15.75" customHeight="1" x14ac:dyDescent="0.25">
      <c r="A150" s="464"/>
      <c r="B150" s="464"/>
      <c r="C150" s="464"/>
      <c r="D150" s="465"/>
      <c r="F150" s="464"/>
      <c r="G150" s="465"/>
      <c r="H150" s="465"/>
      <c r="I150" s="465"/>
      <c r="J150" s="465"/>
      <c r="K150" s="465"/>
      <c r="L150" s="465"/>
      <c r="M150" s="465"/>
      <c r="N150" s="465"/>
      <c r="O150" s="465"/>
      <c r="P150" s="465"/>
      <c r="Q150" s="465"/>
      <c r="R150" s="465"/>
      <c r="S150" s="465"/>
      <c r="T150" s="465"/>
      <c r="U150" s="465"/>
      <c r="V150" s="465"/>
      <c r="W150" s="465"/>
      <c r="X150" s="465"/>
      <c r="Y150" s="465"/>
      <c r="Z150" s="465"/>
      <c r="AA150" s="465"/>
      <c r="AB150" s="465"/>
      <c r="AC150" s="465"/>
      <c r="AD150" s="465"/>
      <c r="AE150" s="465"/>
      <c r="AF150" s="465"/>
      <c r="AG150" s="466"/>
      <c r="AH150" s="464"/>
      <c r="AI150" s="464"/>
      <c r="AJ150" s="464"/>
      <c r="AK150" s="464"/>
    </row>
    <row r="151" spans="1:37" s="122" customFormat="1" ht="15.75" customHeight="1" x14ac:dyDescent="0.25">
      <c r="A151" s="464"/>
      <c r="B151" s="464"/>
      <c r="C151" s="464"/>
      <c r="D151" s="465"/>
      <c r="F151" s="464"/>
      <c r="G151" s="465"/>
      <c r="H151" s="465"/>
      <c r="I151" s="465"/>
      <c r="J151" s="465"/>
      <c r="K151" s="465"/>
      <c r="L151" s="465"/>
      <c r="M151" s="465"/>
      <c r="N151" s="465"/>
      <c r="O151" s="465"/>
      <c r="P151" s="465"/>
      <c r="Q151" s="465"/>
      <c r="R151" s="465"/>
      <c r="S151" s="465"/>
      <c r="T151" s="465"/>
      <c r="U151" s="465"/>
      <c r="V151" s="465"/>
      <c r="W151" s="465"/>
      <c r="X151" s="465"/>
      <c r="Y151" s="465"/>
      <c r="Z151" s="465"/>
      <c r="AA151" s="465"/>
      <c r="AB151" s="465"/>
      <c r="AC151" s="465"/>
      <c r="AD151" s="465"/>
      <c r="AE151" s="465"/>
      <c r="AF151" s="465"/>
      <c r="AG151" s="466"/>
      <c r="AH151" s="464"/>
      <c r="AI151" s="464"/>
      <c r="AJ151" s="464"/>
      <c r="AK151" s="464"/>
    </row>
    <row r="152" spans="1:37" s="122" customFormat="1" ht="15.75" customHeight="1" x14ac:dyDescent="0.25">
      <c r="A152" s="464"/>
      <c r="B152" s="464"/>
      <c r="C152" s="464"/>
      <c r="D152" s="465"/>
      <c r="F152" s="464"/>
      <c r="G152" s="465"/>
      <c r="H152" s="465"/>
      <c r="I152" s="465"/>
      <c r="J152" s="465"/>
      <c r="K152" s="465"/>
      <c r="L152" s="465"/>
      <c r="M152" s="465"/>
      <c r="N152" s="465"/>
      <c r="O152" s="465"/>
      <c r="P152" s="465"/>
      <c r="Q152" s="465"/>
      <c r="R152" s="465"/>
      <c r="S152" s="465"/>
      <c r="T152" s="465"/>
      <c r="U152" s="465"/>
      <c r="V152" s="465"/>
      <c r="W152" s="465"/>
      <c r="X152" s="465"/>
      <c r="Y152" s="465"/>
      <c r="Z152" s="465"/>
      <c r="AA152" s="465"/>
      <c r="AB152" s="465"/>
      <c r="AC152" s="465"/>
      <c r="AD152" s="465"/>
      <c r="AE152" s="465"/>
      <c r="AF152" s="465"/>
      <c r="AG152" s="466"/>
      <c r="AH152" s="464"/>
      <c r="AI152" s="464"/>
      <c r="AJ152" s="464"/>
      <c r="AK152" s="464"/>
    </row>
    <row r="153" spans="1:37" s="122" customFormat="1" ht="15.75" customHeight="1" x14ac:dyDescent="0.25">
      <c r="A153" s="464"/>
      <c r="B153" s="464"/>
      <c r="C153" s="464"/>
      <c r="D153" s="465"/>
      <c r="F153" s="464"/>
      <c r="G153" s="465"/>
      <c r="H153" s="465"/>
      <c r="I153" s="465"/>
      <c r="J153" s="465"/>
      <c r="K153" s="465"/>
      <c r="L153" s="465"/>
      <c r="M153" s="465"/>
      <c r="N153" s="465"/>
      <c r="O153" s="465"/>
      <c r="P153" s="465"/>
      <c r="Q153" s="465"/>
      <c r="R153" s="465"/>
      <c r="S153" s="465"/>
      <c r="T153" s="465"/>
      <c r="U153" s="465"/>
      <c r="V153" s="465"/>
      <c r="W153" s="465"/>
      <c r="X153" s="465"/>
      <c r="Y153" s="465"/>
      <c r="Z153" s="465"/>
      <c r="AA153" s="465"/>
      <c r="AB153" s="465"/>
      <c r="AC153" s="465"/>
      <c r="AD153" s="465"/>
      <c r="AE153" s="465"/>
      <c r="AF153" s="465"/>
      <c r="AG153" s="466"/>
      <c r="AH153" s="464"/>
      <c r="AI153" s="464"/>
      <c r="AJ153" s="464"/>
      <c r="AK153" s="464"/>
    </row>
    <row r="154" spans="1:37" s="122" customFormat="1" ht="15.75" customHeight="1" x14ac:dyDescent="0.25">
      <c r="A154" s="464"/>
      <c r="B154" s="464"/>
      <c r="C154" s="464"/>
      <c r="D154" s="465"/>
      <c r="F154" s="464"/>
      <c r="G154" s="465"/>
      <c r="H154" s="465"/>
      <c r="I154" s="465"/>
      <c r="J154" s="465"/>
      <c r="K154" s="465"/>
      <c r="L154" s="465"/>
      <c r="M154" s="465"/>
      <c r="N154" s="465"/>
      <c r="O154" s="465"/>
      <c r="P154" s="465"/>
      <c r="Q154" s="465"/>
      <c r="R154" s="465"/>
      <c r="S154" s="465"/>
      <c r="T154" s="465"/>
      <c r="U154" s="465"/>
      <c r="V154" s="465"/>
      <c r="W154" s="465"/>
      <c r="X154" s="465"/>
      <c r="Y154" s="465"/>
      <c r="Z154" s="465"/>
      <c r="AA154" s="465"/>
      <c r="AB154" s="465"/>
      <c r="AC154" s="465"/>
      <c r="AD154" s="465"/>
      <c r="AE154" s="465"/>
      <c r="AF154" s="465"/>
      <c r="AG154" s="466"/>
      <c r="AH154" s="464"/>
      <c r="AI154" s="464"/>
      <c r="AJ154" s="464"/>
      <c r="AK154" s="464"/>
    </row>
    <row r="155" spans="1:37" s="122" customFormat="1" ht="15.75" customHeight="1" x14ac:dyDescent="0.25">
      <c r="A155" s="464"/>
      <c r="B155" s="464"/>
      <c r="C155" s="464"/>
      <c r="D155" s="465"/>
      <c r="F155" s="464"/>
      <c r="G155" s="465"/>
      <c r="H155" s="465"/>
      <c r="I155" s="465"/>
      <c r="J155" s="465"/>
      <c r="K155" s="465"/>
      <c r="L155" s="465"/>
      <c r="M155" s="465"/>
      <c r="N155" s="465"/>
      <c r="O155" s="465"/>
      <c r="P155" s="465"/>
      <c r="Q155" s="465"/>
      <c r="R155" s="465"/>
      <c r="S155" s="465"/>
      <c r="T155" s="465"/>
      <c r="U155" s="465"/>
      <c r="V155" s="465"/>
      <c r="W155" s="465"/>
      <c r="X155" s="465"/>
      <c r="Y155" s="465"/>
      <c r="Z155" s="465"/>
      <c r="AA155" s="465"/>
      <c r="AB155" s="465"/>
      <c r="AC155" s="465"/>
      <c r="AD155" s="465"/>
      <c r="AE155" s="465"/>
      <c r="AF155" s="465"/>
      <c r="AG155" s="466"/>
      <c r="AH155" s="464"/>
      <c r="AI155" s="464"/>
      <c r="AJ155" s="464"/>
      <c r="AK155" s="464"/>
    </row>
    <row r="156" spans="1:37" s="122" customFormat="1" ht="15.75" customHeight="1" x14ac:dyDescent="0.25">
      <c r="A156" s="464"/>
      <c r="B156" s="464"/>
      <c r="C156" s="464"/>
      <c r="D156" s="465"/>
      <c r="F156" s="464"/>
      <c r="G156" s="465"/>
      <c r="H156" s="465"/>
      <c r="I156" s="465"/>
      <c r="J156" s="465"/>
      <c r="K156" s="465"/>
      <c r="L156" s="465"/>
      <c r="M156" s="465"/>
      <c r="N156" s="465"/>
      <c r="O156" s="465"/>
      <c r="P156" s="465"/>
      <c r="Q156" s="465"/>
      <c r="R156" s="465"/>
      <c r="S156" s="465"/>
      <c r="T156" s="465"/>
      <c r="U156" s="465"/>
      <c r="V156" s="465"/>
      <c r="W156" s="465"/>
      <c r="X156" s="465"/>
      <c r="Y156" s="465"/>
      <c r="Z156" s="465"/>
      <c r="AA156" s="465"/>
      <c r="AB156" s="465"/>
      <c r="AC156" s="465"/>
      <c r="AD156" s="465"/>
      <c r="AE156" s="465"/>
      <c r="AF156" s="465"/>
      <c r="AG156" s="466"/>
      <c r="AH156" s="464"/>
      <c r="AI156" s="464"/>
      <c r="AJ156" s="464"/>
      <c r="AK156" s="464"/>
    </row>
    <row r="157" spans="1:37" ht="15.75" customHeight="1" x14ac:dyDescent="0.25">
      <c r="A157" s="1"/>
      <c r="B157" s="1"/>
      <c r="C157" s="1"/>
      <c r="D157" s="97"/>
      <c r="F157" s="1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8"/>
      <c r="AH157" s="1"/>
      <c r="AI157" s="1"/>
      <c r="AJ157" s="1"/>
      <c r="AK157" s="1"/>
    </row>
    <row r="158" spans="1:37" ht="15.75" customHeight="1" x14ac:dyDescent="0.25">
      <c r="A158" s="1"/>
      <c r="B158" s="1"/>
      <c r="C158" s="1"/>
      <c r="D158" s="97"/>
      <c r="F158" s="1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8"/>
      <c r="AH158" s="1"/>
      <c r="AI158" s="1"/>
      <c r="AJ158" s="1"/>
      <c r="AK158" s="1"/>
    </row>
    <row r="159" spans="1:37" ht="15.75" customHeight="1" x14ac:dyDescent="0.25">
      <c r="A159" s="1"/>
      <c r="B159" s="1"/>
      <c r="C159" s="1"/>
      <c r="D159" s="97"/>
      <c r="F159" s="1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8"/>
      <c r="AH159" s="1"/>
      <c r="AI159" s="1"/>
      <c r="AJ159" s="1"/>
      <c r="AK159" s="1"/>
    </row>
    <row r="160" spans="1:37" ht="15.75" customHeight="1" x14ac:dyDescent="0.25">
      <c r="A160" s="1"/>
      <c r="B160" s="1"/>
      <c r="C160" s="1"/>
      <c r="D160" s="97"/>
      <c r="F160" s="1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8"/>
      <c r="AH160" s="1"/>
      <c r="AI160" s="1"/>
      <c r="AJ160" s="1"/>
      <c r="AK160" s="1"/>
    </row>
    <row r="161" spans="1:37" ht="15.75" customHeight="1" x14ac:dyDescent="0.25">
      <c r="A161" s="1"/>
      <c r="B161" s="1"/>
      <c r="C161" s="1"/>
      <c r="D161" s="97"/>
      <c r="F161" s="1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8"/>
      <c r="AH161" s="1"/>
      <c r="AI161" s="1"/>
      <c r="AJ161" s="1"/>
      <c r="AK161" s="1"/>
    </row>
    <row r="162" spans="1:37" ht="15.75" customHeight="1" x14ac:dyDescent="0.25">
      <c r="A162" s="1"/>
      <c r="B162" s="1"/>
      <c r="C162" s="1"/>
      <c r="D162" s="97"/>
      <c r="F162" s="1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8"/>
      <c r="AH162" s="1"/>
      <c r="AI162" s="1"/>
      <c r="AJ162" s="1"/>
      <c r="AK162" s="1"/>
    </row>
    <row r="163" spans="1:37" ht="15.75" customHeight="1" x14ac:dyDescent="0.25">
      <c r="A163" s="1"/>
      <c r="B163" s="1"/>
      <c r="C163" s="1"/>
      <c r="D163" s="97"/>
      <c r="F163" s="1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8"/>
      <c r="AH163" s="1"/>
      <c r="AI163" s="1"/>
      <c r="AJ163" s="1"/>
      <c r="AK163" s="1"/>
    </row>
    <row r="164" spans="1:37" ht="15.75" customHeight="1" x14ac:dyDescent="0.25">
      <c r="A164" s="1"/>
      <c r="B164" s="1"/>
      <c r="C164" s="1"/>
      <c r="D164" s="97"/>
      <c r="F164" s="1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8"/>
      <c r="AH164" s="1"/>
      <c r="AI164" s="1"/>
      <c r="AJ164" s="1"/>
      <c r="AK164" s="1"/>
    </row>
    <row r="165" spans="1:37" ht="15.75" customHeight="1" x14ac:dyDescent="0.25">
      <c r="A165" s="1"/>
      <c r="B165" s="1"/>
      <c r="C165" s="1"/>
      <c r="D165" s="97"/>
      <c r="F165" s="1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8"/>
      <c r="AH165" s="1"/>
      <c r="AI165" s="1"/>
      <c r="AJ165" s="1"/>
      <c r="AK165" s="1"/>
    </row>
    <row r="166" spans="1:37" ht="15.75" customHeight="1" x14ac:dyDescent="0.25">
      <c r="A166" s="1"/>
      <c r="B166" s="1"/>
      <c r="C166" s="1"/>
      <c r="D166" s="97"/>
      <c r="F166" s="1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8"/>
      <c r="AH166" s="1"/>
      <c r="AI166" s="1"/>
      <c r="AJ166" s="1"/>
      <c r="AK166" s="1"/>
    </row>
    <row r="167" spans="1:37" ht="15.75" customHeight="1" x14ac:dyDescent="0.25">
      <c r="A167" s="1"/>
      <c r="B167" s="1"/>
      <c r="C167" s="1"/>
      <c r="D167" s="97"/>
      <c r="F167" s="1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8"/>
      <c r="AH167" s="1"/>
      <c r="AI167" s="1"/>
      <c r="AJ167" s="1"/>
      <c r="AK167" s="1"/>
    </row>
    <row r="168" spans="1:37" ht="15.75" customHeight="1" x14ac:dyDescent="0.25">
      <c r="A168" s="1"/>
      <c r="B168" s="1"/>
      <c r="C168" s="1"/>
      <c r="D168" s="97"/>
      <c r="F168" s="1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8"/>
      <c r="AH168" s="1"/>
      <c r="AI168" s="1"/>
      <c r="AJ168" s="1"/>
      <c r="AK168" s="1"/>
    </row>
    <row r="169" spans="1:37" ht="15.75" customHeight="1" x14ac:dyDescent="0.25">
      <c r="A169" s="1"/>
      <c r="B169" s="1"/>
      <c r="C169" s="1"/>
      <c r="D169" s="97"/>
      <c r="F169" s="1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8"/>
      <c r="AH169" s="1"/>
      <c r="AI169" s="1"/>
      <c r="AJ169" s="1"/>
      <c r="AK169" s="1"/>
    </row>
    <row r="170" spans="1:37" ht="15.75" customHeight="1" x14ac:dyDescent="0.25">
      <c r="A170" s="1"/>
      <c r="B170" s="1"/>
      <c r="C170" s="1"/>
      <c r="D170" s="97"/>
      <c r="F170" s="1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8"/>
      <c r="AH170" s="1"/>
      <c r="AI170" s="1"/>
      <c r="AJ170" s="1"/>
      <c r="AK170" s="1"/>
    </row>
    <row r="171" spans="1:37" ht="15.75" customHeight="1" x14ac:dyDescent="0.25">
      <c r="A171" s="1"/>
      <c r="B171" s="1"/>
      <c r="C171" s="1"/>
      <c r="D171" s="97"/>
      <c r="F171" s="1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8"/>
      <c r="AH171" s="1"/>
      <c r="AI171" s="1"/>
      <c r="AJ171" s="1"/>
      <c r="AK171" s="1"/>
    </row>
    <row r="172" spans="1:37" ht="15.75" customHeight="1" x14ac:dyDescent="0.25">
      <c r="A172" s="1"/>
      <c r="B172" s="1"/>
      <c r="C172" s="1"/>
      <c r="D172" s="97"/>
      <c r="F172" s="1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8"/>
      <c r="AH172" s="1"/>
      <c r="AI172" s="1"/>
      <c r="AJ172" s="1"/>
      <c r="AK172" s="1"/>
    </row>
    <row r="173" spans="1:37" ht="15.75" customHeight="1" x14ac:dyDescent="0.25">
      <c r="A173" s="1"/>
      <c r="B173" s="1"/>
      <c r="C173" s="1"/>
      <c r="D173" s="97"/>
      <c r="F173" s="1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8"/>
      <c r="AH173" s="1"/>
      <c r="AI173" s="1"/>
      <c r="AJ173" s="1"/>
      <c r="AK173" s="1"/>
    </row>
    <row r="174" spans="1:37" ht="15.75" customHeight="1" x14ac:dyDescent="0.25">
      <c r="A174" s="1"/>
      <c r="B174" s="1"/>
      <c r="C174" s="1"/>
      <c r="D174" s="97"/>
      <c r="F174" s="1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8"/>
      <c r="AH174" s="1"/>
      <c r="AI174" s="1"/>
      <c r="AJ174" s="1"/>
      <c r="AK174" s="1"/>
    </row>
    <row r="175" spans="1:37" ht="15.75" customHeight="1" x14ac:dyDescent="0.25">
      <c r="A175" s="1"/>
      <c r="B175" s="1"/>
      <c r="C175" s="1"/>
      <c r="D175" s="97"/>
      <c r="F175" s="1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8"/>
      <c r="AH175" s="1"/>
      <c r="AI175" s="1"/>
      <c r="AJ175" s="1"/>
      <c r="AK175" s="1"/>
    </row>
    <row r="176" spans="1:37" ht="15.75" customHeight="1" x14ac:dyDescent="0.25">
      <c r="A176" s="1"/>
      <c r="B176" s="1"/>
      <c r="C176" s="1"/>
      <c r="D176" s="97"/>
      <c r="F176" s="1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8"/>
      <c r="AH176" s="1"/>
      <c r="AI176" s="1"/>
      <c r="AJ176" s="1"/>
      <c r="AK176" s="1"/>
    </row>
    <row r="177" spans="1:37" ht="15.75" customHeight="1" x14ac:dyDescent="0.25">
      <c r="A177" s="1"/>
      <c r="B177" s="1"/>
      <c r="C177" s="1"/>
      <c r="D177" s="97"/>
      <c r="F177" s="1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8"/>
      <c r="AH177" s="1"/>
      <c r="AI177" s="1"/>
      <c r="AJ177" s="1"/>
      <c r="AK177" s="1"/>
    </row>
    <row r="178" spans="1:37" ht="15.75" customHeight="1" x14ac:dyDescent="0.25">
      <c r="A178" s="1"/>
      <c r="B178" s="1"/>
      <c r="C178" s="1"/>
      <c r="D178" s="97"/>
      <c r="F178" s="1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8"/>
      <c r="AH178" s="1"/>
      <c r="AI178" s="1"/>
      <c r="AJ178" s="1"/>
      <c r="AK178" s="1"/>
    </row>
    <row r="179" spans="1:37" ht="15.75" customHeight="1" x14ac:dyDescent="0.25">
      <c r="A179" s="1"/>
      <c r="B179" s="1"/>
      <c r="C179" s="1"/>
      <c r="D179" s="97"/>
      <c r="F179" s="1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8"/>
      <c r="AH179" s="1"/>
      <c r="AI179" s="1"/>
      <c r="AJ179" s="1"/>
      <c r="AK179" s="1"/>
    </row>
    <row r="180" spans="1:37" ht="15.75" customHeight="1" x14ac:dyDescent="0.25">
      <c r="A180" s="1"/>
      <c r="B180" s="1"/>
      <c r="C180" s="1"/>
      <c r="D180" s="97"/>
      <c r="F180" s="1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8"/>
      <c r="AH180" s="1"/>
      <c r="AI180" s="1"/>
      <c r="AJ180" s="1"/>
      <c r="AK180" s="1"/>
    </row>
    <row r="181" spans="1:37" ht="15.75" customHeight="1" x14ac:dyDescent="0.25">
      <c r="A181" s="1"/>
      <c r="B181" s="1"/>
      <c r="C181" s="1"/>
      <c r="D181" s="97"/>
      <c r="F181" s="1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8"/>
      <c r="AH181" s="1"/>
      <c r="AI181" s="1"/>
      <c r="AJ181" s="1"/>
      <c r="AK181" s="1"/>
    </row>
    <row r="182" spans="1:37" ht="15.75" customHeight="1" x14ac:dyDescent="0.25">
      <c r="A182" s="1"/>
      <c r="B182" s="1"/>
      <c r="C182" s="1"/>
      <c r="D182" s="97"/>
      <c r="F182" s="1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8"/>
      <c r="AH182" s="1"/>
      <c r="AI182" s="1"/>
      <c r="AJ182" s="1"/>
      <c r="AK182" s="1"/>
    </row>
    <row r="183" spans="1:37" ht="15.75" customHeight="1" x14ac:dyDescent="0.25">
      <c r="A183" s="1"/>
      <c r="B183" s="1"/>
      <c r="C183" s="1"/>
      <c r="D183" s="97"/>
      <c r="F183" s="1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8"/>
      <c r="AH183" s="1"/>
      <c r="AI183" s="1"/>
      <c r="AJ183" s="1"/>
      <c r="AK183" s="1"/>
    </row>
    <row r="184" spans="1:37" ht="15.75" customHeight="1" x14ac:dyDescent="0.25">
      <c r="A184" s="1"/>
      <c r="B184" s="1"/>
      <c r="C184" s="1"/>
      <c r="D184" s="97"/>
      <c r="F184" s="1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8"/>
      <c r="AH184" s="1"/>
      <c r="AI184" s="1"/>
      <c r="AJ184" s="1"/>
      <c r="AK184" s="1"/>
    </row>
    <row r="185" spans="1:37" ht="15.75" customHeight="1" x14ac:dyDescent="0.25">
      <c r="A185" s="1"/>
      <c r="B185" s="1"/>
      <c r="C185" s="1"/>
      <c r="D185" s="97"/>
      <c r="F185" s="1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8"/>
      <c r="AH185" s="1"/>
      <c r="AI185" s="1"/>
      <c r="AJ185" s="1"/>
      <c r="AK185" s="1"/>
    </row>
    <row r="186" spans="1:37" ht="15.75" customHeight="1" x14ac:dyDescent="0.25">
      <c r="A186" s="1"/>
      <c r="B186" s="1"/>
      <c r="C186" s="1"/>
      <c r="D186" s="97"/>
      <c r="F186" s="1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8"/>
      <c r="AH186" s="1"/>
      <c r="AI186" s="1"/>
      <c r="AJ186" s="1"/>
      <c r="AK186" s="1"/>
    </row>
    <row r="187" spans="1:37" ht="15.75" customHeight="1" x14ac:dyDescent="0.25">
      <c r="A187" s="1"/>
      <c r="B187" s="1"/>
      <c r="C187" s="1"/>
      <c r="D187" s="97"/>
      <c r="F187" s="1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8"/>
      <c r="AH187" s="1"/>
      <c r="AI187" s="1"/>
      <c r="AJ187" s="1"/>
      <c r="AK187" s="1"/>
    </row>
    <row r="188" spans="1:37" ht="15.75" customHeight="1" x14ac:dyDescent="0.25">
      <c r="A188" s="1"/>
      <c r="B188" s="1"/>
      <c r="C188" s="1"/>
      <c r="D188" s="97"/>
      <c r="F188" s="1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8"/>
      <c r="AH188" s="1"/>
      <c r="AI188" s="1"/>
      <c r="AJ188" s="1"/>
      <c r="AK188" s="1"/>
    </row>
    <row r="189" spans="1:37" ht="15.75" customHeight="1" x14ac:dyDescent="0.25">
      <c r="A189" s="1"/>
      <c r="B189" s="1"/>
      <c r="C189" s="1"/>
      <c r="D189" s="97"/>
      <c r="F189" s="1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8"/>
      <c r="AH189" s="1"/>
      <c r="AI189" s="1"/>
      <c r="AJ189" s="1"/>
      <c r="AK189" s="1"/>
    </row>
    <row r="190" spans="1:37" ht="15.75" customHeight="1" x14ac:dyDescent="0.25">
      <c r="A190" s="1"/>
      <c r="B190" s="1"/>
      <c r="C190" s="1"/>
      <c r="D190" s="97"/>
      <c r="F190" s="1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8"/>
      <c r="AH190" s="1"/>
      <c r="AI190" s="1"/>
      <c r="AJ190" s="1"/>
      <c r="AK190" s="1"/>
    </row>
    <row r="191" spans="1:37" ht="15.75" customHeight="1" x14ac:dyDescent="0.25">
      <c r="A191" s="1"/>
      <c r="B191" s="1"/>
      <c r="C191" s="1"/>
      <c r="D191" s="97"/>
      <c r="F191" s="1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8"/>
      <c r="AH191" s="1"/>
      <c r="AI191" s="1"/>
      <c r="AJ191" s="1"/>
      <c r="AK191" s="1"/>
    </row>
    <row r="192" spans="1:37" ht="15.75" customHeight="1" x14ac:dyDescent="0.25">
      <c r="A192" s="1"/>
      <c r="B192" s="1"/>
      <c r="C192" s="1"/>
      <c r="D192" s="97"/>
      <c r="F192" s="1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8"/>
      <c r="AH192" s="1"/>
      <c r="AI192" s="1"/>
      <c r="AJ192" s="1"/>
      <c r="AK192" s="1"/>
    </row>
    <row r="193" spans="1:37" ht="15.75" customHeight="1" x14ac:dyDescent="0.25">
      <c r="A193" s="1"/>
      <c r="B193" s="1"/>
      <c r="C193" s="1"/>
      <c r="D193" s="97"/>
      <c r="F193" s="1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8"/>
      <c r="AH193" s="1"/>
      <c r="AI193" s="1"/>
      <c r="AJ193" s="1"/>
      <c r="AK193" s="1"/>
    </row>
    <row r="194" spans="1:37" ht="15.75" customHeight="1" x14ac:dyDescent="0.25">
      <c r="A194" s="1"/>
      <c r="B194" s="1"/>
      <c r="C194" s="1"/>
      <c r="D194" s="97"/>
      <c r="F194" s="1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8"/>
      <c r="AH194" s="1"/>
      <c r="AI194" s="1"/>
      <c r="AJ194" s="1"/>
      <c r="AK194" s="1"/>
    </row>
    <row r="195" spans="1:37" ht="15.75" customHeight="1" x14ac:dyDescent="0.25">
      <c r="A195" s="1"/>
      <c r="B195" s="1"/>
      <c r="C195" s="1"/>
      <c r="D195" s="97"/>
      <c r="F195" s="1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8"/>
      <c r="AH195" s="1"/>
      <c r="AI195" s="1"/>
      <c r="AJ195" s="1"/>
      <c r="AK195" s="1"/>
    </row>
    <row r="196" spans="1:37" ht="15.75" customHeight="1" x14ac:dyDescent="0.25">
      <c r="A196" s="1"/>
      <c r="B196" s="1"/>
      <c r="C196" s="1"/>
      <c r="D196" s="97"/>
      <c r="F196" s="1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8"/>
      <c r="AH196" s="1"/>
      <c r="AI196" s="1"/>
      <c r="AJ196" s="1"/>
      <c r="AK196" s="1"/>
    </row>
    <row r="197" spans="1:37" ht="15.75" customHeight="1" x14ac:dyDescent="0.25">
      <c r="A197" s="1"/>
      <c r="B197" s="1"/>
      <c r="C197" s="1"/>
      <c r="D197" s="97"/>
      <c r="F197" s="1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8"/>
      <c r="AH197" s="1"/>
      <c r="AI197" s="1"/>
      <c r="AJ197" s="1"/>
      <c r="AK197" s="1"/>
    </row>
    <row r="198" spans="1:37" ht="15.75" customHeight="1" x14ac:dyDescent="0.25">
      <c r="A198" s="1"/>
      <c r="B198" s="1"/>
      <c r="C198" s="1"/>
      <c r="D198" s="97"/>
      <c r="F198" s="1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8"/>
      <c r="AH198" s="1"/>
      <c r="AI198" s="1"/>
      <c r="AJ198" s="1"/>
      <c r="AK198" s="1"/>
    </row>
    <row r="199" spans="1:37" ht="15.75" customHeight="1" x14ac:dyDescent="0.25">
      <c r="A199" s="1"/>
      <c r="B199" s="1"/>
      <c r="C199" s="1"/>
      <c r="D199" s="97"/>
      <c r="F199" s="1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8"/>
      <c r="AH199" s="1"/>
      <c r="AI199" s="1"/>
      <c r="AJ199" s="1"/>
      <c r="AK199" s="1"/>
    </row>
    <row r="200" spans="1:37" ht="15.75" customHeight="1" x14ac:dyDescent="0.25">
      <c r="A200" s="1"/>
      <c r="B200" s="1"/>
      <c r="C200" s="1"/>
      <c r="D200" s="97"/>
      <c r="F200" s="1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8"/>
      <c r="AH200" s="1"/>
      <c r="AI200" s="1"/>
      <c r="AJ200" s="1"/>
      <c r="AK200" s="1"/>
    </row>
    <row r="201" spans="1:37" ht="15.75" customHeight="1" x14ac:dyDescent="0.25">
      <c r="A201" s="1"/>
      <c r="B201" s="1"/>
      <c r="C201" s="1"/>
      <c r="D201" s="97"/>
      <c r="F201" s="1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8"/>
      <c r="AH201" s="1"/>
      <c r="AI201" s="1"/>
      <c r="AJ201" s="1"/>
      <c r="AK201" s="1"/>
    </row>
    <row r="202" spans="1:37" ht="15.75" customHeight="1" x14ac:dyDescent="0.25">
      <c r="A202" s="1"/>
      <c r="B202" s="1"/>
      <c r="C202" s="1"/>
      <c r="D202" s="97"/>
      <c r="F202" s="1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8"/>
      <c r="AH202" s="1"/>
      <c r="AI202" s="1"/>
      <c r="AJ202" s="1"/>
      <c r="AK202" s="1"/>
    </row>
    <row r="203" spans="1:37" ht="15.75" customHeight="1" x14ac:dyDescent="0.25">
      <c r="A203" s="1"/>
      <c r="B203" s="1"/>
      <c r="C203" s="1"/>
      <c r="D203" s="97"/>
      <c r="F203" s="1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8"/>
      <c r="AH203" s="1"/>
      <c r="AI203" s="1"/>
      <c r="AJ203" s="1"/>
      <c r="AK203" s="1"/>
    </row>
    <row r="204" spans="1:37" ht="15.75" customHeight="1" x14ac:dyDescent="0.25">
      <c r="A204" s="1"/>
      <c r="B204" s="1"/>
      <c r="C204" s="1"/>
      <c r="D204" s="97"/>
      <c r="F204" s="1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8"/>
      <c r="AH204" s="1"/>
      <c r="AI204" s="1"/>
      <c r="AJ204" s="1"/>
      <c r="AK204" s="1"/>
    </row>
    <row r="205" spans="1:37" ht="15.75" customHeight="1" x14ac:dyDescent="0.25">
      <c r="A205" s="1"/>
      <c r="B205" s="1"/>
      <c r="C205" s="1"/>
      <c r="D205" s="97"/>
      <c r="F205" s="1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8"/>
      <c r="AH205" s="1"/>
      <c r="AI205" s="1"/>
      <c r="AJ205" s="1"/>
      <c r="AK205" s="1"/>
    </row>
    <row r="206" spans="1:37" ht="15.75" customHeight="1" x14ac:dyDescent="0.25">
      <c r="A206" s="1"/>
      <c r="B206" s="1"/>
      <c r="C206" s="1"/>
      <c r="D206" s="97"/>
      <c r="F206" s="1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8"/>
      <c r="AH206" s="1"/>
      <c r="AI206" s="1"/>
      <c r="AJ206" s="1"/>
      <c r="AK206" s="1"/>
    </row>
    <row r="207" spans="1:37" ht="15.75" customHeight="1" x14ac:dyDescent="0.25">
      <c r="A207" s="1"/>
      <c r="B207" s="1"/>
      <c r="C207" s="1"/>
      <c r="D207" s="97"/>
      <c r="F207" s="1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8"/>
      <c r="AH207" s="1"/>
      <c r="AI207" s="1"/>
      <c r="AJ207" s="1"/>
      <c r="AK207" s="1"/>
    </row>
    <row r="208" spans="1:37" ht="15.75" customHeight="1" x14ac:dyDescent="0.25">
      <c r="A208" s="1"/>
      <c r="B208" s="1"/>
      <c r="C208" s="1"/>
      <c r="D208" s="97"/>
      <c r="F208" s="1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8"/>
      <c r="AH208" s="1"/>
      <c r="AI208" s="1"/>
      <c r="AJ208" s="1"/>
      <c r="AK208" s="1"/>
    </row>
    <row r="209" spans="1:37" ht="15.75" customHeight="1" x14ac:dyDescent="0.25">
      <c r="A209" s="1"/>
      <c r="B209" s="1"/>
      <c r="C209" s="1"/>
      <c r="D209" s="97"/>
      <c r="F209" s="1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8"/>
      <c r="AH209" s="1"/>
      <c r="AI209" s="1"/>
      <c r="AJ209" s="1"/>
      <c r="AK209" s="1"/>
    </row>
    <row r="210" spans="1:37" ht="15.75" customHeight="1" x14ac:dyDescent="0.25">
      <c r="A210" s="1"/>
      <c r="B210" s="1"/>
      <c r="C210" s="1"/>
      <c r="D210" s="97"/>
      <c r="F210" s="1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8"/>
      <c r="AH210" s="1"/>
      <c r="AI210" s="1"/>
      <c r="AJ210" s="1"/>
      <c r="AK210" s="1"/>
    </row>
    <row r="211" spans="1:37" ht="15.75" customHeight="1" x14ac:dyDescent="0.25">
      <c r="A211" s="1"/>
      <c r="B211" s="1"/>
      <c r="C211" s="1"/>
      <c r="D211" s="97"/>
      <c r="F211" s="1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8"/>
      <c r="AH211" s="1"/>
      <c r="AI211" s="1"/>
      <c r="AJ211" s="1"/>
      <c r="AK211" s="1"/>
    </row>
    <row r="212" spans="1:37" ht="15.75" customHeight="1" x14ac:dyDescent="0.25">
      <c r="A212" s="1"/>
      <c r="B212" s="1"/>
      <c r="C212" s="1"/>
      <c r="D212" s="97"/>
      <c r="F212" s="1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8"/>
      <c r="AH212" s="1"/>
      <c r="AI212" s="1"/>
      <c r="AJ212" s="1"/>
      <c r="AK212" s="1"/>
    </row>
    <row r="213" spans="1:37" ht="15.75" customHeight="1" x14ac:dyDescent="0.25">
      <c r="A213" s="1"/>
      <c r="B213" s="1"/>
      <c r="C213" s="1"/>
      <c r="D213" s="97"/>
      <c r="F213" s="1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8"/>
      <c r="AH213" s="1"/>
      <c r="AI213" s="1"/>
      <c r="AJ213" s="1"/>
      <c r="AK213" s="1"/>
    </row>
    <row r="214" spans="1:37" ht="15.75" customHeight="1" x14ac:dyDescent="0.25">
      <c r="A214" s="1"/>
      <c r="B214" s="1"/>
      <c r="C214" s="1"/>
      <c r="D214" s="97"/>
      <c r="F214" s="1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8"/>
      <c r="AH214" s="1"/>
      <c r="AI214" s="1"/>
      <c r="AJ214" s="1"/>
      <c r="AK214" s="1"/>
    </row>
    <row r="215" spans="1:37" ht="15.75" customHeight="1" x14ac:dyDescent="0.25">
      <c r="A215" s="1"/>
      <c r="B215" s="1"/>
      <c r="C215" s="1"/>
      <c r="D215" s="97"/>
      <c r="F215" s="1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8"/>
      <c r="AH215" s="1"/>
      <c r="AI215" s="1"/>
      <c r="AJ215" s="1"/>
      <c r="AK215" s="1"/>
    </row>
    <row r="216" spans="1:37" ht="15.75" customHeight="1" x14ac:dyDescent="0.25">
      <c r="A216" s="1"/>
      <c r="B216" s="1"/>
      <c r="C216" s="1"/>
      <c r="D216" s="97"/>
      <c r="F216" s="1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8"/>
      <c r="AH216" s="1"/>
      <c r="AI216" s="1"/>
      <c r="AJ216" s="1"/>
      <c r="AK216" s="1"/>
    </row>
    <row r="217" spans="1:37" ht="15.75" customHeight="1" x14ac:dyDescent="0.25">
      <c r="A217" s="1"/>
      <c r="B217" s="1"/>
      <c r="C217" s="1"/>
      <c r="D217" s="97"/>
      <c r="F217" s="1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8"/>
      <c r="AH217" s="1"/>
      <c r="AI217" s="1"/>
      <c r="AJ217" s="1"/>
      <c r="AK217" s="1"/>
    </row>
    <row r="218" spans="1:37" ht="15.75" customHeight="1" x14ac:dyDescent="0.25">
      <c r="A218" s="1"/>
      <c r="B218" s="1"/>
      <c r="C218" s="1"/>
      <c r="D218" s="97"/>
      <c r="F218" s="1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8"/>
      <c r="AH218" s="1"/>
      <c r="AI218" s="1"/>
      <c r="AJ218" s="1"/>
      <c r="AK218" s="1"/>
    </row>
    <row r="219" spans="1:37" ht="15.75" customHeight="1" x14ac:dyDescent="0.25">
      <c r="A219" s="1"/>
      <c r="B219" s="1"/>
      <c r="C219" s="1"/>
      <c r="D219" s="97"/>
      <c r="F219" s="1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8"/>
      <c r="AH219" s="1"/>
      <c r="AI219" s="1"/>
      <c r="AJ219" s="1"/>
      <c r="AK219" s="1"/>
    </row>
    <row r="220" spans="1:37" ht="15.75" customHeight="1" x14ac:dyDescent="0.25">
      <c r="A220" s="1"/>
      <c r="B220" s="1"/>
      <c r="C220" s="1"/>
      <c r="D220" s="97"/>
      <c r="F220" s="1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8"/>
      <c r="AH220" s="1"/>
      <c r="AI220" s="1"/>
      <c r="AJ220" s="1"/>
      <c r="AK220" s="1"/>
    </row>
    <row r="221" spans="1:37" ht="15.75" customHeight="1" x14ac:dyDescent="0.25">
      <c r="A221" s="1"/>
      <c r="B221" s="1"/>
      <c r="C221" s="1"/>
      <c r="D221" s="97"/>
      <c r="F221" s="1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8"/>
      <c r="AH221" s="1"/>
      <c r="AI221" s="1"/>
      <c r="AJ221" s="1"/>
      <c r="AK221" s="1"/>
    </row>
    <row r="222" spans="1:37" ht="15.75" customHeight="1" x14ac:dyDescent="0.25">
      <c r="A222" s="1"/>
      <c r="B222" s="1"/>
      <c r="C222" s="1"/>
      <c r="D222" s="97"/>
      <c r="F222" s="1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8"/>
      <c r="AH222" s="1"/>
      <c r="AI222" s="1"/>
      <c r="AJ222" s="1"/>
      <c r="AK222" s="1"/>
    </row>
    <row r="223" spans="1:37" ht="15.75" customHeight="1" x14ac:dyDescent="0.25">
      <c r="A223" s="1"/>
      <c r="B223" s="1"/>
      <c r="C223" s="1"/>
      <c r="D223" s="97"/>
      <c r="F223" s="1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8"/>
      <c r="AH223" s="1"/>
      <c r="AI223" s="1"/>
      <c r="AJ223" s="1"/>
      <c r="AK223" s="1"/>
    </row>
    <row r="224" spans="1:37" ht="15.75" customHeight="1" x14ac:dyDescent="0.25">
      <c r="A224" s="1"/>
      <c r="B224" s="1"/>
      <c r="C224" s="1"/>
      <c r="D224" s="97"/>
      <c r="F224" s="1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8"/>
      <c r="AH224" s="1"/>
      <c r="AI224" s="1"/>
      <c r="AJ224" s="1"/>
      <c r="AK224" s="1"/>
    </row>
    <row r="225" spans="1:37" ht="15.75" customHeight="1" x14ac:dyDescent="0.25">
      <c r="A225" s="1"/>
      <c r="B225" s="1"/>
      <c r="C225" s="1"/>
      <c r="D225" s="97"/>
      <c r="F225" s="1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8"/>
      <c r="AH225" s="1"/>
      <c r="AI225" s="1"/>
      <c r="AJ225" s="1"/>
      <c r="AK225" s="1"/>
    </row>
    <row r="226" spans="1:37" ht="15.75" customHeight="1" x14ac:dyDescent="0.25">
      <c r="A226" s="1"/>
      <c r="B226" s="1"/>
      <c r="C226" s="1"/>
      <c r="D226" s="97"/>
      <c r="F226" s="1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8"/>
      <c r="AH226" s="1"/>
      <c r="AI226" s="1"/>
      <c r="AJ226" s="1"/>
      <c r="AK226" s="1"/>
    </row>
    <row r="227" spans="1:37" ht="15.75" customHeight="1" x14ac:dyDescent="0.25">
      <c r="A227" s="1"/>
      <c r="B227" s="1"/>
      <c r="C227" s="1"/>
      <c r="D227" s="97"/>
      <c r="F227" s="1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8"/>
      <c r="AH227" s="1"/>
      <c r="AI227" s="1"/>
      <c r="AJ227" s="1"/>
      <c r="AK227" s="1"/>
    </row>
    <row r="228" spans="1:37" ht="15.75" customHeight="1" x14ac:dyDescent="0.25">
      <c r="A228" s="1"/>
      <c r="B228" s="1"/>
      <c r="C228" s="1"/>
      <c r="D228" s="97"/>
      <c r="F228" s="1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8"/>
      <c r="AH228" s="1"/>
      <c r="AI228" s="1"/>
      <c r="AJ228" s="1"/>
      <c r="AK228" s="1"/>
    </row>
    <row r="229" spans="1:37" ht="15.75" customHeight="1" x14ac:dyDescent="0.25">
      <c r="A229" s="1"/>
      <c r="B229" s="1"/>
      <c r="C229" s="1"/>
      <c r="D229" s="97"/>
      <c r="F229" s="1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8"/>
      <c r="AH229" s="1"/>
      <c r="AI229" s="1"/>
      <c r="AJ229" s="1"/>
      <c r="AK229" s="1"/>
    </row>
    <row r="230" spans="1:37" ht="15.75" customHeight="1" x14ac:dyDescent="0.25">
      <c r="A230" s="1"/>
      <c r="B230" s="1"/>
      <c r="C230" s="1"/>
      <c r="D230" s="97"/>
      <c r="F230" s="1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8"/>
      <c r="AH230" s="1"/>
      <c r="AI230" s="1"/>
      <c r="AJ230" s="1"/>
      <c r="AK230" s="1"/>
    </row>
    <row r="231" spans="1:37" ht="15.75" customHeight="1" x14ac:dyDescent="0.25">
      <c r="A231" s="1"/>
      <c r="B231" s="1"/>
      <c r="C231" s="1"/>
      <c r="D231" s="97"/>
      <c r="F231" s="1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8"/>
      <c r="AH231" s="1"/>
      <c r="AI231" s="1"/>
      <c r="AJ231" s="1"/>
      <c r="AK231" s="1"/>
    </row>
    <row r="232" spans="1:37" ht="15.75" customHeight="1" x14ac:dyDescent="0.25">
      <c r="A232" s="1"/>
      <c r="B232" s="1"/>
      <c r="C232" s="1"/>
      <c r="D232" s="97"/>
      <c r="F232" s="1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8"/>
      <c r="AH232" s="1"/>
      <c r="AI232" s="1"/>
      <c r="AJ232" s="1"/>
      <c r="AK232" s="1"/>
    </row>
    <row r="233" spans="1:37" ht="15.75" customHeight="1" x14ac:dyDescent="0.25">
      <c r="A233" s="1"/>
      <c r="B233" s="1"/>
      <c r="C233" s="1"/>
      <c r="D233" s="97"/>
      <c r="F233" s="1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8"/>
      <c r="AH233" s="1"/>
      <c r="AI233" s="1"/>
      <c r="AJ233" s="1"/>
      <c r="AK233" s="1"/>
    </row>
    <row r="234" spans="1:37" ht="15.75" customHeight="1" x14ac:dyDescent="0.25">
      <c r="A234" s="1"/>
      <c r="B234" s="1"/>
      <c r="C234" s="1"/>
      <c r="D234" s="97"/>
      <c r="F234" s="1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8"/>
      <c r="AH234" s="1"/>
      <c r="AI234" s="1"/>
      <c r="AJ234" s="1"/>
      <c r="AK234" s="1"/>
    </row>
    <row r="235" spans="1:37" ht="15.75" customHeight="1" x14ac:dyDescent="0.25">
      <c r="A235" s="1"/>
      <c r="B235" s="1"/>
      <c r="C235" s="1"/>
      <c r="D235" s="97"/>
      <c r="F235" s="1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8"/>
      <c r="AH235" s="1"/>
      <c r="AI235" s="1"/>
      <c r="AJ235" s="1"/>
      <c r="AK235" s="1"/>
    </row>
    <row r="236" spans="1:37" ht="15.75" customHeight="1" x14ac:dyDescent="0.25">
      <c r="A236" s="1"/>
      <c r="B236" s="1"/>
      <c r="C236" s="1"/>
      <c r="D236" s="97"/>
      <c r="F236" s="1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8"/>
      <c r="AH236" s="1"/>
      <c r="AI236" s="1"/>
      <c r="AJ236" s="1"/>
      <c r="AK236" s="1"/>
    </row>
    <row r="237" spans="1:37" ht="15.75" customHeight="1" x14ac:dyDescent="0.25">
      <c r="A237" s="1"/>
      <c r="B237" s="1"/>
      <c r="C237" s="1"/>
      <c r="D237" s="97"/>
      <c r="F237" s="1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8"/>
      <c r="AH237" s="1"/>
      <c r="AI237" s="1"/>
      <c r="AJ237" s="1"/>
      <c r="AK237" s="1"/>
    </row>
    <row r="238" spans="1:37" ht="15.75" customHeight="1" x14ac:dyDescent="0.25">
      <c r="A238" s="1"/>
      <c r="B238" s="1"/>
      <c r="C238" s="1"/>
      <c r="D238" s="97"/>
      <c r="F238" s="1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8"/>
      <c r="AH238" s="1"/>
      <c r="AI238" s="1"/>
      <c r="AJ238" s="1"/>
      <c r="AK238" s="1"/>
    </row>
    <row r="239" spans="1:37" ht="15.75" customHeight="1" x14ac:dyDescent="0.25">
      <c r="A239" s="1"/>
      <c r="B239" s="1"/>
      <c r="C239" s="1"/>
      <c r="D239" s="97"/>
      <c r="F239" s="1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8"/>
      <c r="AH239" s="1"/>
      <c r="AI239" s="1"/>
      <c r="AJ239" s="1"/>
      <c r="AK239" s="1"/>
    </row>
    <row r="240" spans="1:37" ht="15.75" customHeight="1" x14ac:dyDescent="0.25">
      <c r="A240" s="1"/>
      <c r="B240" s="1"/>
      <c r="C240" s="1"/>
      <c r="D240" s="97"/>
      <c r="F240" s="1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8"/>
      <c r="AH240" s="1"/>
      <c r="AI240" s="1"/>
      <c r="AJ240" s="1"/>
      <c r="AK240" s="1"/>
    </row>
    <row r="241" spans="1:37" ht="15.75" customHeight="1" x14ac:dyDescent="0.25">
      <c r="A241" s="1"/>
      <c r="B241" s="1"/>
      <c r="C241" s="1"/>
      <c r="D241" s="97"/>
      <c r="F241" s="1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8"/>
      <c r="AH241" s="1"/>
      <c r="AI241" s="1"/>
      <c r="AJ241" s="1"/>
      <c r="AK241" s="1"/>
    </row>
    <row r="242" spans="1:37" ht="15.75" customHeight="1" x14ac:dyDescent="0.25">
      <c r="A242" s="1"/>
      <c r="B242" s="1"/>
      <c r="C242" s="1"/>
      <c r="D242" s="97"/>
      <c r="F242" s="1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8"/>
      <c r="AH242" s="1"/>
      <c r="AI242" s="1"/>
      <c r="AJ242" s="1"/>
      <c r="AK242" s="1"/>
    </row>
    <row r="243" spans="1:37" ht="15.75" customHeight="1" x14ac:dyDescent="0.25">
      <c r="A243" s="1"/>
      <c r="B243" s="1"/>
      <c r="C243" s="1"/>
      <c r="D243" s="97"/>
      <c r="F243" s="1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8"/>
      <c r="AH243" s="1"/>
      <c r="AI243" s="1"/>
      <c r="AJ243" s="1"/>
      <c r="AK243" s="1"/>
    </row>
    <row r="244" spans="1:37" ht="15.75" customHeight="1" x14ac:dyDescent="0.25">
      <c r="A244" s="1"/>
      <c r="B244" s="1"/>
      <c r="C244" s="1"/>
      <c r="D244" s="97"/>
      <c r="F244" s="1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8"/>
      <c r="AH244" s="1"/>
      <c r="AI244" s="1"/>
      <c r="AJ244" s="1"/>
      <c r="AK244" s="1"/>
    </row>
    <row r="245" spans="1:37" ht="15.75" customHeight="1" x14ac:dyDescent="0.25">
      <c r="A245" s="1"/>
      <c r="B245" s="1"/>
      <c r="C245" s="1"/>
      <c r="D245" s="97"/>
      <c r="F245" s="1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8"/>
      <c r="AH245" s="1"/>
      <c r="AI245" s="1"/>
      <c r="AJ245" s="1"/>
      <c r="AK245" s="1"/>
    </row>
    <row r="246" spans="1:37" ht="15.75" customHeight="1" x14ac:dyDescent="0.25">
      <c r="A246" s="1"/>
      <c r="B246" s="1"/>
      <c r="C246" s="1"/>
      <c r="D246" s="97"/>
      <c r="F246" s="1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8"/>
      <c r="AH246" s="1"/>
      <c r="AI246" s="1"/>
      <c r="AJ246" s="1"/>
      <c r="AK246" s="1"/>
    </row>
    <row r="247" spans="1:37" ht="15.75" customHeight="1" x14ac:dyDescent="0.25">
      <c r="A247" s="1"/>
      <c r="B247" s="1"/>
      <c r="C247" s="1"/>
      <c r="D247" s="97"/>
      <c r="F247" s="1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8"/>
      <c r="AH247" s="1"/>
      <c r="AI247" s="1"/>
      <c r="AJ247" s="1"/>
      <c r="AK247" s="1"/>
    </row>
    <row r="248" spans="1:37" ht="15.75" customHeight="1" x14ac:dyDescent="0.25">
      <c r="A248" s="1"/>
      <c r="B248" s="1"/>
      <c r="C248" s="1"/>
      <c r="D248" s="97"/>
      <c r="F248" s="1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8"/>
      <c r="AH248" s="1"/>
      <c r="AI248" s="1"/>
      <c r="AJ248" s="1"/>
      <c r="AK248" s="1"/>
    </row>
    <row r="249" spans="1:37" ht="15.75" customHeight="1" x14ac:dyDescent="0.25">
      <c r="A249" s="1"/>
      <c r="B249" s="1"/>
      <c r="C249" s="1"/>
      <c r="D249" s="97"/>
      <c r="F249" s="1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8"/>
      <c r="AH249" s="1"/>
      <c r="AI249" s="1"/>
      <c r="AJ249" s="1"/>
      <c r="AK249" s="1"/>
    </row>
    <row r="250" spans="1:37" ht="15.75" customHeight="1" x14ac:dyDescent="0.25">
      <c r="A250" s="1"/>
      <c r="B250" s="1"/>
      <c r="C250" s="1"/>
      <c r="D250" s="97"/>
      <c r="F250" s="1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8"/>
      <c r="AH250" s="1"/>
      <c r="AI250" s="1"/>
      <c r="AJ250" s="1"/>
      <c r="AK250" s="1"/>
    </row>
    <row r="251" spans="1:37" ht="15.75" customHeight="1" x14ac:dyDescent="0.25">
      <c r="A251" s="1"/>
      <c r="B251" s="1"/>
      <c r="C251" s="1"/>
      <c r="D251" s="97"/>
      <c r="F251" s="1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8"/>
      <c r="AH251" s="1"/>
      <c r="AI251" s="1"/>
      <c r="AJ251" s="1"/>
      <c r="AK251" s="1"/>
    </row>
    <row r="252" spans="1:37" ht="15.75" customHeight="1" x14ac:dyDescent="0.25">
      <c r="A252" s="1"/>
      <c r="B252" s="1"/>
      <c r="C252" s="1"/>
      <c r="D252" s="97"/>
      <c r="F252" s="1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8"/>
      <c r="AH252" s="1"/>
      <c r="AI252" s="1"/>
      <c r="AJ252" s="1"/>
      <c r="AK252" s="1"/>
    </row>
    <row r="253" spans="1:37" ht="15.75" customHeight="1" x14ac:dyDescent="0.25">
      <c r="A253" s="1"/>
      <c r="B253" s="1"/>
      <c r="C253" s="1"/>
      <c r="D253" s="97"/>
      <c r="F253" s="1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8"/>
      <c r="AH253" s="1"/>
      <c r="AI253" s="1"/>
      <c r="AJ253" s="1"/>
      <c r="AK253" s="1"/>
    </row>
    <row r="254" spans="1:37" ht="15.75" customHeight="1" x14ac:dyDescent="0.25">
      <c r="A254" s="1"/>
      <c r="B254" s="1"/>
      <c r="C254" s="1"/>
      <c r="D254" s="97"/>
      <c r="F254" s="1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8"/>
      <c r="AH254" s="1"/>
      <c r="AI254" s="1"/>
      <c r="AJ254" s="1"/>
      <c r="AK254" s="1"/>
    </row>
    <row r="255" spans="1:37" ht="15.75" customHeight="1" x14ac:dyDescent="0.25">
      <c r="A255" s="1"/>
      <c r="B255" s="1"/>
      <c r="C255" s="1"/>
      <c r="D255" s="97"/>
      <c r="F255" s="1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8"/>
      <c r="AH255" s="1"/>
      <c r="AI255" s="1"/>
      <c r="AJ255" s="1"/>
      <c r="AK255" s="1"/>
    </row>
    <row r="256" spans="1:37" ht="15.75" customHeight="1" x14ac:dyDescent="0.25">
      <c r="A256" s="1"/>
      <c r="B256" s="1"/>
      <c r="C256" s="1"/>
      <c r="D256" s="97"/>
      <c r="F256" s="1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8"/>
      <c r="AH256" s="1"/>
      <c r="AI256" s="1"/>
      <c r="AJ256" s="1"/>
      <c r="AK256" s="1"/>
    </row>
    <row r="257" spans="1:37" ht="15.75" customHeight="1" x14ac:dyDescent="0.25">
      <c r="A257" s="1"/>
      <c r="B257" s="1"/>
      <c r="C257" s="1"/>
      <c r="D257" s="97"/>
      <c r="F257" s="1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8"/>
      <c r="AH257" s="1"/>
      <c r="AI257" s="1"/>
      <c r="AJ257" s="1"/>
      <c r="AK257" s="1"/>
    </row>
    <row r="258" spans="1:37" ht="15.75" customHeight="1" x14ac:dyDescent="0.25">
      <c r="A258" s="1"/>
      <c r="B258" s="1"/>
      <c r="C258" s="1"/>
      <c r="D258" s="97"/>
      <c r="F258" s="1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8"/>
      <c r="AH258" s="1"/>
      <c r="AI258" s="1"/>
      <c r="AJ258" s="1"/>
      <c r="AK258" s="1"/>
    </row>
    <row r="259" spans="1:37" ht="15.75" customHeight="1" x14ac:dyDescent="0.25">
      <c r="A259" s="1"/>
      <c r="B259" s="1"/>
      <c r="C259" s="1"/>
      <c r="D259" s="97"/>
      <c r="F259" s="1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8"/>
      <c r="AH259" s="1"/>
      <c r="AI259" s="1"/>
      <c r="AJ259" s="1"/>
      <c r="AK259" s="1"/>
    </row>
    <row r="260" spans="1:37" ht="15.75" customHeight="1" x14ac:dyDescent="0.25">
      <c r="A260" s="1"/>
      <c r="B260" s="1"/>
      <c r="C260" s="1"/>
      <c r="D260" s="97"/>
      <c r="F260" s="1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8"/>
      <c r="AH260" s="1"/>
      <c r="AI260" s="1"/>
      <c r="AJ260" s="1"/>
      <c r="AK260" s="1"/>
    </row>
    <row r="261" spans="1:37" ht="15.75" customHeight="1" x14ac:dyDescent="0.25">
      <c r="A261" s="1"/>
      <c r="B261" s="1"/>
      <c r="C261" s="1"/>
      <c r="D261" s="97"/>
      <c r="F261" s="1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8"/>
      <c r="AH261" s="1"/>
      <c r="AI261" s="1"/>
      <c r="AJ261" s="1"/>
      <c r="AK261" s="1"/>
    </row>
    <row r="262" spans="1:37" ht="15.75" customHeight="1" x14ac:dyDescent="0.25">
      <c r="A262" s="1"/>
      <c r="B262" s="1"/>
      <c r="C262" s="1"/>
      <c r="D262" s="97"/>
      <c r="F262" s="1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8"/>
      <c r="AH262" s="1"/>
      <c r="AI262" s="1"/>
      <c r="AJ262" s="1"/>
      <c r="AK262" s="1"/>
    </row>
    <row r="263" spans="1:37" ht="15.75" customHeight="1" x14ac:dyDescent="0.25">
      <c r="A263" s="1"/>
      <c r="B263" s="1"/>
      <c r="C263" s="1"/>
      <c r="D263" s="97"/>
      <c r="F263" s="1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8"/>
      <c r="AH263" s="1"/>
      <c r="AI263" s="1"/>
      <c r="AJ263" s="1"/>
      <c r="AK263" s="1"/>
    </row>
    <row r="264" spans="1:37" ht="15.75" customHeight="1" x14ac:dyDescent="0.25">
      <c r="A264" s="1"/>
      <c r="B264" s="1"/>
      <c r="C264" s="1"/>
      <c r="D264" s="97"/>
      <c r="F264" s="1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8"/>
      <c r="AH264" s="1"/>
      <c r="AI264" s="1"/>
      <c r="AJ264" s="1"/>
      <c r="AK264" s="1"/>
    </row>
    <row r="265" spans="1:37" ht="15.75" customHeight="1" x14ac:dyDescent="0.25">
      <c r="A265" s="1"/>
      <c r="B265" s="1"/>
      <c r="C265" s="1"/>
      <c r="D265" s="97"/>
      <c r="F265" s="1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8"/>
      <c r="AH265" s="1"/>
      <c r="AI265" s="1"/>
      <c r="AJ265" s="1"/>
      <c r="AK265" s="1"/>
    </row>
    <row r="266" spans="1:37" ht="15.75" customHeight="1" x14ac:dyDescent="0.25">
      <c r="A266" s="1"/>
      <c r="B266" s="1"/>
      <c r="C266" s="1"/>
      <c r="D266" s="97"/>
      <c r="F266" s="1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8"/>
      <c r="AH266" s="1"/>
      <c r="AI266" s="1"/>
      <c r="AJ266" s="1"/>
      <c r="AK266" s="1"/>
    </row>
    <row r="267" spans="1:37" ht="15.75" customHeight="1" x14ac:dyDescent="0.25">
      <c r="A267" s="1"/>
      <c r="B267" s="1"/>
      <c r="C267" s="1"/>
      <c r="D267" s="97"/>
      <c r="F267" s="1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8"/>
      <c r="AH267" s="1"/>
      <c r="AI267" s="1"/>
      <c r="AJ267" s="1"/>
      <c r="AK267" s="1"/>
    </row>
    <row r="268" spans="1:37" ht="15.75" customHeight="1" x14ac:dyDescent="0.25">
      <c r="A268" s="1"/>
      <c r="B268" s="1"/>
      <c r="C268" s="1"/>
      <c r="D268" s="97"/>
      <c r="F268" s="1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98"/>
      <c r="AH268" s="1"/>
      <c r="AI268" s="1"/>
      <c r="AJ268" s="1"/>
      <c r="AK268" s="1"/>
    </row>
    <row r="269" spans="1:37" ht="15.75" customHeight="1" x14ac:dyDescent="0.25">
      <c r="A269" s="1"/>
      <c r="B269" s="1"/>
      <c r="C269" s="1"/>
      <c r="D269" s="97"/>
      <c r="F269" s="1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E269" s="97"/>
      <c r="AF269" s="97"/>
      <c r="AG269" s="98"/>
      <c r="AH269" s="1"/>
      <c r="AI269" s="1"/>
      <c r="AJ269" s="1"/>
      <c r="AK269" s="1"/>
    </row>
    <row r="270" spans="1:37" ht="15.75" customHeight="1" x14ac:dyDescent="0.25">
      <c r="A270" s="1"/>
      <c r="B270" s="1"/>
      <c r="C270" s="1"/>
      <c r="D270" s="97"/>
      <c r="F270" s="1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8"/>
      <c r="AH270" s="1"/>
      <c r="AI270" s="1"/>
      <c r="AJ270" s="1"/>
      <c r="AK270" s="1"/>
    </row>
    <row r="271" spans="1:37" ht="15.75" customHeight="1" x14ac:dyDescent="0.25">
      <c r="A271" s="1"/>
      <c r="B271" s="1"/>
      <c r="C271" s="1"/>
      <c r="D271" s="97"/>
      <c r="F271" s="1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8"/>
      <c r="AH271" s="1"/>
      <c r="AI271" s="1"/>
      <c r="AJ271" s="1"/>
      <c r="AK271" s="1"/>
    </row>
    <row r="272" spans="1:37" ht="15.75" customHeight="1" x14ac:dyDescent="0.25">
      <c r="A272" s="1"/>
      <c r="B272" s="1"/>
      <c r="C272" s="1"/>
      <c r="D272" s="97"/>
      <c r="F272" s="1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8"/>
      <c r="AH272" s="1"/>
      <c r="AI272" s="1"/>
      <c r="AJ272" s="1"/>
      <c r="AK272" s="1"/>
    </row>
    <row r="273" spans="1:37" ht="15.75" customHeight="1" x14ac:dyDescent="0.25">
      <c r="A273" s="1"/>
      <c r="B273" s="1"/>
      <c r="C273" s="1"/>
      <c r="D273" s="97"/>
      <c r="F273" s="1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8"/>
      <c r="AH273" s="1"/>
      <c r="AI273" s="1"/>
      <c r="AJ273" s="1"/>
      <c r="AK273" s="1"/>
    </row>
    <row r="274" spans="1:37" ht="15.75" customHeight="1" x14ac:dyDescent="0.25">
      <c r="A274" s="1"/>
      <c r="B274" s="1"/>
      <c r="C274" s="1"/>
      <c r="D274" s="97"/>
      <c r="F274" s="1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8"/>
      <c r="AH274" s="1"/>
      <c r="AI274" s="1"/>
      <c r="AJ274" s="1"/>
      <c r="AK274" s="1"/>
    </row>
    <row r="275" spans="1:37" ht="15.75" customHeight="1" x14ac:dyDescent="0.25">
      <c r="A275" s="1"/>
      <c r="B275" s="1"/>
      <c r="C275" s="1"/>
      <c r="D275" s="97"/>
      <c r="F275" s="1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8"/>
      <c r="AH275" s="1"/>
      <c r="AI275" s="1"/>
      <c r="AJ275" s="1"/>
      <c r="AK275" s="1"/>
    </row>
    <row r="276" spans="1:37" ht="15.75" customHeight="1" x14ac:dyDescent="0.25">
      <c r="A276" s="1"/>
      <c r="B276" s="1"/>
      <c r="C276" s="1"/>
      <c r="D276" s="97"/>
      <c r="F276" s="1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97"/>
      <c r="AG276" s="98"/>
      <c r="AH276" s="1"/>
      <c r="AI276" s="1"/>
      <c r="AJ276" s="1"/>
      <c r="AK276" s="1"/>
    </row>
    <row r="277" spans="1:37" ht="15.75" customHeight="1" x14ac:dyDescent="0.25">
      <c r="A277" s="1"/>
      <c r="B277" s="1"/>
      <c r="C277" s="1"/>
      <c r="D277" s="97"/>
      <c r="F277" s="1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8"/>
      <c r="AH277" s="1"/>
      <c r="AI277" s="1"/>
      <c r="AJ277" s="1"/>
      <c r="AK277" s="1"/>
    </row>
    <row r="278" spans="1:37" ht="15.75" customHeight="1" x14ac:dyDescent="0.25">
      <c r="A278" s="1"/>
      <c r="B278" s="1"/>
      <c r="C278" s="1"/>
      <c r="D278" s="97"/>
      <c r="F278" s="1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8"/>
      <c r="AH278" s="1"/>
      <c r="AI278" s="1"/>
      <c r="AJ278" s="1"/>
      <c r="AK278" s="1"/>
    </row>
    <row r="279" spans="1:37" ht="15.75" customHeight="1" x14ac:dyDescent="0.25">
      <c r="A279" s="1"/>
      <c r="B279" s="1"/>
      <c r="C279" s="1"/>
      <c r="D279" s="97"/>
      <c r="F279" s="1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8"/>
      <c r="AH279" s="1"/>
      <c r="AI279" s="1"/>
      <c r="AJ279" s="1"/>
      <c r="AK279" s="1"/>
    </row>
    <row r="280" spans="1:37" ht="15.75" customHeight="1" x14ac:dyDescent="0.25">
      <c r="A280" s="1"/>
      <c r="B280" s="1"/>
      <c r="C280" s="1"/>
      <c r="D280" s="97"/>
      <c r="F280" s="1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8"/>
      <c r="AH280" s="1"/>
      <c r="AI280" s="1"/>
      <c r="AJ280" s="1"/>
      <c r="AK280" s="1"/>
    </row>
    <row r="281" spans="1:37" ht="15.75" customHeight="1" x14ac:dyDescent="0.25">
      <c r="A281" s="1"/>
      <c r="B281" s="1"/>
      <c r="C281" s="1"/>
      <c r="D281" s="97"/>
      <c r="F281" s="1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8"/>
      <c r="AH281" s="1"/>
      <c r="AI281" s="1"/>
      <c r="AJ281" s="1"/>
      <c r="AK281" s="1"/>
    </row>
    <row r="282" spans="1:37" ht="15.75" customHeight="1" x14ac:dyDescent="0.25">
      <c r="A282" s="1"/>
      <c r="B282" s="1"/>
      <c r="C282" s="1"/>
      <c r="D282" s="97"/>
      <c r="F282" s="1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8"/>
      <c r="AH282" s="1"/>
      <c r="AI282" s="1"/>
      <c r="AJ282" s="1"/>
      <c r="AK282" s="1"/>
    </row>
    <row r="283" spans="1:37" ht="15.75" customHeight="1" x14ac:dyDescent="0.25">
      <c r="A283" s="1"/>
      <c r="B283" s="1"/>
      <c r="C283" s="1"/>
      <c r="D283" s="97"/>
      <c r="F283" s="1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8"/>
      <c r="AH283" s="1"/>
      <c r="AI283" s="1"/>
      <c r="AJ283" s="1"/>
      <c r="AK283" s="1"/>
    </row>
    <row r="284" spans="1:37" ht="15.75" customHeight="1" x14ac:dyDescent="0.25">
      <c r="A284" s="1"/>
      <c r="B284" s="1"/>
      <c r="C284" s="1"/>
      <c r="D284" s="97"/>
      <c r="F284" s="1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8"/>
      <c r="AH284" s="1"/>
      <c r="AI284" s="1"/>
      <c r="AJ284" s="1"/>
      <c r="AK284" s="1"/>
    </row>
    <row r="285" spans="1:37" ht="15.75" customHeight="1" x14ac:dyDescent="0.25">
      <c r="A285" s="1"/>
      <c r="B285" s="1"/>
      <c r="C285" s="1"/>
      <c r="D285" s="97"/>
      <c r="F285" s="1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8"/>
      <c r="AH285" s="1"/>
      <c r="AI285" s="1"/>
      <c r="AJ285" s="1"/>
      <c r="AK285" s="1"/>
    </row>
    <row r="286" spans="1:37" ht="15.75" customHeight="1" x14ac:dyDescent="0.25">
      <c r="A286" s="1"/>
      <c r="B286" s="1"/>
      <c r="C286" s="1"/>
      <c r="D286" s="97"/>
      <c r="F286" s="1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8"/>
      <c r="AH286" s="1"/>
      <c r="AI286" s="1"/>
      <c r="AJ286" s="1"/>
      <c r="AK286" s="1"/>
    </row>
    <row r="287" spans="1:37" ht="15.75" customHeight="1" x14ac:dyDescent="0.25">
      <c r="A287" s="1"/>
      <c r="B287" s="1"/>
      <c r="C287" s="1"/>
      <c r="D287" s="97"/>
      <c r="F287" s="1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8"/>
      <c r="AH287" s="1"/>
      <c r="AI287" s="1"/>
      <c r="AJ287" s="1"/>
      <c r="AK287" s="1"/>
    </row>
    <row r="288" spans="1:37" ht="15.75" customHeight="1" x14ac:dyDescent="0.25">
      <c r="A288" s="1"/>
      <c r="B288" s="1"/>
      <c r="C288" s="1"/>
      <c r="D288" s="97"/>
      <c r="F288" s="1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8"/>
      <c r="AH288" s="1"/>
      <c r="AI288" s="1"/>
      <c r="AJ288" s="1"/>
      <c r="AK288" s="1"/>
    </row>
    <row r="289" spans="1:37" ht="15.75" customHeight="1" x14ac:dyDescent="0.25">
      <c r="A289" s="1"/>
      <c r="B289" s="1"/>
      <c r="C289" s="1"/>
      <c r="D289" s="97"/>
      <c r="F289" s="1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97"/>
      <c r="AG289" s="98"/>
      <c r="AH289" s="1"/>
      <c r="AI289" s="1"/>
      <c r="AJ289" s="1"/>
      <c r="AK289" s="1"/>
    </row>
    <row r="290" spans="1:37" ht="15.75" customHeight="1" x14ac:dyDescent="0.25">
      <c r="A290" s="1"/>
      <c r="B290" s="1"/>
      <c r="C290" s="1"/>
      <c r="D290" s="97"/>
      <c r="F290" s="1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E290" s="97"/>
      <c r="AF290" s="97"/>
      <c r="AG290" s="98"/>
      <c r="AH290" s="1"/>
      <c r="AI290" s="1"/>
      <c r="AJ290" s="1"/>
      <c r="AK290" s="1"/>
    </row>
    <row r="291" spans="1:37" ht="15.75" customHeight="1" x14ac:dyDescent="0.25">
      <c r="A291" s="1"/>
      <c r="B291" s="1"/>
      <c r="C291" s="1"/>
      <c r="D291" s="97"/>
      <c r="F291" s="1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8"/>
      <c r="AH291" s="1"/>
      <c r="AI291" s="1"/>
      <c r="AJ291" s="1"/>
      <c r="AK291" s="1"/>
    </row>
    <row r="292" spans="1:37" ht="15.75" customHeight="1" x14ac:dyDescent="0.25">
      <c r="A292" s="1"/>
      <c r="B292" s="1"/>
      <c r="C292" s="1"/>
      <c r="D292" s="97"/>
      <c r="F292" s="1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8"/>
      <c r="AH292" s="1"/>
      <c r="AI292" s="1"/>
      <c r="AJ292" s="1"/>
      <c r="AK292" s="1"/>
    </row>
    <row r="293" spans="1:37" ht="15.75" customHeight="1" x14ac:dyDescent="0.25">
      <c r="A293" s="1"/>
      <c r="B293" s="1"/>
      <c r="C293" s="1"/>
      <c r="D293" s="97"/>
      <c r="F293" s="1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8"/>
      <c r="AH293" s="1"/>
      <c r="AI293" s="1"/>
      <c r="AJ293" s="1"/>
      <c r="AK293" s="1"/>
    </row>
    <row r="294" spans="1:37" ht="15.75" customHeight="1" x14ac:dyDescent="0.25">
      <c r="A294" s="1"/>
      <c r="B294" s="1"/>
      <c r="C294" s="1"/>
      <c r="D294" s="97"/>
      <c r="F294" s="1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8"/>
      <c r="AH294" s="1"/>
      <c r="AI294" s="1"/>
      <c r="AJ294" s="1"/>
      <c r="AK294" s="1"/>
    </row>
    <row r="295" spans="1:37" ht="15.75" customHeight="1" x14ac:dyDescent="0.25">
      <c r="A295" s="1"/>
      <c r="B295" s="1"/>
      <c r="C295" s="1"/>
      <c r="D295" s="97"/>
      <c r="F295" s="1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97"/>
      <c r="AG295" s="98"/>
      <c r="AH295" s="1"/>
      <c r="AI295" s="1"/>
      <c r="AJ295" s="1"/>
      <c r="AK295" s="1"/>
    </row>
    <row r="296" spans="1:37" ht="15.75" customHeight="1" x14ac:dyDescent="0.25">
      <c r="A296" s="1"/>
      <c r="B296" s="1"/>
      <c r="C296" s="1"/>
      <c r="D296" s="97"/>
      <c r="F296" s="1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97"/>
      <c r="AG296" s="98"/>
      <c r="AH296" s="1"/>
      <c r="AI296" s="1"/>
      <c r="AJ296" s="1"/>
      <c r="AK296" s="1"/>
    </row>
    <row r="297" spans="1:37" ht="15.75" customHeight="1" x14ac:dyDescent="0.25">
      <c r="A297" s="1"/>
      <c r="B297" s="1"/>
      <c r="C297" s="1"/>
      <c r="D297" s="97"/>
      <c r="F297" s="1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8"/>
      <c r="AH297" s="1"/>
      <c r="AI297" s="1"/>
      <c r="AJ297" s="1"/>
      <c r="AK297" s="1"/>
    </row>
    <row r="298" spans="1:37" ht="15.75" customHeight="1" x14ac:dyDescent="0.25">
      <c r="A298" s="1"/>
      <c r="B298" s="1"/>
      <c r="C298" s="1"/>
      <c r="D298" s="97"/>
      <c r="F298" s="1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8"/>
      <c r="AH298" s="1"/>
      <c r="AI298" s="1"/>
      <c r="AJ298" s="1"/>
      <c r="AK298" s="1"/>
    </row>
    <row r="299" spans="1:37" ht="15.75" customHeight="1" x14ac:dyDescent="0.25">
      <c r="A299" s="1"/>
      <c r="B299" s="1"/>
      <c r="C299" s="1"/>
      <c r="D299" s="97"/>
      <c r="F299" s="1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8"/>
      <c r="AH299" s="1"/>
      <c r="AI299" s="1"/>
      <c r="AJ299" s="1"/>
      <c r="AK299" s="1"/>
    </row>
    <row r="300" spans="1:37" ht="15.75" customHeight="1" x14ac:dyDescent="0.25">
      <c r="A300" s="1"/>
      <c r="B300" s="1"/>
      <c r="C300" s="1"/>
      <c r="D300" s="97"/>
      <c r="F300" s="1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8"/>
      <c r="AH300" s="1"/>
      <c r="AI300" s="1"/>
      <c r="AJ300" s="1"/>
      <c r="AK300" s="1"/>
    </row>
    <row r="301" spans="1:37" ht="15.75" customHeight="1" x14ac:dyDescent="0.25">
      <c r="A301" s="1"/>
      <c r="B301" s="1"/>
      <c r="C301" s="1"/>
      <c r="D301" s="97"/>
      <c r="F301" s="1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8"/>
      <c r="AH301" s="1"/>
      <c r="AI301" s="1"/>
      <c r="AJ301" s="1"/>
      <c r="AK301" s="1"/>
    </row>
    <row r="302" spans="1:37" ht="15.75" customHeight="1" x14ac:dyDescent="0.25">
      <c r="A302" s="1"/>
      <c r="B302" s="1"/>
      <c r="C302" s="1"/>
      <c r="D302" s="97"/>
      <c r="F302" s="1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8"/>
      <c r="AH302" s="1"/>
      <c r="AI302" s="1"/>
      <c r="AJ302" s="1"/>
      <c r="AK302" s="1"/>
    </row>
    <row r="303" spans="1:37" ht="15.75" customHeight="1" x14ac:dyDescent="0.25">
      <c r="A303" s="1"/>
      <c r="B303" s="1"/>
      <c r="C303" s="1"/>
      <c r="D303" s="97"/>
      <c r="F303" s="1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8"/>
      <c r="AH303" s="1"/>
      <c r="AI303" s="1"/>
      <c r="AJ303" s="1"/>
      <c r="AK303" s="1"/>
    </row>
    <row r="304" spans="1:37" ht="15.75" customHeight="1" x14ac:dyDescent="0.25">
      <c r="A304" s="1"/>
      <c r="B304" s="1"/>
      <c r="C304" s="1"/>
      <c r="D304" s="97"/>
      <c r="F304" s="1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8"/>
      <c r="AH304" s="1"/>
      <c r="AI304" s="1"/>
      <c r="AJ304" s="1"/>
      <c r="AK304" s="1"/>
    </row>
    <row r="305" spans="1:37" ht="15.75" customHeight="1" x14ac:dyDescent="0.25">
      <c r="A305" s="1"/>
      <c r="B305" s="1"/>
      <c r="C305" s="1"/>
      <c r="D305" s="97"/>
      <c r="F305" s="1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8"/>
      <c r="AH305" s="1"/>
      <c r="AI305" s="1"/>
      <c r="AJ305" s="1"/>
      <c r="AK305" s="1"/>
    </row>
    <row r="306" spans="1:37" ht="15.75" customHeight="1" x14ac:dyDescent="0.25">
      <c r="A306" s="1"/>
      <c r="B306" s="1"/>
      <c r="C306" s="1"/>
      <c r="D306" s="97"/>
      <c r="F306" s="1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8"/>
      <c r="AH306" s="1"/>
      <c r="AI306" s="1"/>
      <c r="AJ306" s="1"/>
      <c r="AK306" s="1"/>
    </row>
    <row r="307" spans="1:37" ht="15.75" customHeight="1" x14ac:dyDescent="0.25">
      <c r="A307" s="1"/>
      <c r="B307" s="1"/>
      <c r="C307" s="1"/>
      <c r="D307" s="97"/>
      <c r="F307" s="1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8"/>
      <c r="AH307" s="1"/>
      <c r="AI307" s="1"/>
      <c r="AJ307" s="1"/>
      <c r="AK307" s="1"/>
    </row>
    <row r="308" spans="1:37" ht="15.75" customHeight="1" x14ac:dyDescent="0.25">
      <c r="A308" s="1"/>
      <c r="B308" s="1"/>
      <c r="C308" s="1"/>
      <c r="D308" s="97"/>
      <c r="F308" s="1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8"/>
      <c r="AH308" s="1"/>
      <c r="AI308" s="1"/>
      <c r="AJ308" s="1"/>
      <c r="AK308" s="1"/>
    </row>
    <row r="309" spans="1:37" ht="15.75" customHeight="1" x14ac:dyDescent="0.25">
      <c r="A309" s="1"/>
      <c r="B309" s="1"/>
      <c r="C309" s="1"/>
      <c r="D309" s="97"/>
      <c r="F309" s="1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8"/>
      <c r="AH309" s="1"/>
      <c r="AI309" s="1"/>
      <c r="AJ309" s="1"/>
      <c r="AK309" s="1"/>
    </row>
    <row r="310" spans="1:37" ht="15.75" customHeight="1" x14ac:dyDescent="0.25">
      <c r="A310" s="1"/>
      <c r="B310" s="1"/>
      <c r="C310" s="1"/>
      <c r="D310" s="97"/>
      <c r="F310" s="1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8"/>
      <c r="AH310" s="1"/>
      <c r="AI310" s="1"/>
      <c r="AJ310" s="1"/>
      <c r="AK310" s="1"/>
    </row>
    <row r="311" spans="1:37" ht="15.75" customHeight="1" x14ac:dyDescent="0.25">
      <c r="A311" s="1"/>
      <c r="B311" s="1"/>
      <c r="C311" s="1"/>
      <c r="D311" s="97"/>
      <c r="F311" s="1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8"/>
      <c r="AH311" s="1"/>
      <c r="AI311" s="1"/>
      <c r="AJ311" s="1"/>
      <c r="AK311" s="1"/>
    </row>
    <row r="312" spans="1:37" ht="15.75" customHeight="1" x14ac:dyDescent="0.25">
      <c r="A312" s="1"/>
      <c r="B312" s="1"/>
      <c r="C312" s="1"/>
      <c r="D312" s="97"/>
      <c r="F312" s="1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97"/>
      <c r="AG312" s="98"/>
      <c r="AH312" s="1"/>
      <c r="AI312" s="1"/>
      <c r="AJ312" s="1"/>
      <c r="AK312" s="1"/>
    </row>
    <row r="313" spans="1:37" ht="15.75" customHeight="1" x14ac:dyDescent="0.25">
      <c r="A313" s="1"/>
      <c r="B313" s="1"/>
      <c r="C313" s="1"/>
      <c r="D313" s="97"/>
      <c r="F313" s="1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E313" s="97"/>
      <c r="AF313" s="97"/>
      <c r="AG313" s="98"/>
      <c r="AH313" s="1"/>
      <c r="AI313" s="1"/>
      <c r="AJ313" s="1"/>
      <c r="AK313" s="1"/>
    </row>
    <row r="314" spans="1:37" ht="15.75" customHeight="1" x14ac:dyDescent="0.25">
      <c r="A314" s="1"/>
      <c r="B314" s="1"/>
      <c r="C314" s="1"/>
      <c r="D314" s="97"/>
      <c r="F314" s="1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8"/>
      <c r="AH314" s="1"/>
      <c r="AI314" s="1"/>
      <c r="AJ314" s="1"/>
      <c r="AK314" s="1"/>
    </row>
    <row r="315" spans="1:37" ht="15.75" customHeight="1" x14ac:dyDescent="0.25">
      <c r="A315" s="1"/>
      <c r="B315" s="1"/>
      <c r="C315" s="1"/>
      <c r="D315" s="97"/>
      <c r="F315" s="1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8"/>
      <c r="AH315" s="1"/>
      <c r="AI315" s="1"/>
      <c r="AJ315" s="1"/>
      <c r="AK315" s="1"/>
    </row>
    <row r="316" spans="1:37" ht="15.75" customHeight="1" x14ac:dyDescent="0.25">
      <c r="A316" s="1"/>
      <c r="B316" s="1"/>
      <c r="C316" s="1"/>
      <c r="D316" s="97"/>
      <c r="F316" s="1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8"/>
      <c r="AH316" s="1"/>
      <c r="AI316" s="1"/>
      <c r="AJ316" s="1"/>
      <c r="AK316" s="1"/>
    </row>
    <row r="317" spans="1:37" ht="15.75" customHeight="1" x14ac:dyDescent="0.25">
      <c r="A317" s="1"/>
      <c r="B317" s="1"/>
      <c r="C317" s="1"/>
      <c r="D317" s="97"/>
      <c r="F317" s="1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8"/>
      <c r="AH317" s="1"/>
      <c r="AI317" s="1"/>
      <c r="AJ317" s="1"/>
      <c r="AK317" s="1"/>
    </row>
    <row r="318" spans="1:37" ht="15.75" customHeight="1" x14ac:dyDescent="0.25">
      <c r="A318" s="1"/>
      <c r="B318" s="1"/>
      <c r="C318" s="1"/>
      <c r="D318" s="97"/>
      <c r="F318" s="1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8"/>
      <c r="AH318" s="1"/>
      <c r="AI318" s="1"/>
      <c r="AJ318" s="1"/>
      <c r="AK318" s="1"/>
    </row>
    <row r="319" spans="1:37" ht="15.75" customHeight="1" x14ac:dyDescent="0.25">
      <c r="A319" s="1"/>
      <c r="B319" s="1"/>
      <c r="C319" s="1"/>
      <c r="D319" s="97"/>
      <c r="F319" s="1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8"/>
      <c r="AH319" s="1"/>
      <c r="AI319" s="1"/>
      <c r="AJ319" s="1"/>
      <c r="AK319" s="1"/>
    </row>
    <row r="320" spans="1:37" ht="15.75" customHeight="1" x14ac:dyDescent="0.25">
      <c r="A320" s="1"/>
      <c r="B320" s="1"/>
      <c r="C320" s="1"/>
      <c r="D320" s="97"/>
      <c r="F320" s="1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8"/>
      <c r="AH320" s="1"/>
      <c r="AI320" s="1"/>
      <c r="AJ320" s="1"/>
      <c r="AK320" s="1"/>
    </row>
    <row r="321" spans="1:37" ht="15.75" customHeight="1" x14ac:dyDescent="0.25">
      <c r="A321" s="1"/>
      <c r="B321" s="1"/>
      <c r="C321" s="1"/>
      <c r="D321" s="97"/>
      <c r="F321" s="1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8"/>
      <c r="AH321" s="1"/>
      <c r="AI321" s="1"/>
      <c r="AJ321" s="1"/>
      <c r="AK321" s="1"/>
    </row>
    <row r="322" spans="1:37" ht="15.75" customHeight="1" x14ac:dyDescent="0.25">
      <c r="A322" s="1"/>
      <c r="B322" s="1"/>
      <c r="C322" s="1"/>
      <c r="D322" s="97"/>
      <c r="F322" s="1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8"/>
      <c r="AH322" s="1"/>
      <c r="AI322" s="1"/>
      <c r="AJ322" s="1"/>
      <c r="AK322" s="1"/>
    </row>
    <row r="323" spans="1:37" ht="15.75" customHeight="1" x14ac:dyDescent="0.25">
      <c r="A323" s="1"/>
      <c r="B323" s="1"/>
      <c r="C323" s="1"/>
      <c r="D323" s="97"/>
      <c r="F323" s="1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8"/>
      <c r="AH323" s="1"/>
      <c r="AI323" s="1"/>
      <c r="AJ323" s="1"/>
      <c r="AK323" s="1"/>
    </row>
    <row r="324" spans="1:37" ht="15.75" customHeight="1" x14ac:dyDescent="0.25">
      <c r="A324" s="1"/>
      <c r="B324" s="1"/>
      <c r="C324" s="1"/>
      <c r="D324" s="97"/>
      <c r="F324" s="1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8"/>
      <c r="AH324" s="1"/>
      <c r="AI324" s="1"/>
      <c r="AJ324" s="1"/>
      <c r="AK324" s="1"/>
    </row>
    <row r="325" spans="1:37" ht="15.75" customHeight="1" x14ac:dyDescent="0.25">
      <c r="A325" s="1"/>
      <c r="B325" s="1"/>
      <c r="C325" s="1"/>
      <c r="D325" s="97"/>
      <c r="F325" s="1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8"/>
      <c r="AH325" s="1"/>
      <c r="AI325" s="1"/>
      <c r="AJ325" s="1"/>
      <c r="AK325" s="1"/>
    </row>
    <row r="326" spans="1:37" ht="15.75" customHeight="1" x14ac:dyDescent="0.25">
      <c r="A326" s="1"/>
      <c r="B326" s="1"/>
      <c r="C326" s="1"/>
      <c r="D326" s="97"/>
      <c r="F326" s="1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8"/>
      <c r="AH326" s="1"/>
      <c r="AI326" s="1"/>
      <c r="AJ326" s="1"/>
      <c r="AK326" s="1"/>
    </row>
    <row r="327" spans="1:37" ht="15.75" customHeight="1" x14ac:dyDescent="0.25">
      <c r="A327" s="1"/>
      <c r="B327" s="1"/>
      <c r="C327" s="1"/>
      <c r="D327" s="97"/>
      <c r="F327" s="1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8"/>
      <c r="AH327" s="1"/>
      <c r="AI327" s="1"/>
      <c r="AJ327" s="1"/>
      <c r="AK327" s="1"/>
    </row>
    <row r="328" spans="1:37" ht="15.75" customHeight="1" x14ac:dyDescent="0.25">
      <c r="A328" s="1"/>
      <c r="B328" s="1"/>
      <c r="C328" s="1"/>
      <c r="D328" s="97"/>
      <c r="F328" s="1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8"/>
      <c r="AH328" s="1"/>
      <c r="AI328" s="1"/>
      <c r="AJ328" s="1"/>
      <c r="AK328" s="1"/>
    </row>
    <row r="329" spans="1:37" ht="15.75" customHeight="1" x14ac:dyDescent="0.25">
      <c r="A329" s="1"/>
      <c r="B329" s="1"/>
      <c r="C329" s="1"/>
      <c r="D329" s="97"/>
      <c r="F329" s="1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8"/>
      <c r="AH329" s="1"/>
      <c r="AI329" s="1"/>
      <c r="AJ329" s="1"/>
      <c r="AK329" s="1"/>
    </row>
    <row r="330" spans="1:37" ht="15.75" customHeight="1" x14ac:dyDescent="0.25">
      <c r="A330" s="1"/>
      <c r="B330" s="1"/>
      <c r="C330" s="1"/>
      <c r="D330" s="97"/>
      <c r="F330" s="1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8"/>
      <c r="AH330" s="1"/>
      <c r="AI330" s="1"/>
      <c r="AJ330" s="1"/>
      <c r="AK330" s="1"/>
    </row>
    <row r="331" spans="1:37" ht="15.75" customHeight="1" x14ac:dyDescent="0.25">
      <c r="A331" s="1"/>
      <c r="B331" s="1"/>
      <c r="C331" s="1"/>
      <c r="D331" s="97"/>
      <c r="F331" s="1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8"/>
      <c r="AH331" s="1"/>
      <c r="AI331" s="1"/>
      <c r="AJ331" s="1"/>
      <c r="AK331" s="1"/>
    </row>
    <row r="332" spans="1:37" ht="15.75" customHeight="1" x14ac:dyDescent="0.25">
      <c r="A332" s="1"/>
      <c r="B332" s="1"/>
      <c r="C332" s="1"/>
      <c r="D332" s="97"/>
      <c r="F332" s="1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8"/>
      <c r="AH332" s="1"/>
      <c r="AI332" s="1"/>
      <c r="AJ332" s="1"/>
      <c r="AK332" s="1"/>
    </row>
    <row r="333" spans="1:37" ht="15.75" customHeight="1" x14ac:dyDescent="0.25">
      <c r="A333" s="1"/>
      <c r="B333" s="1"/>
      <c r="C333" s="1"/>
      <c r="D333" s="97"/>
      <c r="F333" s="1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8"/>
      <c r="AH333" s="1"/>
      <c r="AI333" s="1"/>
      <c r="AJ333" s="1"/>
      <c r="AK333" s="1"/>
    </row>
    <row r="334" spans="1:37" ht="15.75" customHeight="1" x14ac:dyDescent="0.25">
      <c r="A334" s="1"/>
      <c r="B334" s="1"/>
      <c r="C334" s="1"/>
      <c r="D334" s="97"/>
      <c r="F334" s="1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E334" s="97"/>
      <c r="AF334" s="97"/>
      <c r="AG334" s="98"/>
      <c r="AH334" s="1"/>
      <c r="AI334" s="1"/>
      <c r="AJ334" s="1"/>
      <c r="AK334" s="1"/>
    </row>
    <row r="335" spans="1:37" ht="15.75" customHeight="1" x14ac:dyDescent="0.25">
      <c r="A335" s="1"/>
      <c r="B335" s="1"/>
      <c r="C335" s="1"/>
      <c r="D335" s="97"/>
      <c r="F335" s="1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8"/>
      <c r="AH335" s="1"/>
      <c r="AI335" s="1"/>
      <c r="AJ335" s="1"/>
      <c r="AK335" s="1"/>
    </row>
    <row r="336" spans="1:37" ht="15.75" customHeight="1" x14ac:dyDescent="0.25">
      <c r="A336" s="1"/>
      <c r="B336" s="1"/>
      <c r="C336" s="1"/>
      <c r="D336" s="97"/>
      <c r="F336" s="1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8"/>
      <c r="AH336" s="1"/>
      <c r="AI336" s="1"/>
      <c r="AJ336" s="1"/>
      <c r="AK336" s="1"/>
    </row>
    <row r="337" spans="1:37" ht="15.75" customHeight="1" x14ac:dyDescent="0.25">
      <c r="A337" s="1"/>
      <c r="B337" s="1"/>
      <c r="C337" s="1"/>
      <c r="D337" s="97"/>
      <c r="F337" s="1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8"/>
      <c r="AH337" s="1"/>
      <c r="AI337" s="1"/>
      <c r="AJ337" s="1"/>
      <c r="AK337" s="1"/>
    </row>
    <row r="338" spans="1:37" ht="15.75" customHeight="1" x14ac:dyDescent="0.25">
      <c r="A338" s="1"/>
      <c r="B338" s="1"/>
      <c r="C338" s="1"/>
      <c r="D338" s="97"/>
      <c r="F338" s="1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8"/>
      <c r="AH338" s="1"/>
      <c r="AI338" s="1"/>
      <c r="AJ338" s="1"/>
      <c r="AK338" s="1"/>
    </row>
    <row r="339" spans="1:37" ht="15.75" customHeight="1" x14ac:dyDescent="0.25">
      <c r="A339" s="1"/>
      <c r="B339" s="1"/>
      <c r="C339" s="1"/>
      <c r="D339" s="97"/>
      <c r="F339" s="1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8"/>
      <c r="AH339" s="1"/>
      <c r="AI339" s="1"/>
      <c r="AJ339" s="1"/>
      <c r="AK339" s="1"/>
    </row>
    <row r="340" spans="1:37" ht="15.75" customHeight="1" x14ac:dyDescent="0.25">
      <c r="A340" s="1"/>
      <c r="B340" s="1"/>
      <c r="C340" s="1"/>
      <c r="D340" s="97"/>
      <c r="F340" s="1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8"/>
      <c r="AH340" s="1"/>
      <c r="AI340" s="1"/>
      <c r="AJ340" s="1"/>
      <c r="AK340" s="1"/>
    </row>
    <row r="341" spans="1:37" ht="15.75" customHeight="1" x14ac:dyDescent="0.25">
      <c r="A341" s="1"/>
      <c r="B341" s="1"/>
      <c r="C341" s="1"/>
      <c r="D341" s="97"/>
      <c r="F341" s="1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  <c r="AE341" s="97"/>
      <c r="AF341" s="97"/>
      <c r="AG341" s="98"/>
      <c r="AH341" s="1"/>
      <c r="AI341" s="1"/>
      <c r="AJ341" s="1"/>
      <c r="AK341" s="1"/>
    </row>
    <row r="342" spans="1:37" ht="15.75" customHeight="1" x14ac:dyDescent="0.25">
      <c r="A342" s="1"/>
      <c r="B342" s="1"/>
      <c r="C342" s="1"/>
      <c r="D342" s="97"/>
      <c r="F342" s="1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E342" s="97"/>
      <c r="AF342" s="97"/>
      <c r="AG342" s="98"/>
      <c r="AH342" s="1"/>
      <c r="AI342" s="1"/>
      <c r="AJ342" s="1"/>
      <c r="AK342" s="1"/>
    </row>
    <row r="343" spans="1:37" ht="15.75" customHeight="1" x14ac:dyDescent="0.25">
      <c r="A343" s="1"/>
      <c r="B343" s="1"/>
      <c r="C343" s="1"/>
      <c r="D343" s="97"/>
      <c r="F343" s="1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E343" s="97"/>
      <c r="AF343" s="97"/>
      <c r="AG343" s="98"/>
      <c r="AH343" s="1"/>
      <c r="AI343" s="1"/>
      <c r="AJ343" s="1"/>
      <c r="AK343" s="1"/>
    </row>
    <row r="344" spans="1:37" ht="15.75" customHeight="1" x14ac:dyDescent="0.25">
      <c r="A344" s="1"/>
      <c r="B344" s="1"/>
      <c r="C344" s="1"/>
      <c r="D344" s="97"/>
      <c r="F344" s="1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E344" s="97"/>
      <c r="AF344" s="97"/>
      <c r="AG344" s="98"/>
      <c r="AH344" s="1"/>
      <c r="AI344" s="1"/>
      <c r="AJ344" s="1"/>
      <c r="AK344" s="1"/>
    </row>
    <row r="345" spans="1:37" ht="15.75" customHeight="1" x14ac:dyDescent="0.25">
      <c r="A345" s="1"/>
      <c r="B345" s="1"/>
      <c r="C345" s="1"/>
      <c r="D345" s="97"/>
      <c r="F345" s="1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  <c r="AE345" s="97"/>
      <c r="AF345" s="97"/>
      <c r="AG345" s="98"/>
      <c r="AH345" s="1"/>
      <c r="AI345" s="1"/>
      <c r="AJ345" s="1"/>
      <c r="AK345" s="1"/>
    </row>
    <row r="346" spans="1:37" ht="15.75" customHeight="1" x14ac:dyDescent="0.25">
      <c r="A346" s="1"/>
      <c r="B346" s="1"/>
      <c r="C346" s="1"/>
      <c r="D346" s="97"/>
      <c r="F346" s="1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  <c r="AE346" s="97"/>
      <c r="AF346" s="97"/>
      <c r="AG346" s="98"/>
      <c r="AH346" s="1"/>
      <c r="AI346" s="1"/>
      <c r="AJ346" s="1"/>
      <c r="AK346" s="1"/>
    </row>
    <row r="347" spans="1:37" ht="15.75" customHeight="1" x14ac:dyDescent="0.25">
      <c r="A347" s="1"/>
      <c r="B347" s="1"/>
      <c r="C347" s="1"/>
      <c r="D347" s="97"/>
      <c r="F347" s="1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E347" s="97"/>
      <c r="AF347" s="97"/>
      <c r="AG347" s="98"/>
      <c r="AH347" s="1"/>
      <c r="AI347" s="1"/>
      <c r="AJ347" s="1"/>
      <c r="AK347" s="1"/>
    </row>
    <row r="348" spans="1:37" ht="15.75" customHeight="1" x14ac:dyDescent="0.25">
      <c r="A348" s="1"/>
      <c r="B348" s="1"/>
      <c r="C348" s="1"/>
      <c r="D348" s="97"/>
      <c r="F348" s="1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E348" s="97"/>
      <c r="AF348" s="97"/>
      <c r="AG348" s="98"/>
      <c r="AH348" s="1"/>
      <c r="AI348" s="1"/>
      <c r="AJ348" s="1"/>
      <c r="AK348" s="1"/>
    </row>
    <row r="349" spans="1:37" ht="15.75" customHeight="1" x14ac:dyDescent="0.25">
      <c r="A349" s="1"/>
      <c r="B349" s="1"/>
      <c r="C349" s="1"/>
      <c r="D349" s="97"/>
      <c r="F349" s="1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  <c r="AE349" s="97"/>
      <c r="AF349" s="97"/>
      <c r="AG349" s="98"/>
      <c r="AH349" s="1"/>
      <c r="AI349" s="1"/>
      <c r="AJ349" s="1"/>
      <c r="AK349" s="1"/>
    </row>
    <row r="350" spans="1:37" ht="15.75" customHeight="1" x14ac:dyDescent="0.25">
      <c r="A350" s="1"/>
      <c r="B350" s="1"/>
      <c r="C350" s="1"/>
      <c r="D350" s="97"/>
      <c r="F350" s="1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8"/>
      <c r="AH350" s="1"/>
      <c r="AI350" s="1"/>
      <c r="AJ350" s="1"/>
      <c r="AK350" s="1"/>
    </row>
    <row r="351" spans="1:37" ht="15.75" customHeight="1" x14ac:dyDescent="0.25">
      <c r="A351" s="1"/>
      <c r="B351" s="1"/>
      <c r="C351" s="1"/>
      <c r="D351" s="97"/>
      <c r="F351" s="1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E351" s="97"/>
      <c r="AF351" s="97"/>
      <c r="AG351" s="98"/>
      <c r="AH351" s="1"/>
      <c r="AI351" s="1"/>
      <c r="AJ351" s="1"/>
      <c r="AK351" s="1"/>
    </row>
    <row r="352" spans="1:37" ht="15.75" customHeight="1" x14ac:dyDescent="0.25">
      <c r="A352" s="1"/>
      <c r="B352" s="1"/>
      <c r="C352" s="1"/>
      <c r="D352" s="97"/>
      <c r="F352" s="1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E352" s="97"/>
      <c r="AF352" s="97"/>
      <c r="AG352" s="98"/>
      <c r="AH352" s="1"/>
      <c r="AI352" s="1"/>
      <c r="AJ352" s="1"/>
      <c r="AK352" s="1"/>
    </row>
    <row r="353" spans="1:37" ht="15.75" customHeight="1" x14ac:dyDescent="0.25">
      <c r="A353" s="1"/>
      <c r="B353" s="1"/>
      <c r="C353" s="1"/>
      <c r="D353" s="97"/>
      <c r="F353" s="1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8"/>
      <c r="AH353" s="1"/>
      <c r="AI353" s="1"/>
      <c r="AJ353" s="1"/>
      <c r="AK353" s="1"/>
    </row>
    <row r="354" spans="1:37" ht="15.75" customHeight="1" x14ac:dyDescent="0.25">
      <c r="A354" s="1"/>
      <c r="B354" s="1"/>
      <c r="C354" s="1"/>
      <c r="D354" s="97"/>
      <c r="F354" s="1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8"/>
      <c r="AH354" s="1"/>
      <c r="AI354" s="1"/>
      <c r="AJ354" s="1"/>
      <c r="AK354" s="1"/>
    </row>
    <row r="355" spans="1:37" ht="15.75" customHeight="1" x14ac:dyDescent="0.25">
      <c r="A355" s="1"/>
      <c r="B355" s="1"/>
      <c r="C355" s="1"/>
      <c r="D355" s="97"/>
      <c r="F355" s="1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8"/>
      <c r="AH355" s="1"/>
      <c r="AI355" s="1"/>
      <c r="AJ355" s="1"/>
      <c r="AK355" s="1"/>
    </row>
    <row r="356" spans="1:37" ht="15.75" customHeight="1" x14ac:dyDescent="0.25">
      <c r="A356" s="1"/>
      <c r="B356" s="1"/>
      <c r="C356" s="1"/>
      <c r="D356" s="97"/>
      <c r="F356" s="1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8"/>
      <c r="AH356" s="1"/>
      <c r="AI356" s="1"/>
      <c r="AJ356" s="1"/>
      <c r="AK356" s="1"/>
    </row>
    <row r="357" spans="1:37" ht="15.75" customHeight="1" x14ac:dyDescent="0.25">
      <c r="A357" s="1"/>
      <c r="B357" s="1"/>
      <c r="C357" s="1"/>
      <c r="D357" s="97"/>
      <c r="F357" s="1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8"/>
      <c r="AH357" s="1"/>
      <c r="AI357" s="1"/>
      <c r="AJ357" s="1"/>
      <c r="AK357" s="1"/>
    </row>
    <row r="358" spans="1:37" ht="15.75" customHeight="1" x14ac:dyDescent="0.25">
      <c r="A358" s="1"/>
      <c r="B358" s="1"/>
      <c r="C358" s="1"/>
      <c r="D358" s="97"/>
      <c r="F358" s="1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8"/>
      <c r="AH358" s="1"/>
      <c r="AI358" s="1"/>
      <c r="AJ358" s="1"/>
      <c r="AK358" s="1"/>
    </row>
    <row r="359" spans="1:37" ht="15.75" customHeight="1" x14ac:dyDescent="0.25">
      <c r="A359" s="1"/>
      <c r="B359" s="1"/>
      <c r="C359" s="1"/>
      <c r="D359" s="97"/>
      <c r="F359" s="1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8"/>
      <c r="AH359" s="1"/>
      <c r="AI359" s="1"/>
      <c r="AJ359" s="1"/>
      <c r="AK359" s="1"/>
    </row>
    <row r="360" spans="1:37" ht="15.75" customHeight="1" x14ac:dyDescent="0.25">
      <c r="A360" s="1"/>
      <c r="B360" s="1"/>
      <c r="C360" s="1"/>
      <c r="D360" s="97"/>
      <c r="F360" s="1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8"/>
      <c r="AH360" s="1"/>
      <c r="AI360" s="1"/>
      <c r="AJ360" s="1"/>
      <c r="AK360" s="1"/>
    </row>
    <row r="361" spans="1:37" ht="15.75" customHeight="1" x14ac:dyDescent="0.25">
      <c r="A361" s="1"/>
      <c r="B361" s="1"/>
      <c r="C361" s="1"/>
      <c r="D361" s="97"/>
      <c r="F361" s="1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8"/>
      <c r="AH361" s="1"/>
      <c r="AI361" s="1"/>
      <c r="AJ361" s="1"/>
      <c r="AK361" s="1"/>
    </row>
    <row r="362" spans="1:37" ht="15.75" customHeight="1" x14ac:dyDescent="0.25">
      <c r="A362" s="1"/>
      <c r="B362" s="1"/>
      <c r="C362" s="1"/>
      <c r="D362" s="97"/>
      <c r="F362" s="1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8"/>
      <c r="AH362" s="1"/>
      <c r="AI362" s="1"/>
      <c r="AJ362" s="1"/>
      <c r="AK362" s="1"/>
    </row>
    <row r="363" spans="1:37" ht="15.75" customHeight="1" x14ac:dyDescent="0.25">
      <c r="A363" s="1"/>
      <c r="B363" s="1"/>
      <c r="C363" s="1"/>
      <c r="D363" s="97"/>
      <c r="F363" s="1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8"/>
      <c r="AH363" s="1"/>
      <c r="AI363" s="1"/>
      <c r="AJ363" s="1"/>
      <c r="AK363" s="1"/>
    </row>
    <row r="364" spans="1:37" ht="15.75" customHeight="1" x14ac:dyDescent="0.25">
      <c r="A364" s="1"/>
      <c r="B364" s="1"/>
      <c r="C364" s="1"/>
      <c r="D364" s="97"/>
      <c r="F364" s="1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8"/>
      <c r="AH364" s="1"/>
      <c r="AI364" s="1"/>
      <c r="AJ364" s="1"/>
      <c r="AK364" s="1"/>
    </row>
    <row r="365" spans="1:37" ht="15.75" customHeight="1" x14ac:dyDescent="0.25">
      <c r="A365" s="1"/>
      <c r="B365" s="1"/>
      <c r="C365" s="1"/>
      <c r="D365" s="97"/>
      <c r="F365" s="1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8"/>
      <c r="AH365" s="1"/>
      <c r="AI365" s="1"/>
      <c r="AJ365" s="1"/>
      <c r="AK365" s="1"/>
    </row>
    <row r="366" spans="1:37" ht="15.75" customHeight="1" x14ac:dyDescent="0.25">
      <c r="A366" s="1"/>
      <c r="B366" s="1"/>
      <c r="C366" s="1"/>
      <c r="D366" s="97"/>
      <c r="F366" s="1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E366" s="97"/>
      <c r="AF366" s="97"/>
      <c r="AG366" s="98"/>
      <c r="AH366" s="1"/>
      <c r="AI366" s="1"/>
      <c r="AJ366" s="1"/>
      <c r="AK366" s="1"/>
    </row>
    <row r="367" spans="1:37" ht="15.75" customHeight="1" x14ac:dyDescent="0.25">
      <c r="A367" s="1"/>
      <c r="B367" s="1"/>
      <c r="C367" s="1"/>
      <c r="D367" s="97"/>
      <c r="F367" s="1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8"/>
      <c r="AH367" s="1"/>
      <c r="AI367" s="1"/>
      <c r="AJ367" s="1"/>
      <c r="AK367" s="1"/>
    </row>
    <row r="368" spans="1:37" ht="15.75" customHeight="1" x14ac:dyDescent="0.25">
      <c r="A368" s="1"/>
      <c r="B368" s="1"/>
      <c r="C368" s="1"/>
      <c r="D368" s="97"/>
      <c r="F368" s="1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8"/>
      <c r="AH368" s="1"/>
      <c r="AI368" s="1"/>
      <c r="AJ368" s="1"/>
      <c r="AK368" s="1"/>
    </row>
    <row r="369" spans="1:37" ht="15.75" customHeight="1" x14ac:dyDescent="0.25">
      <c r="A369" s="1"/>
      <c r="B369" s="1"/>
      <c r="C369" s="1"/>
      <c r="D369" s="97"/>
      <c r="F369" s="1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8"/>
      <c r="AH369" s="1"/>
      <c r="AI369" s="1"/>
      <c r="AJ369" s="1"/>
      <c r="AK369" s="1"/>
    </row>
    <row r="370" spans="1:37" ht="15.75" customHeight="1" x14ac:dyDescent="0.25">
      <c r="A370" s="1"/>
      <c r="B370" s="1"/>
      <c r="C370" s="1"/>
      <c r="D370" s="97"/>
      <c r="F370" s="1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8"/>
      <c r="AH370" s="1"/>
      <c r="AI370" s="1"/>
      <c r="AJ370" s="1"/>
      <c r="AK370" s="1"/>
    </row>
    <row r="371" spans="1:37" ht="15.75" customHeight="1" x14ac:dyDescent="0.25">
      <c r="A371" s="1"/>
      <c r="B371" s="1"/>
      <c r="C371" s="1"/>
      <c r="D371" s="97"/>
      <c r="F371" s="1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8"/>
      <c r="AH371" s="1"/>
      <c r="AI371" s="1"/>
      <c r="AJ371" s="1"/>
      <c r="AK371" s="1"/>
    </row>
    <row r="372" spans="1:37" ht="15.75" customHeight="1" x14ac:dyDescent="0.25">
      <c r="A372" s="1"/>
      <c r="B372" s="1"/>
      <c r="C372" s="1"/>
      <c r="D372" s="97"/>
      <c r="F372" s="1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8"/>
      <c r="AH372" s="1"/>
      <c r="AI372" s="1"/>
      <c r="AJ372" s="1"/>
      <c r="AK372" s="1"/>
    </row>
    <row r="373" spans="1:37" ht="15.75" customHeight="1" x14ac:dyDescent="0.25">
      <c r="A373" s="1"/>
      <c r="B373" s="1"/>
      <c r="C373" s="1"/>
      <c r="D373" s="97"/>
      <c r="F373" s="1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8"/>
      <c r="AH373" s="1"/>
      <c r="AI373" s="1"/>
      <c r="AJ373" s="1"/>
      <c r="AK373" s="1"/>
    </row>
    <row r="374" spans="1:37" ht="15.75" customHeight="1" x14ac:dyDescent="0.25">
      <c r="A374" s="1"/>
      <c r="B374" s="1"/>
      <c r="C374" s="1"/>
      <c r="D374" s="97"/>
      <c r="F374" s="1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8"/>
      <c r="AH374" s="1"/>
      <c r="AI374" s="1"/>
      <c r="AJ374" s="1"/>
      <c r="AK374" s="1"/>
    </row>
    <row r="375" spans="1:37" ht="15.75" customHeight="1" x14ac:dyDescent="0.25">
      <c r="A375" s="1"/>
      <c r="B375" s="1"/>
      <c r="C375" s="1"/>
      <c r="D375" s="97"/>
      <c r="F375" s="1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8"/>
      <c r="AH375" s="1"/>
      <c r="AI375" s="1"/>
      <c r="AJ375" s="1"/>
      <c r="AK375" s="1"/>
    </row>
    <row r="376" spans="1:37" ht="15.75" customHeight="1" x14ac:dyDescent="0.25">
      <c r="A376" s="1"/>
      <c r="B376" s="1"/>
      <c r="C376" s="1"/>
      <c r="D376" s="97"/>
      <c r="F376" s="1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8"/>
      <c r="AH376" s="1"/>
      <c r="AI376" s="1"/>
      <c r="AJ376" s="1"/>
      <c r="AK376" s="1"/>
    </row>
    <row r="377" spans="1:37" ht="15.75" customHeight="1" x14ac:dyDescent="0.25">
      <c r="A377" s="1"/>
      <c r="B377" s="1"/>
      <c r="C377" s="1"/>
      <c r="D377" s="97"/>
      <c r="F377" s="1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8"/>
      <c r="AH377" s="1"/>
      <c r="AI377" s="1"/>
      <c r="AJ377" s="1"/>
      <c r="AK377" s="1"/>
    </row>
    <row r="378" spans="1:37" ht="15.75" customHeight="1" x14ac:dyDescent="0.25">
      <c r="A378" s="1"/>
      <c r="B378" s="1"/>
      <c r="C378" s="1"/>
      <c r="D378" s="97"/>
      <c r="F378" s="1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98"/>
      <c r="AH378" s="1"/>
      <c r="AI378" s="1"/>
      <c r="AJ378" s="1"/>
      <c r="AK378" s="1"/>
    </row>
    <row r="379" spans="1:37" ht="15.75" customHeight="1" x14ac:dyDescent="0.25">
      <c r="A379" s="1"/>
      <c r="B379" s="1"/>
      <c r="C379" s="1"/>
      <c r="D379" s="97"/>
      <c r="F379" s="1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E379" s="97"/>
      <c r="AF379" s="97"/>
      <c r="AG379" s="98"/>
      <c r="AH379" s="1"/>
      <c r="AI379" s="1"/>
      <c r="AJ379" s="1"/>
      <c r="AK379" s="1"/>
    </row>
    <row r="380" spans="1:37" ht="15.75" customHeight="1" x14ac:dyDescent="0.25">
      <c r="A380" s="1"/>
      <c r="B380" s="1"/>
      <c r="C380" s="1"/>
      <c r="D380" s="97"/>
      <c r="F380" s="1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E380" s="97"/>
      <c r="AF380" s="97"/>
      <c r="AG380" s="98"/>
      <c r="AH380" s="1"/>
      <c r="AI380" s="1"/>
      <c r="AJ380" s="1"/>
      <c r="AK380" s="1"/>
    </row>
    <row r="381" spans="1:37" ht="15.75" customHeight="1" x14ac:dyDescent="0.25">
      <c r="A381" s="1"/>
      <c r="B381" s="1"/>
      <c r="C381" s="1"/>
      <c r="D381" s="97"/>
      <c r="F381" s="1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E381" s="97"/>
      <c r="AF381" s="97"/>
      <c r="AG381" s="98"/>
      <c r="AH381" s="1"/>
      <c r="AI381" s="1"/>
      <c r="AJ381" s="1"/>
      <c r="AK381" s="1"/>
    </row>
    <row r="382" spans="1:37" ht="15.75" customHeight="1" x14ac:dyDescent="0.25">
      <c r="A382" s="1"/>
      <c r="B382" s="1"/>
      <c r="C382" s="1"/>
      <c r="D382" s="97"/>
      <c r="F382" s="1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E382" s="97"/>
      <c r="AF382" s="97"/>
      <c r="AG382" s="98"/>
      <c r="AH382" s="1"/>
      <c r="AI382" s="1"/>
      <c r="AJ382" s="1"/>
      <c r="AK382" s="1"/>
    </row>
    <row r="383" spans="1:37" ht="15.75" customHeight="1" x14ac:dyDescent="0.25">
      <c r="A383" s="1"/>
      <c r="B383" s="1"/>
      <c r="C383" s="1"/>
      <c r="D383" s="97"/>
      <c r="F383" s="1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E383" s="97"/>
      <c r="AF383" s="97"/>
      <c r="AG383" s="98"/>
      <c r="AH383" s="1"/>
      <c r="AI383" s="1"/>
      <c r="AJ383" s="1"/>
      <c r="AK383" s="1"/>
    </row>
    <row r="384" spans="1:37" ht="15.75" customHeight="1" x14ac:dyDescent="0.25">
      <c r="A384" s="1"/>
      <c r="B384" s="1"/>
      <c r="C384" s="1"/>
      <c r="D384" s="97"/>
      <c r="F384" s="1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8"/>
      <c r="AH384" s="1"/>
      <c r="AI384" s="1"/>
      <c r="AJ384" s="1"/>
      <c r="AK384" s="1"/>
    </row>
    <row r="385" spans="1:37" ht="15.75" customHeight="1" x14ac:dyDescent="0.25">
      <c r="A385" s="1"/>
      <c r="B385" s="1"/>
      <c r="C385" s="1"/>
      <c r="D385" s="97"/>
      <c r="F385" s="1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8"/>
      <c r="AH385" s="1"/>
      <c r="AI385" s="1"/>
      <c r="AJ385" s="1"/>
      <c r="AK385" s="1"/>
    </row>
    <row r="386" spans="1:37" ht="15.75" customHeight="1" x14ac:dyDescent="0.25">
      <c r="A386" s="1"/>
      <c r="B386" s="1"/>
      <c r="C386" s="1"/>
      <c r="D386" s="97"/>
      <c r="F386" s="1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8"/>
      <c r="AH386" s="1"/>
      <c r="AI386" s="1"/>
      <c r="AJ386" s="1"/>
      <c r="AK386" s="1"/>
    </row>
    <row r="387" spans="1:37" ht="15.75" customHeight="1" x14ac:dyDescent="0.25">
      <c r="A387" s="1"/>
      <c r="B387" s="1"/>
      <c r="C387" s="1"/>
      <c r="D387" s="97"/>
      <c r="F387" s="1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8"/>
      <c r="AH387" s="1"/>
      <c r="AI387" s="1"/>
      <c r="AJ387" s="1"/>
      <c r="AK387" s="1"/>
    </row>
    <row r="388" spans="1:37" ht="15.75" customHeight="1" x14ac:dyDescent="0.25">
      <c r="A388" s="1"/>
      <c r="B388" s="1"/>
      <c r="C388" s="1"/>
      <c r="D388" s="97"/>
      <c r="F388" s="1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8"/>
      <c r="AH388" s="1"/>
      <c r="AI388" s="1"/>
      <c r="AJ388" s="1"/>
      <c r="AK388" s="1"/>
    </row>
    <row r="389" spans="1:37" ht="15.75" customHeight="1" x14ac:dyDescent="0.25">
      <c r="A389" s="1"/>
      <c r="B389" s="1"/>
      <c r="C389" s="1"/>
      <c r="D389" s="97"/>
      <c r="F389" s="1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E389" s="97"/>
      <c r="AF389" s="97"/>
      <c r="AG389" s="98"/>
      <c r="AH389" s="1"/>
      <c r="AI389" s="1"/>
      <c r="AJ389" s="1"/>
      <c r="AK389" s="1"/>
    </row>
    <row r="390" spans="1:37" ht="15.75" customHeight="1" x14ac:dyDescent="0.25">
      <c r="A390" s="1"/>
      <c r="B390" s="1"/>
      <c r="C390" s="1"/>
      <c r="D390" s="97"/>
      <c r="F390" s="1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E390" s="97"/>
      <c r="AF390" s="97"/>
      <c r="AG390" s="98"/>
      <c r="AH390" s="1"/>
      <c r="AI390" s="1"/>
      <c r="AJ390" s="1"/>
      <c r="AK390" s="1"/>
    </row>
    <row r="391" spans="1:37" ht="15.75" customHeight="1" x14ac:dyDescent="0.25">
      <c r="A391" s="1"/>
      <c r="B391" s="1"/>
      <c r="C391" s="1"/>
      <c r="D391" s="97"/>
      <c r="F391" s="1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E391" s="97"/>
      <c r="AF391" s="97"/>
      <c r="AG391" s="98"/>
      <c r="AH391" s="1"/>
      <c r="AI391" s="1"/>
      <c r="AJ391" s="1"/>
      <c r="AK391" s="1"/>
    </row>
    <row r="392" spans="1:37" ht="15.75" customHeight="1" x14ac:dyDescent="0.25">
      <c r="A392" s="1"/>
      <c r="B392" s="1"/>
      <c r="C392" s="1"/>
      <c r="D392" s="97"/>
      <c r="F392" s="1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E392" s="97"/>
      <c r="AF392" s="97"/>
      <c r="AG392" s="98"/>
      <c r="AH392" s="1"/>
      <c r="AI392" s="1"/>
      <c r="AJ392" s="1"/>
      <c r="AK392" s="1"/>
    </row>
    <row r="393" spans="1:37" ht="15.75" customHeight="1" x14ac:dyDescent="0.25">
      <c r="A393" s="1"/>
      <c r="B393" s="1"/>
      <c r="C393" s="1"/>
      <c r="D393" s="97"/>
      <c r="F393" s="1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E393" s="97"/>
      <c r="AF393" s="97"/>
      <c r="AG393" s="98"/>
      <c r="AH393" s="1"/>
      <c r="AI393" s="1"/>
      <c r="AJ393" s="1"/>
      <c r="AK393" s="1"/>
    </row>
    <row r="394" spans="1:37" ht="15.75" customHeight="1" x14ac:dyDescent="0.25">
      <c r="A394" s="1"/>
      <c r="B394" s="1"/>
      <c r="C394" s="1"/>
      <c r="D394" s="97"/>
      <c r="F394" s="1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E394" s="97"/>
      <c r="AF394" s="97"/>
      <c r="AG394" s="98"/>
      <c r="AH394" s="1"/>
      <c r="AI394" s="1"/>
      <c r="AJ394" s="1"/>
      <c r="AK394" s="1"/>
    </row>
    <row r="395" spans="1:37" ht="15.75" customHeight="1" x14ac:dyDescent="0.25">
      <c r="A395" s="1"/>
      <c r="B395" s="1"/>
      <c r="C395" s="1"/>
      <c r="D395" s="97"/>
      <c r="F395" s="1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  <c r="AE395" s="97"/>
      <c r="AF395" s="97"/>
      <c r="AG395" s="98"/>
      <c r="AH395" s="1"/>
      <c r="AI395" s="1"/>
      <c r="AJ395" s="1"/>
      <c r="AK395" s="1"/>
    </row>
    <row r="396" spans="1:37" ht="15.75" customHeight="1" x14ac:dyDescent="0.25">
      <c r="A396" s="1"/>
      <c r="B396" s="1"/>
      <c r="C396" s="1"/>
      <c r="D396" s="97"/>
      <c r="F396" s="1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  <c r="AE396" s="97"/>
      <c r="AF396" s="97"/>
      <c r="AG396" s="98"/>
      <c r="AH396" s="1"/>
      <c r="AI396" s="1"/>
      <c r="AJ396" s="1"/>
      <c r="AK396" s="1"/>
    </row>
    <row r="397" spans="1:37" ht="15.75" customHeight="1" x14ac:dyDescent="0.25">
      <c r="A397" s="1"/>
      <c r="B397" s="1"/>
      <c r="C397" s="1"/>
      <c r="D397" s="97"/>
      <c r="F397" s="1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E397" s="97"/>
      <c r="AF397" s="97"/>
      <c r="AG397" s="98"/>
      <c r="AH397" s="1"/>
      <c r="AI397" s="1"/>
      <c r="AJ397" s="1"/>
      <c r="AK397" s="1"/>
    </row>
    <row r="398" spans="1:37" ht="15.75" customHeight="1" x14ac:dyDescent="0.25">
      <c r="A398" s="1"/>
      <c r="B398" s="1"/>
      <c r="C398" s="1"/>
      <c r="D398" s="97"/>
      <c r="F398" s="1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8"/>
      <c r="AH398" s="1"/>
      <c r="AI398" s="1"/>
      <c r="AJ398" s="1"/>
      <c r="AK398" s="1"/>
    </row>
    <row r="399" spans="1:37" ht="15.75" customHeight="1" x14ac:dyDescent="0.25">
      <c r="A399" s="1"/>
      <c r="B399" s="1"/>
      <c r="C399" s="1"/>
      <c r="D399" s="97"/>
      <c r="F399" s="1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8"/>
      <c r="AH399" s="1"/>
      <c r="AI399" s="1"/>
      <c r="AJ399" s="1"/>
      <c r="AK399" s="1"/>
    </row>
    <row r="400" spans="1:37" ht="15.75" customHeight="1" x14ac:dyDescent="0.25">
      <c r="A400" s="1"/>
      <c r="B400" s="1"/>
      <c r="C400" s="1"/>
      <c r="D400" s="97"/>
      <c r="F400" s="1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8"/>
      <c r="AH400" s="1"/>
      <c r="AI400" s="1"/>
      <c r="AJ400" s="1"/>
      <c r="AK400" s="1"/>
    </row>
    <row r="401" spans="1:37" ht="15.75" customHeight="1" x14ac:dyDescent="0.25">
      <c r="A401" s="1"/>
      <c r="B401" s="1"/>
      <c r="C401" s="1"/>
      <c r="D401" s="97"/>
      <c r="F401" s="1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8"/>
      <c r="AH401" s="1"/>
      <c r="AI401" s="1"/>
      <c r="AJ401" s="1"/>
      <c r="AK401" s="1"/>
    </row>
    <row r="402" spans="1:37" ht="15.75" customHeight="1" x14ac:dyDescent="0.25">
      <c r="A402" s="1"/>
      <c r="B402" s="1"/>
      <c r="C402" s="1"/>
      <c r="D402" s="97"/>
      <c r="F402" s="1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8"/>
      <c r="AH402" s="1"/>
      <c r="AI402" s="1"/>
      <c r="AJ402" s="1"/>
      <c r="AK402" s="1"/>
    </row>
    <row r="403" spans="1:37" ht="15.75" customHeight="1" x14ac:dyDescent="0.25">
      <c r="A403" s="1"/>
      <c r="B403" s="1"/>
      <c r="C403" s="1"/>
      <c r="D403" s="97"/>
      <c r="F403" s="1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8"/>
      <c r="AH403" s="1"/>
      <c r="AI403" s="1"/>
      <c r="AJ403" s="1"/>
      <c r="AK403" s="1"/>
    </row>
    <row r="404" spans="1:37" ht="15.75" customHeight="1" x14ac:dyDescent="0.25">
      <c r="A404" s="1"/>
      <c r="B404" s="1"/>
      <c r="C404" s="1"/>
      <c r="D404" s="97"/>
      <c r="F404" s="1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8"/>
      <c r="AH404" s="1"/>
      <c r="AI404" s="1"/>
      <c r="AJ404" s="1"/>
      <c r="AK404" s="1"/>
    </row>
    <row r="405" spans="1:37" ht="15.75" customHeight="1" x14ac:dyDescent="0.25">
      <c r="A405" s="1"/>
      <c r="B405" s="1"/>
      <c r="C405" s="1"/>
      <c r="D405" s="97"/>
      <c r="F405" s="1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8"/>
      <c r="AH405" s="1"/>
      <c r="AI405" s="1"/>
      <c r="AJ405" s="1"/>
      <c r="AK405" s="1"/>
    </row>
    <row r="406" spans="1:37" ht="15.75" customHeight="1" x14ac:dyDescent="0.25">
      <c r="A406" s="1"/>
      <c r="B406" s="1"/>
      <c r="C406" s="1"/>
      <c r="D406" s="97"/>
      <c r="F406" s="1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E406" s="97"/>
      <c r="AF406" s="97"/>
      <c r="AG406" s="98"/>
      <c r="AH406" s="1"/>
      <c r="AI406" s="1"/>
      <c r="AJ406" s="1"/>
      <c r="AK406" s="1"/>
    </row>
    <row r="407" spans="1:37" ht="15.75" customHeight="1" x14ac:dyDescent="0.25">
      <c r="A407" s="1"/>
      <c r="B407" s="1"/>
      <c r="C407" s="1"/>
      <c r="D407" s="97"/>
      <c r="F407" s="1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8"/>
      <c r="AH407" s="1"/>
      <c r="AI407" s="1"/>
      <c r="AJ407" s="1"/>
      <c r="AK407" s="1"/>
    </row>
    <row r="408" spans="1:37" ht="15.75" customHeight="1" x14ac:dyDescent="0.25">
      <c r="A408" s="1"/>
      <c r="B408" s="1"/>
      <c r="C408" s="1"/>
      <c r="D408" s="97"/>
      <c r="F408" s="1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8"/>
      <c r="AH408" s="1"/>
      <c r="AI408" s="1"/>
      <c r="AJ408" s="1"/>
      <c r="AK408" s="1"/>
    </row>
    <row r="409" spans="1:37" ht="15.75" customHeight="1" x14ac:dyDescent="0.25">
      <c r="A409" s="1"/>
      <c r="B409" s="1"/>
      <c r="C409" s="1"/>
      <c r="D409" s="97"/>
      <c r="F409" s="1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8"/>
      <c r="AH409" s="1"/>
      <c r="AI409" s="1"/>
      <c r="AJ409" s="1"/>
      <c r="AK409" s="1"/>
    </row>
    <row r="410" spans="1:37" ht="15.75" customHeight="1" x14ac:dyDescent="0.25">
      <c r="A410" s="1"/>
      <c r="B410" s="1"/>
      <c r="C410" s="1"/>
      <c r="D410" s="97"/>
      <c r="F410" s="1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8"/>
      <c r="AH410" s="1"/>
      <c r="AI410" s="1"/>
      <c r="AJ410" s="1"/>
      <c r="AK410" s="1"/>
    </row>
    <row r="411" spans="1:37" ht="15.75" customHeight="1" x14ac:dyDescent="0.25">
      <c r="A411" s="1"/>
      <c r="B411" s="1"/>
      <c r="C411" s="1"/>
      <c r="D411" s="97"/>
      <c r="F411" s="1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8"/>
      <c r="AH411" s="1"/>
      <c r="AI411" s="1"/>
      <c r="AJ411" s="1"/>
      <c r="AK411" s="1"/>
    </row>
    <row r="412" spans="1:37" ht="15.75" customHeight="1" x14ac:dyDescent="0.25">
      <c r="A412" s="1"/>
      <c r="B412" s="1"/>
      <c r="C412" s="1"/>
      <c r="D412" s="97"/>
      <c r="F412" s="1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8"/>
      <c r="AH412" s="1"/>
      <c r="AI412" s="1"/>
      <c r="AJ412" s="1"/>
      <c r="AK412" s="1"/>
    </row>
    <row r="413" spans="1:37" ht="15.75" customHeight="1" x14ac:dyDescent="0.25">
      <c r="A413" s="1"/>
      <c r="B413" s="1"/>
      <c r="C413" s="1"/>
      <c r="D413" s="97"/>
      <c r="F413" s="1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8"/>
      <c r="AH413" s="1"/>
      <c r="AI413" s="1"/>
      <c r="AJ413" s="1"/>
      <c r="AK413" s="1"/>
    </row>
    <row r="414" spans="1:37" ht="15.75" customHeight="1" x14ac:dyDescent="0.25">
      <c r="A414" s="1"/>
      <c r="B414" s="1"/>
      <c r="C414" s="1"/>
      <c r="D414" s="97"/>
      <c r="F414" s="1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8"/>
      <c r="AH414" s="1"/>
      <c r="AI414" s="1"/>
      <c r="AJ414" s="1"/>
      <c r="AK414" s="1"/>
    </row>
    <row r="415" spans="1:37" ht="15.75" customHeight="1" x14ac:dyDescent="0.25">
      <c r="A415" s="1"/>
      <c r="B415" s="1"/>
      <c r="C415" s="1"/>
      <c r="D415" s="97"/>
      <c r="F415" s="1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8"/>
      <c r="AH415" s="1"/>
      <c r="AI415" s="1"/>
      <c r="AJ415" s="1"/>
      <c r="AK415" s="1"/>
    </row>
    <row r="416" spans="1:37" ht="15.75" customHeight="1" x14ac:dyDescent="0.25">
      <c r="A416" s="1"/>
      <c r="B416" s="1"/>
      <c r="C416" s="1"/>
      <c r="D416" s="97"/>
      <c r="F416" s="1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8"/>
      <c r="AH416" s="1"/>
      <c r="AI416" s="1"/>
      <c r="AJ416" s="1"/>
      <c r="AK416" s="1"/>
    </row>
    <row r="417" spans="1:37" ht="15.75" customHeight="1" x14ac:dyDescent="0.25">
      <c r="A417" s="1"/>
      <c r="B417" s="1"/>
      <c r="C417" s="1"/>
      <c r="D417" s="97"/>
      <c r="F417" s="1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8"/>
      <c r="AH417" s="1"/>
      <c r="AI417" s="1"/>
      <c r="AJ417" s="1"/>
      <c r="AK417" s="1"/>
    </row>
    <row r="418" spans="1:37" ht="15.75" customHeight="1" x14ac:dyDescent="0.25">
      <c r="A418" s="1"/>
      <c r="B418" s="1"/>
      <c r="C418" s="1"/>
      <c r="D418" s="97"/>
      <c r="F418" s="1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98"/>
      <c r="AH418" s="1"/>
      <c r="AI418" s="1"/>
      <c r="AJ418" s="1"/>
      <c r="AK418" s="1"/>
    </row>
    <row r="419" spans="1:37" ht="15.75" customHeight="1" x14ac:dyDescent="0.25">
      <c r="A419" s="1"/>
      <c r="B419" s="1"/>
      <c r="C419" s="1"/>
      <c r="D419" s="97"/>
      <c r="F419" s="1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E419" s="97"/>
      <c r="AF419" s="97"/>
      <c r="AG419" s="98"/>
      <c r="AH419" s="1"/>
      <c r="AI419" s="1"/>
      <c r="AJ419" s="1"/>
      <c r="AK419" s="1"/>
    </row>
    <row r="420" spans="1:37" ht="15.75" customHeight="1" x14ac:dyDescent="0.25">
      <c r="A420" s="1"/>
      <c r="B420" s="1"/>
      <c r="C420" s="1"/>
      <c r="D420" s="97"/>
      <c r="F420" s="1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  <c r="AE420" s="97"/>
      <c r="AF420" s="97"/>
      <c r="AG420" s="98"/>
      <c r="AH420" s="1"/>
      <c r="AI420" s="1"/>
      <c r="AJ420" s="1"/>
      <c r="AK420" s="1"/>
    </row>
    <row r="421" spans="1:37" ht="15.75" customHeight="1" x14ac:dyDescent="0.25">
      <c r="A421" s="1"/>
      <c r="B421" s="1"/>
      <c r="C421" s="1"/>
      <c r="D421" s="97"/>
      <c r="F421" s="1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E421" s="97"/>
      <c r="AF421" s="97"/>
      <c r="AG421" s="98"/>
      <c r="AH421" s="1"/>
      <c r="AI421" s="1"/>
      <c r="AJ421" s="1"/>
      <c r="AK421" s="1"/>
    </row>
    <row r="422" spans="1:37" ht="15.75" customHeight="1" x14ac:dyDescent="0.25">
      <c r="A422" s="1"/>
      <c r="B422" s="1"/>
      <c r="C422" s="1"/>
      <c r="D422" s="97"/>
      <c r="F422" s="1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E422" s="97"/>
      <c r="AF422" s="97"/>
      <c r="AG422" s="98"/>
      <c r="AH422" s="1"/>
      <c r="AI422" s="1"/>
      <c r="AJ422" s="1"/>
      <c r="AK422" s="1"/>
    </row>
    <row r="423" spans="1:37" ht="15.75" customHeight="1" x14ac:dyDescent="0.25">
      <c r="A423" s="1"/>
      <c r="B423" s="1"/>
      <c r="C423" s="1"/>
      <c r="D423" s="97"/>
      <c r="F423" s="1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E423" s="97"/>
      <c r="AF423" s="97"/>
      <c r="AG423" s="98"/>
      <c r="AH423" s="1"/>
      <c r="AI423" s="1"/>
      <c r="AJ423" s="1"/>
      <c r="AK423" s="1"/>
    </row>
    <row r="424" spans="1:37" ht="15.75" customHeight="1" x14ac:dyDescent="0.25">
      <c r="A424" s="1"/>
      <c r="B424" s="1"/>
      <c r="C424" s="1"/>
      <c r="D424" s="97"/>
      <c r="F424" s="1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  <c r="AE424" s="97"/>
      <c r="AF424" s="97"/>
      <c r="AG424" s="98"/>
      <c r="AH424" s="1"/>
      <c r="AI424" s="1"/>
      <c r="AJ424" s="1"/>
      <c r="AK424" s="1"/>
    </row>
    <row r="425" spans="1:37" ht="15.75" customHeight="1" x14ac:dyDescent="0.25">
      <c r="A425" s="1"/>
      <c r="B425" s="1"/>
      <c r="C425" s="1"/>
      <c r="D425" s="97"/>
      <c r="F425" s="1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  <c r="AE425" s="97"/>
      <c r="AF425" s="97"/>
      <c r="AG425" s="98"/>
      <c r="AH425" s="1"/>
      <c r="AI425" s="1"/>
      <c r="AJ425" s="1"/>
      <c r="AK425" s="1"/>
    </row>
    <row r="426" spans="1:37" ht="15.75" customHeight="1" x14ac:dyDescent="0.25">
      <c r="A426" s="1"/>
      <c r="B426" s="1"/>
      <c r="C426" s="1"/>
      <c r="D426" s="97"/>
      <c r="F426" s="1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  <c r="AE426" s="97"/>
      <c r="AF426" s="97"/>
      <c r="AG426" s="98"/>
      <c r="AH426" s="1"/>
      <c r="AI426" s="1"/>
      <c r="AJ426" s="1"/>
      <c r="AK426" s="1"/>
    </row>
    <row r="427" spans="1:37" ht="15.75" customHeight="1" x14ac:dyDescent="0.25">
      <c r="A427" s="1"/>
      <c r="B427" s="1"/>
      <c r="C427" s="1"/>
      <c r="D427" s="97"/>
      <c r="F427" s="1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E427" s="97"/>
      <c r="AF427" s="97"/>
      <c r="AG427" s="98"/>
      <c r="AH427" s="1"/>
      <c r="AI427" s="1"/>
      <c r="AJ427" s="1"/>
      <c r="AK427" s="1"/>
    </row>
    <row r="428" spans="1:37" ht="15.75" customHeight="1" x14ac:dyDescent="0.25">
      <c r="A428" s="1"/>
      <c r="B428" s="1"/>
      <c r="C428" s="1"/>
      <c r="D428" s="97"/>
      <c r="F428" s="1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  <c r="AE428" s="97"/>
      <c r="AF428" s="97"/>
      <c r="AG428" s="98"/>
      <c r="AH428" s="1"/>
      <c r="AI428" s="1"/>
      <c r="AJ428" s="1"/>
      <c r="AK428" s="1"/>
    </row>
    <row r="429" spans="1:37" ht="15.75" customHeight="1" x14ac:dyDescent="0.25">
      <c r="A429" s="1"/>
      <c r="B429" s="1"/>
      <c r="C429" s="1"/>
      <c r="D429" s="97"/>
      <c r="F429" s="1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  <c r="AE429" s="97"/>
      <c r="AF429" s="97"/>
      <c r="AG429" s="98"/>
      <c r="AH429" s="1"/>
      <c r="AI429" s="1"/>
      <c r="AJ429" s="1"/>
      <c r="AK429" s="1"/>
    </row>
    <row r="430" spans="1:37" ht="15.75" customHeight="1" x14ac:dyDescent="0.25">
      <c r="A430" s="1"/>
      <c r="B430" s="1"/>
      <c r="C430" s="1"/>
      <c r="D430" s="97"/>
      <c r="F430" s="1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  <c r="AE430" s="97"/>
      <c r="AF430" s="97"/>
      <c r="AG430" s="98"/>
      <c r="AH430" s="1"/>
      <c r="AI430" s="1"/>
      <c r="AJ430" s="1"/>
      <c r="AK430" s="1"/>
    </row>
    <row r="431" spans="1:37" ht="15.75" customHeight="1" x14ac:dyDescent="0.25">
      <c r="A431" s="1"/>
      <c r="B431" s="1"/>
      <c r="C431" s="1"/>
      <c r="D431" s="97"/>
      <c r="F431" s="1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  <c r="AE431" s="97"/>
      <c r="AF431" s="97"/>
      <c r="AG431" s="98"/>
      <c r="AH431" s="1"/>
      <c r="AI431" s="1"/>
      <c r="AJ431" s="1"/>
      <c r="AK431" s="1"/>
    </row>
    <row r="432" spans="1:37" ht="15.75" customHeight="1" x14ac:dyDescent="0.25">
      <c r="A432" s="1"/>
      <c r="B432" s="1"/>
      <c r="C432" s="1"/>
      <c r="D432" s="97"/>
      <c r="F432" s="1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  <c r="AE432" s="97"/>
      <c r="AF432" s="97"/>
      <c r="AG432" s="98"/>
      <c r="AH432" s="1"/>
      <c r="AI432" s="1"/>
      <c r="AJ432" s="1"/>
      <c r="AK432" s="1"/>
    </row>
    <row r="433" spans="1:37" ht="15.75" customHeight="1" x14ac:dyDescent="0.25">
      <c r="A433" s="1"/>
      <c r="B433" s="1"/>
      <c r="C433" s="1"/>
      <c r="D433" s="97"/>
      <c r="F433" s="1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  <c r="AE433" s="97"/>
      <c r="AF433" s="97"/>
      <c r="AG433" s="98"/>
      <c r="AH433" s="1"/>
      <c r="AI433" s="1"/>
      <c r="AJ433" s="1"/>
      <c r="AK433" s="1"/>
    </row>
    <row r="434" spans="1:37" ht="15.75" customHeight="1" x14ac:dyDescent="0.25">
      <c r="A434" s="1"/>
      <c r="B434" s="1"/>
      <c r="C434" s="1"/>
      <c r="D434" s="97"/>
      <c r="F434" s="1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  <c r="AE434" s="97"/>
      <c r="AF434" s="97"/>
      <c r="AG434" s="98"/>
      <c r="AH434" s="1"/>
      <c r="AI434" s="1"/>
      <c r="AJ434" s="1"/>
      <c r="AK434" s="1"/>
    </row>
    <row r="435" spans="1:37" ht="15.75" customHeight="1" x14ac:dyDescent="0.25">
      <c r="A435" s="1"/>
      <c r="B435" s="1"/>
      <c r="C435" s="1"/>
      <c r="D435" s="97"/>
      <c r="F435" s="1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  <c r="AE435" s="97"/>
      <c r="AF435" s="97"/>
      <c r="AG435" s="98"/>
      <c r="AH435" s="1"/>
      <c r="AI435" s="1"/>
      <c r="AJ435" s="1"/>
      <c r="AK435" s="1"/>
    </row>
    <row r="436" spans="1:37" ht="15.75" customHeight="1" x14ac:dyDescent="0.25">
      <c r="A436" s="1"/>
      <c r="B436" s="1"/>
      <c r="C436" s="1"/>
      <c r="D436" s="97"/>
      <c r="F436" s="1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  <c r="AE436" s="97"/>
      <c r="AF436" s="97"/>
      <c r="AG436" s="98"/>
      <c r="AH436" s="1"/>
      <c r="AI436" s="1"/>
      <c r="AJ436" s="1"/>
      <c r="AK436" s="1"/>
    </row>
    <row r="437" spans="1:37" ht="15.75" customHeight="1" x14ac:dyDescent="0.25">
      <c r="A437" s="1"/>
      <c r="B437" s="1"/>
      <c r="C437" s="1"/>
      <c r="D437" s="97"/>
      <c r="F437" s="1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E437" s="97"/>
      <c r="AF437" s="97"/>
      <c r="AG437" s="98"/>
      <c r="AH437" s="1"/>
      <c r="AI437" s="1"/>
      <c r="AJ437" s="1"/>
      <c r="AK437" s="1"/>
    </row>
    <row r="438" spans="1:37" ht="15.75" customHeight="1" x14ac:dyDescent="0.25">
      <c r="A438" s="1"/>
      <c r="B438" s="1"/>
      <c r="C438" s="1"/>
      <c r="D438" s="97"/>
      <c r="F438" s="1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98"/>
      <c r="AH438" s="1"/>
      <c r="AI438" s="1"/>
      <c r="AJ438" s="1"/>
      <c r="AK438" s="1"/>
    </row>
    <row r="439" spans="1:37" ht="15.75" customHeight="1" x14ac:dyDescent="0.25">
      <c r="A439" s="1"/>
      <c r="B439" s="1"/>
      <c r="C439" s="1"/>
      <c r="D439" s="97"/>
      <c r="F439" s="1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E439" s="97"/>
      <c r="AF439" s="97"/>
      <c r="AG439" s="98"/>
      <c r="AH439" s="1"/>
      <c r="AI439" s="1"/>
      <c r="AJ439" s="1"/>
      <c r="AK439" s="1"/>
    </row>
    <row r="440" spans="1:37" ht="15.75" customHeight="1" x14ac:dyDescent="0.25">
      <c r="A440" s="1"/>
      <c r="B440" s="1"/>
      <c r="C440" s="1"/>
      <c r="D440" s="97"/>
      <c r="F440" s="1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8"/>
      <c r="AH440" s="1"/>
      <c r="AI440" s="1"/>
      <c r="AJ440" s="1"/>
      <c r="AK440" s="1"/>
    </row>
    <row r="441" spans="1:37" ht="15.75" customHeight="1" x14ac:dyDescent="0.25">
      <c r="A441" s="1"/>
      <c r="B441" s="1"/>
      <c r="C441" s="1"/>
      <c r="D441" s="97"/>
      <c r="F441" s="1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8"/>
      <c r="AH441" s="1"/>
      <c r="AI441" s="1"/>
      <c r="AJ441" s="1"/>
      <c r="AK441" s="1"/>
    </row>
    <row r="442" spans="1:37" ht="15.75" customHeight="1" x14ac:dyDescent="0.25">
      <c r="A442" s="1"/>
      <c r="B442" s="1"/>
      <c r="C442" s="1"/>
      <c r="D442" s="97"/>
      <c r="F442" s="1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8"/>
      <c r="AH442" s="1"/>
      <c r="AI442" s="1"/>
      <c r="AJ442" s="1"/>
      <c r="AK442" s="1"/>
    </row>
    <row r="443" spans="1:37" ht="15.75" customHeight="1" x14ac:dyDescent="0.25">
      <c r="A443" s="1"/>
      <c r="B443" s="1"/>
      <c r="C443" s="1"/>
      <c r="D443" s="97"/>
      <c r="F443" s="1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8"/>
      <c r="AH443" s="1"/>
      <c r="AI443" s="1"/>
      <c r="AJ443" s="1"/>
      <c r="AK443" s="1"/>
    </row>
    <row r="444" spans="1:37" ht="15.75" customHeight="1" x14ac:dyDescent="0.25">
      <c r="A444" s="1"/>
      <c r="B444" s="1"/>
      <c r="C444" s="1"/>
      <c r="D444" s="97"/>
      <c r="F444" s="1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8"/>
      <c r="AH444" s="1"/>
      <c r="AI444" s="1"/>
      <c r="AJ444" s="1"/>
      <c r="AK444" s="1"/>
    </row>
    <row r="445" spans="1:37" ht="15.75" customHeight="1" x14ac:dyDescent="0.25">
      <c r="A445" s="1"/>
      <c r="B445" s="1"/>
      <c r="C445" s="1"/>
      <c r="D445" s="97"/>
      <c r="F445" s="1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E445" s="97"/>
      <c r="AF445" s="97"/>
      <c r="AG445" s="98"/>
      <c r="AH445" s="1"/>
      <c r="AI445" s="1"/>
      <c r="AJ445" s="1"/>
      <c r="AK445" s="1"/>
    </row>
    <row r="446" spans="1:37" ht="15.75" customHeight="1" x14ac:dyDescent="0.25">
      <c r="A446" s="1"/>
      <c r="B446" s="1"/>
      <c r="C446" s="1"/>
      <c r="D446" s="97"/>
      <c r="F446" s="1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E446" s="97"/>
      <c r="AF446" s="97"/>
      <c r="AG446" s="98"/>
      <c r="AH446" s="1"/>
      <c r="AI446" s="1"/>
      <c r="AJ446" s="1"/>
      <c r="AK446" s="1"/>
    </row>
    <row r="447" spans="1:37" ht="15.75" customHeight="1" x14ac:dyDescent="0.25">
      <c r="A447" s="1"/>
      <c r="B447" s="1"/>
      <c r="C447" s="1"/>
      <c r="D447" s="97"/>
      <c r="F447" s="1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8"/>
      <c r="AH447" s="1"/>
      <c r="AI447" s="1"/>
      <c r="AJ447" s="1"/>
      <c r="AK447" s="1"/>
    </row>
    <row r="448" spans="1:37" ht="15.75" customHeight="1" x14ac:dyDescent="0.25">
      <c r="A448" s="1"/>
      <c r="B448" s="1"/>
      <c r="C448" s="1"/>
      <c r="D448" s="97"/>
      <c r="F448" s="1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98"/>
      <c r="AH448" s="1"/>
      <c r="AI448" s="1"/>
      <c r="AJ448" s="1"/>
      <c r="AK448" s="1"/>
    </row>
    <row r="449" spans="1:37" ht="15.75" customHeight="1" x14ac:dyDescent="0.25">
      <c r="A449" s="1"/>
      <c r="B449" s="1"/>
      <c r="C449" s="1"/>
      <c r="D449" s="97"/>
      <c r="F449" s="1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E449" s="97"/>
      <c r="AF449" s="97"/>
      <c r="AG449" s="98"/>
      <c r="AH449" s="1"/>
      <c r="AI449" s="1"/>
      <c r="AJ449" s="1"/>
      <c r="AK449" s="1"/>
    </row>
    <row r="450" spans="1:37" ht="15.75" customHeight="1" x14ac:dyDescent="0.25">
      <c r="A450" s="1"/>
      <c r="B450" s="1"/>
      <c r="C450" s="1"/>
      <c r="D450" s="97"/>
      <c r="F450" s="1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8"/>
      <c r="AH450" s="1"/>
      <c r="AI450" s="1"/>
      <c r="AJ450" s="1"/>
      <c r="AK450" s="1"/>
    </row>
    <row r="451" spans="1:37" ht="15.75" customHeight="1" x14ac:dyDescent="0.25">
      <c r="A451" s="1"/>
      <c r="B451" s="1"/>
      <c r="C451" s="1"/>
      <c r="D451" s="97"/>
      <c r="F451" s="1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E451" s="97"/>
      <c r="AF451" s="97"/>
      <c r="AG451" s="98"/>
      <c r="AH451" s="1"/>
      <c r="AI451" s="1"/>
      <c r="AJ451" s="1"/>
      <c r="AK451" s="1"/>
    </row>
    <row r="452" spans="1:37" ht="15.75" customHeight="1" x14ac:dyDescent="0.25">
      <c r="A452" s="1"/>
      <c r="B452" s="1"/>
      <c r="C452" s="1"/>
      <c r="D452" s="97"/>
      <c r="F452" s="1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8"/>
      <c r="AH452" s="1"/>
      <c r="AI452" s="1"/>
      <c r="AJ452" s="1"/>
      <c r="AK452" s="1"/>
    </row>
    <row r="453" spans="1:37" ht="15.75" customHeight="1" x14ac:dyDescent="0.25">
      <c r="A453" s="1"/>
      <c r="B453" s="1"/>
      <c r="C453" s="1"/>
      <c r="D453" s="97"/>
      <c r="F453" s="1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8"/>
      <c r="AH453" s="1"/>
      <c r="AI453" s="1"/>
      <c r="AJ453" s="1"/>
      <c r="AK453" s="1"/>
    </row>
    <row r="454" spans="1:37" ht="15.75" customHeight="1" x14ac:dyDescent="0.25">
      <c r="A454" s="1"/>
      <c r="B454" s="1"/>
      <c r="C454" s="1"/>
      <c r="D454" s="97"/>
      <c r="F454" s="1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E454" s="97"/>
      <c r="AF454" s="97"/>
      <c r="AG454" s="98"/>
      <c r="AH454" s="1"/>
      <c r="AI454" s="1"/>
      <c r="AJ454" s="1"/>
      <c r="AK454" s="1"/>
    </row>
    <row r="455" spans="1:37" ht="15.75" customHeight="1" x14ac:dyDescent="0.25">
      <c r="A455" s="1"/>
      <c r="B455" s="1"/>
      <c r="C455" s="1"/>
      <c r="D455" s="97"/>
      <c r="F455" s="1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8"/>
      <c r="AH455" s="1"/>
      <c r="AI455" s="1"/>
      <c r="AJ455" s="1"/>
      <c r="AK455" s="1"/>
    </row>
    <row r="456" spans="1:37" ht="15.75" customHeight="1" x14ac:dyDescent="0.25">
      <c r="A456" s="1"/>
      <c r="B456" s="1"/>
      <c r="C456" s="1"/>
      <c r="D456" s="97"/>
      <c r="F456" s="1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8"/>
      <c r="AH456" s="1"/>
      <c r="AI456" s="1"/>
      <c r="AJ456" s="1"/>
      <c r="AK456" s="1"/>
    </row>
    <row r="457" spans="1:37" ht="15.75" customHeight="1" x14ac:dyDescent="0.25">
      <c r="A457" s="1"/>
      <c r="B457" s="1"/>
      <c r="C457" s="1"/>
      <c r="D457" s="97"/>
      <c r="F457" s="1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8"/>
      <c r="AH457" s="1"/>
      <c r="AI457" s="1"/>
      <c r="AJ457" s="1"/>
      <c r="AK457" s="1"/>
    </row>
    <row r="458" spans="1:37" ht="15.75" customHeight="1" x14ac:dyDescent="0.25">
      <c r="A458" s="1"/>
      <c r="B458" s="1"/>
      <c r="C458" s="1"/>
      <c r="D458" s="97"/>
      <c r="F458" s="1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8"/>
      <c r="AH458" s="1"/>
      <c r="AI458" s="1"/>
      <c r="AJ458" s="1"/>
      <c r="AK458" s="1"/>
    </row>
    <row r="459" spans="1:37" ht="15.75" customHeight="1" x14ac:dyDescent="0.25">
      <c r="A459" s="1"/>
      <c r="B459" s="1"/>
      <c r="C459" s="1"/>
      <c r="D459" s="97"/>
      <c r="F459" s="1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8"/>
      <c r="AH459" s="1"/>
      <c r="AI459" s="1"/>
      <c r="AJ459" s="1"/>
      <c r="AK459" s="1"/>
    </row>
    <row r="460" spans="1:37" ht="15.75" customHeight="1" x14ac:dyDescent="0.25">
      <c r="A460" s="1"/>
      <c r="B460" s="1"/>
      <c r="C460" s="1"/>
      <c r="D460" s="97"/>
      <c r="F460" s="1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8"/>
      <c r="AH460" s="1"/>
      <c r="AI460" s="1"/>
      <c r="AJ460" s="1"/>
      <c r="AK460" s="1"/>
    </row>
    <row r="461" spans="1:37" ht="15.75" customHeight="1" x14ac:dyDescent="0.25">
      <c r="A461" s="1"/>
      <c r="B461" s="1"/>
      <c r="C461" s="1"/>
      <c r="D461" s="97"/>
      <c r="F461" s="1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E461" s="97"/>
      <c r="AF461" s="97"/>
      <c r="AG461" s="98"/>
      <c r="AH461" s="1"/>
      <c r="AI461" s="1"/>
      <c r="AJ461" s="1"/>
      <c r="AK461" s="1"/>
    </row>
    <row r="462" spans="1:37" ht="15.75" customHeight="1" x14ac:dyDescent="0.25">
      <c r="A462" s="1"/>
      <c r="B462" s="1"/>
      <c r="C462" s="1"/>
      <c r="D462" s="97"/>
      <c r="F462" s="1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E462" s="97"/>
      <c r="AF462" s="97"/>
      <c r="AG462" s="98"/>
      <c r="AH462" s="1"/>
      <c r="AI462" s="1"/>
      <c r="AJ462" s="1"/>
      <c r="AK462" s="1"/>
    </row>
    <row r="463" spans="1:37" ht="15.75" customHeight="1" x14ac:dyDescent="0.25">
      <c r="A463" s="1"/>
      <c r="B463" s="1"/>
      <c r="C463" s="1"/>
      <c r="D463" s="97"/>
      <c r="F463" s="1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E463" s="97"/>
      <c r="AF463" s="97"/>
      <c r="AG463" s="98"/>
      <c r="AH463" s="1"/>
      <c r="AI463" s="1"/>
      <c r="AJ463" s="1"/>
      <c r="AK463" s="1"/>
    </row>
    <row r="464" spans="1:37" ht="15.75" customHeight="1" x14ac:dyDescent="0.25">
      <c r="A464" s="1"/>
      <c r="B464" s="1"/>
      <c r="C464" s="1"/>
      <c r="D464" s="97"/>
      <c r="F464" s="1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  <c r="AE464" s="97"/>
      <c r="AF464" s="97"/>
      <c r="AG464" s="98"/>
      <c r="AH464" s="1"/>
      <c r="AI464" s="1"/>
      <c r="AJ464" s="1"/>
      <c r="AK464" s="1"/>
    </row>
    <row r="465" spans="1:37" ht="15.75" customHeight="1" x14ac:dyDescent="0.25">
      <c r="A465" s="1"/>
      <c r="B465" s="1"/>
      <c r="C465" s="1"/>
      <c r="D465" s="97"/>
      <c r="F465" s="1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  <c r="AE465" s="97"/>
      <c r="AF465" s="97"/>
      <c r="AG465" s="98"/>
      <c r="AH465" s="1"/>
      <c r="AI465" s="1"/>
      <c r="AJ465" s="1"/>
      <c r="AK465" s="1"/>
    </row>
    <row r="466" spans="1:37" ht="15.75" customHeight="1" x14ac:dyDescent="0.25">
      <c r="A466" s="1"/>
      <c r="B466" s="1"/>
      <c r="C466" s="1"/>
      <c r="D466" s="97"/>
      <c r="F466" s="1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E466" s="97"/>
      <c r="AF466" s="97"/>
      <c r="AG466" s="98"/>
      <c r="AH466" s="1"/>
      <c r="AI466" s="1"/>
      <c r="AJ466" s="1"/>
      <c r="AK466" s="1"/>
    </row>
    <row r="467" spans="1:37" ht="15.75" customHeight="1" x14ac:dyDescent="0.25">
      <c r="A467" s="1"/>
      <c r="B467" s="1"/>
      <c r="C467" s="1"/>
      <c r="D467" s="97"/>
      <c r="F467" s="1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E467" s="97"/>
      <c r="AF467" s="97"/>
      <c r="AG467" s="98"/>
      <c r="AH467" s="1"/>
      <c r="AI467" s="1"/>
      <c r="AJ467" s="1"/>
      <c r="AK467" s="1"/>
    </row>
    <row r="468" spans="1:37" ht="15.75" customHeight="1" x14ac:dyDescent="0.25">
      <c r="A468" s="1"/>
      <c r="B468" s="1"/>
      <c r="C468" s="1"/>
      <c r="D468" s="97"/>
      <c r="F468" s="1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8"/>
      <c r="AH468" s="1"/>
      <c r="AI468" s="1"/>
      <c r="AJ468" s="1"/>
      <c r="AK468" s="1"/>
    </row>
    <row r="469" spans="1:37" ht="15.75" customHeight="1" x14ac:dyDescent="0.25">
      <c r="A469" s="1"/>
      <c r="B469" s="1"/>
      <c r="C469" s="1"/>
      <c r="D469" s="97"/>
      <c r="F469" s="1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8"/>
      <c r="AH469" s="1"/>
      <c r="AI469" s="1"/>
      <c r="AJ469" s="1"/>
      <c r="AK469" s="1"/>
    </row>
    <row r="470" spans="1:37" ht="15.75" customHeight="1" x14ac:dyDescent="0.25">
      <c r="A470" s="1"/>
      <c r="B470" s="1"/>
      <c r="C470" s="1"/>
      <c r="D470" s="97"/>
      <c r="F470" s="1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E470" s="97"/>
      <c r="AF470" s="97"/>
      <c r="AG470" s="98"/>
      <c r="AH470" s="1"/>
      <c r="AI470" s="1"/>
      <c r="AJ470" s="1"/>
      <c r="AK470" s="1"/>
    </row>
    <row r="471" spans="1:37" ht="15.75" customHeight="1" x14ac:dyDescent="0.25">
      <c r="A471" s="1"/>
      <c r="B471" s="1"/>
      <c r="C471" s="1"/>
      <c r="D471" s="97"/>
      <c r="F471" s="1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E471" s="97"/>
      <c r="AF471" s="97"/>
      <c r="AG471" s="98"/>
      <c r="AH471" s="1"/>
      <c r="AI471" s="1"/>
      <c r="AJ471" s="1"/>
      <c r="AK471" s="1"/>
    </row>
    <row r="472" spans="1:37" ht="15.75" customHeight="1" x14ac:dyDescent="0.25">
      <c r="A472" s="1"/>
      <c r="B472" s="1"/>
      <c r="C472" s="1"/>
      <c r="D472" s="97"/>
      <c r="F472" s="1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8"/>
      <c r="AH472" s="1"/>
      <c r="AI472" s="1"/>
      <c r="AJ472" s="1"/>
      <c r="AK472" s="1"/>
    </row>
    <row r="473" spans="1:37" ht="15.75" customHeight="1" x14ac:dyDescent="0.25">
      <c r="A473" s="1"/>
      <c r="B473" s="1"/>
      <c r="C473" s="1"/>
      <c r="D473" s="97"/>
      <c r="F473" s="1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E473" s="97"/>
      <c r="AF473" s="97"/>
      <c r="AG473" s="98"/>
      <c r="AH473" s="1"/>
      <c r="AI473" s="1"/>
      <c r="AJ473" s="1"/>
      <c r="AK473" s="1"/>
    </row>
    <row r="474" spans="1:37" ht="15.75" customHeight="1" x14ac:dyDescent="0.25">
      <c r="A474" s="1"/>
      <c r="B474" s="1"/>
      <c r="C474" s="1"/>
      <c r="D474" s="97"/>
      <c r="F474" s="1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  <c r="AE474" s="97"/>
      <c r="AF474" s="97"/>
      <c r="AG474" s="98"/>
      <c r="AH474" s="1"/>
      <c r="AI474" s="1"/>
      <c r="AJ474" s="1"/>
      <c r="AK474" s="1"/>
    </row>
    <row r="475" spans="1:37" ht="15.75" customHeight="1" x14ac:dyDescent="0.25">
      <c r="A475" s="1"/>
      <c r="B475" s="1"/>
      <c r="C475" s="1"/>
      <c r="D475" s="97"/>
      <c r="F475" s="1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  <c r="AE475" s="97"/>
      <c r="AF475" s="97"/>
      <c r="AG475" s="98"/>
      <c r="AH475" s="1"/>
      <c r="AI475" s="1"/>
      <c r="AJ475" s="1"/>
      <c r="AK475" s="1"/>
    </row>
    <row r="476" spans="1:37" ht="15.75" customHeight="1" x14ac:dyDescent="0.25">
      <c r="A476" s="1"/>
      <c r="B476" s="1"/>
      <c r="C476" s="1"/>
      <c r="D476" s="97"/>
      <c r="F476" s="1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  <c r="AE476" s="97"/>
      <c r="AF476" s="97"/>
      <c r="AG476" s="98"/>
      <c r="AH476" s="1"/>
      <c r="AI476" s="1"/>
      <c r="AJ476" s="1"/>
      <c r="AK476" s="1"/>
    </row>
    <row r="477" spans="1:37" ht="15.75" customHeight="1" x14ac:dyDescent="0.25">
      <c r="A477" s="1"/>
      <c r="B477" s="1"/>
      <c r="C477" s="1"/>
      <c r="D477" s="97"/>
      <c r="F477" s="1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  <c r="AE477" s="97"/>
      <c r="AF477" s="97"/>
      <c r="AG477" s="98"/>
      <c r="AH477" s="1"/>
      <c r="AI477" s="1"/>
      <c r="AJ477" s="1"/>
      <c r="AK477" s="1"/>
    </row>
    <row r="478" spans="1:37" ht="15.75" customHeight="1" x14ac:dyDescent="0.25">
      <c r="A478" s="1"/>
      <c r="B478" s="1"/>
      <c r="C478" s="1"/>
      <c r="D478" s="97"/>
      <c r="F478" s="1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E478" s="97"/>
      <c r="AF478" s="97"/>
      <c r="AG478" s="98"/>
      <c r="AH478" s="1"/>
      <c r="AI478" s="1"/>
      <c r="AJ478" s="1"/>
      <c r="AK478" s="1"/>
    </row>
    <row r="479" spans="1:37" ht="15.75" customHeight="1" x14ac:dyDescent="0.25">
      <c r="A479" s="1"/>
      <c r="B479" s="1"/>
      <c r="C479" s="1"/>
      <c r="D479" s="97"/>
      <c r="F479" s="1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  <c r="AE479" s="97"/>
      <c r="AF479" s="97"/>
      <c r="AG479" s="98"/>
      <c r="AH479" s="1"/>
      <c r="AI479" s="1"/>
      <c r="AJ479" s="1"/>
      <c r="AK479" s="1"/>
    </row>
    <row r="480" spans="1:37" ht="15.75" customHeight="1" x14ac:dyDescent="0.25">
      <c r="A480" s="1"/>
      <c r="B480" s="1"/>
      <c r="C480" s="1"/>
      <c r="D480" s="97"/>
      <c r="F480" s="1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  <c r="AE480" s="97"/>
      <c r="AF480" s="97"/>
      <c r="AG480" s="98"/>
      <c r="AH480" s="1"/>
      <c r="AI480" s="1"/>
      <c r="AJ480" s="1"/>
      <c r="AK480" s="1"/>
    </row>
    <row r="481" spans="1:37" ht="15.75" customHeight="1" x14ac:dyDescent="0.25">
      <c r="A481" s="1"/>
      <c r="B481" s="1"/>
      <c r="C481" s="1"/>
      <c r="D481" s="97"/>
      <c r="F481" s="1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  <c r="AE481" s="97"/>
      <c r="AF481" s="97"/>
      <c r="AG481" s="98"/>
      <c r="AH481" s="1"/>
      <c r="AI481" s="1"/>
      <c r="AJ481" s="1"/>
      <c r="AK481" s="1"/>
    </row>
    <row r="482" spans="1:37" ht="15.75" customHeight="1" x14ac:dyDescent="0.25">
      <c r="A482" s="1"/>
      <c r="B482" s="1"/>
      <c r="C482" s="1"/>
      <c r="D482" s="97"/>
      <c r="F482" s="1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E482" s="97"/>
      <c r="AF482" s="97"/>
      <c r="AG482" s="98"/>
      <c r="AH482" s="1"/>
      <c r="AI482" s="1"/>
      <c r="AJ482" s="1"/>
      <c r="AK482" s="1"/>
    </row>
    <row r="483" spans="1:37" ht="15.75" customHeight="1" x14ac:dyDescent="0.25">
      <c r="A483" s="1"/>
      <c r="B483" s="1"/>
      <c r="C483" s="1"/>
      <c r="D483" s="97"/>
      <c r="F483" s="1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  <c r="AE483" s="97"/>
      <c r="AF483" s="97"/>
      <c r="AG483" s="98"/>
      <c r="AH483" s="1"/>
      <c r="AI483" s="1"/>
      <c r="AJ483" s="1"/>
      <c r="AK483" s="1"/>
    </row>
    <row r="484" spans="1:37" ht="15.75" customHeight="1" x14ac:dyDescent="0.25">
      <c r="A484" s="1"/>
      <c r="B484" s="1"/>
      <c r="C484" s="1"/>
      <c r="D484" s="97"/>
      <c r="F484" s="1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  <c r="AE484" s="97"/>
      <c r="AF484" s="97"/>
      <c r="AG484" s="98"/>
      <c r="AH484" s="1"/>
      <c r="AI484" s="1"/>
      <c r="AJ484" s="1"/>
      <c r="AK484" s="1"/>
    </row>
    <row r="485" spans="1:37" ht="15.75" customHeight="1" x14ac:dyDescent="0.25">
      <c r="A485" s="1"/>
      <c r="B485" s="1"/>
      <c r="C485" s="1"/>
      <c r="D485" s="97"/>
      <c r="F485" s="1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  <c r="AE485" s="97"/>
      <c r="AF485" s="97"/>
      <c r="AG485" s="98"/>
      <c r="AH485" s="1"/>
      <c r="AI485" s="1"/>
      <c r="AJ485" s="1"/>
      <c r="AK485" s="1"/>
    </row>
    <row r="486" spans="1:37" ht="15.75" customHeight="1" x14ac:dyDescent="0.25">
      <c r="A486" s="1"/>
      <c r="B486" s="1"/>
      <c r="C486" s="1"/>
      <c r="D486" s="97"/>
      <c r="F486" s="1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  <c r="AE486" s="97"/>
      <c r="AF486" s="97"/>
      <c r="AG486" s="98"/>
      <c r="AH486" s="1"/>
      <c r="AI486" s="1"/>
      <c r="AJ486" s="1"/>
      <c r="AK486" s="1"/>
    </row>
    <row r="487" spans="1:37" ht="15.75" customHeight="1" x14ac:dyDescent="0.25">
      <c r="A487" s="1"/>
      <c r="B487" s="1"/>
      <c r="C487" s="1"/>
      <c r="D487" s="97"/>
      <c r="F487" s="1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E487" s="97"/>
      <c r="AF487" s="97"/>
      <c r="AG487" s="98"/>
      <c r="AH487" s="1"/>
      <c r="AI487" s="1"/>
      <c r="AJ487" s="1"/>
      <c r="AK487" s="1"/>
    </row>
    <row r="488" spans="1:37" ht="15.75" customHeight="1" x14ac:dyDescent="0.25">
      <c r="A488" s="1"/>
      <c r="B488" s="1"/>
      <c r="C488" s="1"/>
      <c r="D488" s="97"/>
      <c r="F488" s="1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98"/>
      <c r="AH488" s="1"/>
      <c r="AI488" s="1"/>
      <c r="AJ488" s="1"/>
      <c r="AK488" s="1"/>
    </row>
    <row r="489" spans="1:37" ht="15.75" customHeight="1" x14ac:dyDescent="0.25">
      <c r="A489" s="1"/>
      <c r="B489" s="1"/>
      <c r="C489" s="1"/>
      <c r="D489" s="97"/>
      <c r="F489" s="1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E489" s="97"/>
      <c r="AF489" s="97"/>
      <c r="AG489" s="98"/>
      <c r="AH489" s="1"/>
      <c r="AI489" s="1"/>
      <c r="AJ489" s="1"/>
      <c r="AK489" s="1"/>
    </row>
    <row r="490" spans="1:37" ht="15.75" customHeight="1" x14ac:dyDescent="0.25">
      <c r="A490" s="1"/>
      <c r="B490" s="1"/>
      <c r="C490" s="1"/>
      <c r="D490" s="97"/>
      <c r="F490" s="1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  <c r="AE490" s="97"/>
      <c r="AF490" s="97"/>
      <c r="AG490" s="98"/>
      <c r="AH490" s="1"/>
      <c r="AI490" s="1"/>
      <c r="AJ490" s="1"/>
      <c r="AK490" s="1"/>
    </row>
    <row r="491" spans="1:37" ht="15.75" customHeight="1" x14ac:dyDescent="0.25">
      <c r="A491" s="1"/>
      <c r="B491" s="1"/>
      <c r="C491" s="1"/>
      <c r="D491" s="97"/>
      <c r="F491" s="1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  <c r="AE491" s="97"/>
      <c r="AF491" s="97"/>
      <c r="AG491" s="98"/>
      <c r="AH491" s="1"/>
      <c r="AI491" s="1"/>
      <c r="AJ491" s="1"/>
      <c r="AK491" s="1"/>
    </row>
    <row r="492" spans="1:37" ht="15.75" customHeight="1" x14ac:dyDescent="0.25">
      <c r="A492" s="1"/>
      <c r="B492" s="1"/>
      <c r="C492" s="1"/>
      <c r="D492" s="97"/>
      <c r="F492" s="1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E492" s="97"/>
      <c r="AF492" s="97"/>
      <c r="AG492" s="98"/>
      <c r="AH492" s="1"/>
      <c r="AI492" s="1"/>
      <c r="AJ492" s="1"/>
      <c r="AK492" s="1"/>
    </row>
    <row r="493" spans="1:37" ht="15.75" customHeight="1" x14ac:dyDescent="0.25">
      <c r="A493" s="1"/>
      <c r="B493" s="1"/>
      <c r="C493" s="1"/>
      <c r="D493" s="97"/>
      <c r="F493" s="1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  <c r="AE493" s="97"/>
      <c r="AF493" s="97"/>
      <c r="AG493" s="98"/>
      <c r="AH493" s="1"/>
      <c r="AI493" s="1"/>
      <c r="AJ493" s="1"/>
      <c r="AK493" s="1"/>
    </row>
    <row r="494" spans="1:37" ht="15.75" customHeight="1" x14ac:dyDescent="0.25">
      <c r="A494" s="1"/>
      <c r="B494" s="1"/>
      <c r="C494" s="1"/>
      <c r="D494" s="97"/>
      <c r="F494" s="1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  <c r="AE494" s="97"/>
      <c r="AF494" s="97"/>
      <c r="AG494" s="98"/>
      <c r="AH494" s="1"/>
      <c r="AI494" s="1"/>
      <c r="AJ494" s="1"/>
      <c r="AK494" s="1"/>
    </row>
    <row r="495" spans="1:37" ht="15.75" customHeight="1" x14ac:dyDescent="0.25">
      <c r="A495" s="1"/>
      <c r="B495" s="1"/>
      <c r="C495" s="1"/>
      <c r="D495" s="97"/>
      <c r="F495" s="1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  <c r="AE495" s="97"/>
      <c r="AF495" s="97"/>
      <c r="AG495" s="98"/>
      <c r="AH495" s="1"/>
      <c r="AI495" s="1"/>
      <c r="AJ495" s="1"/>
      <c r="AK495" s="1"/>
    </row>
    <row r="496" spans="1:37" ht="15.75" customHeight="1" x14ac:dyDescent="0.25">
      <c r="A496" s="1"/>
      <c r="B496" s="1"/>
      <c r="C496" s="1"/>
      <c r="D496" s="97"/>
      <c r="F496" s="1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  <c r="AE496" s="97"/>
      <c r="AF496" s="97"/>
      <c r="AG496" s="98"/>
      <c r="AH496" s="1"/>
      <c r="AI496" s="1"/>
      <c r="AJ496" s="1"/>
      <c r="AK496" s="1"/>
    </row>
    <row r="497" spans="1:37" ht="15.75" customHeight="1" x14ac:dyDescent="0.25">
      <c r="A497" s="1"/>
      <c r="B497" s="1"/>
      <c r="C497" s="1"/>
      <c r="D497" s="97"/>
      <c r="F497" s="1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  <c r="AE497" s="97"/>
      <c r="AF497" s="97"/>
      <c r="AG497" s="98"/>
      <c r="AH497" s="1"/>
      <c r="AI497" s="1"/>
      <c r="AJ497" s="1"/>
      <c r="AK497" s="1"/>
    </row>
    <row r="498" spans="1:37" ht="15.75" customHeight="1" x14ac:dyDescent="0.25">
      <c r="A498" s="1"/>
      <c r="B498" s="1"/>
      <c r="C498" s="1"/>
      <c r="D498" s="97"/>
      <c r="F498" s="1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  <c r="AE498" s="97"/>
      <c r="AF498" s="97"/>
      <c r="AG498" s="98"/>
      <c r="AH498" s="1"/>
      <c r="AI498" s="1"/>
      <c r="AJ498" s="1"/>
      <c r="AK498" s="1"/>
    </row>
    <row r="499" spans="1:37" ht="15.75" customHeight="1" x14ac:dyDescent="0.25">
      <c r="A499" s="1"/>
      <c r="B499" s="1"/>
      <c r="C499" s="1"/>
      <c r="D499" s="97"/>
      <c r="F499" s="1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  <c r="AE499" s="97"/>
      <c r="AF499" s="97"/>
      <c r="AG499" s="98"/>
      <c r="AH499" s="1"/>
      <c r="AI499" s="1"/>
      <c r="AJ499" s="1"/>
      <c r="AK499" s="1"/>
    </row>
    <row r="500" spans="1:37" ht="15.75" customHeight="1" x14ac:dyDescent="0.25">
      <c r="A500" s="1"/>
      <c r="B500" s="1"/>
      <c r="C500" s="1"/>
      <c r="D500" s="97"/>
      <c r="F500" s="1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  <c r="AE500" s="97"/>
      <c r="AF500" s="97"/>
      <c r="AG500" s="98"/>
      <c r="AH500" s="1"/>
      <c r="AI500" s="1"/>
      <c r="AJ500" s="1"/>
      <c r="AK500" s="1"/>
    </row>
    <row r="501" spans="1:37" ht="15.75" customHeight="1" x14ac:dyDescent="0.25">
      <c r="A501" s="1"/>
      <c r="B501" s="1"/>
      <c r="C501" s="1"/>
      <c r="D501" s="97"/>
      <c r="F501" s="1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  <c r="AE501" s="97"/>
      <c r="AF501" s="97"/>
      <c r="AG501" s="98"/>
      <c r="AH501" s="1"/>
      <c r="AI501" s="1"/>
      <c r="AJ501" s="1"/>
      <c r="AK501" s="1"/>
    </row>
    <row r="502" spans="1:37" ht="15.75" customHeight="1" x14ac:dyDescent="0.25">
      <c r="A502" s="1"/>
      <c r="B502" s="1"/>
      <c r="C502" s="1"/>
      <c r="D502" s="97"/>
      <c r="F502" s="1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  <c r="AE502" s="97"/>
      <c r="AF502" s="97"/>
      <c r="AG502" s="98"/>
      <c r="AH502" s="1"/>
      <c r="AI502" s="1"/>
      <c r="AJ502" s="1"/>
      <c r="AK502" s="1"/>
    </row>
    <row r="503" spans="1:37" ht="15.75" customHeight="1" x14ac:dyDescent="0.25">
      <c r="A503" s="1"/>
      <c r="B503" s="1"/>
      <c r="C503" s="1"/>
      <c r="D503" s="97"/>
      <c r="F503" s="1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  <c r="AE503" s="97"/>
      <c r="AF503" s="97"/>
      <c r="AG503" s="98"/>
      <c r="AH503" s="1"/>
      <c r="AI503" s="1"/>
      <c r="AJ503" s="1"/>
      <c r="AK503" s="1"/>
    </row>
    <row r="504" spans="1:37" ht="15.75" customHeight="1" x14ac:dyDescent="0.25">
      <c r="A504" s="1"/>
      <c r="B504" s="1"/>
      <c r="C504" s="1"/>
      <c r="D504" s="97"/>
      <c r="F504" s="1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  <c r="AE504" s="97"/>
      <c r="AF504" s="97"/>
      <c r="AG504" s="98"/>
      <c r="AH504" s="1"/>
      <c r="AI504" s="1"/>
      <c r="AJ504" s="1"/>
      <c r="AK504" s="1"/>
    </row>
    <row r="505" spans="1:37" ht="15.75" customHeight="1" x14ac:dyDescent="0.25">
      <c r="A505" s="1"/>
      <c r="B505" s="1"/>
      <c r="C505" s="1"/>
      <c r="D505" s="97"/>
      <c r="F505" s="1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  <c r="AE505" s="97"/>
      <c r="AF505" s="97"/>
      <c r="AG505" s="98"/>
      <c r="AH505" s="1"/>
      <c r="AI505" s="1"/>
      <c r="AJ505" s="1"/>
      <c r="AK505" s="1"/>
    </row>
    <row r="506" spans="1:37" ht="15.75" customHeight="1" x14ac:dyDescent="0.25">
      <c r="A506" s="1"/>
      <c r="B506" s="1"/>
      <c r="C506" s="1"/>
      <c r="D506" s="97"/>
      <c r="F506" s="1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  <c r="AE506" s="97"/>
      <c r="AF506" s="97"/>
      <c r="AG506" s="98"/>
      <c r="AH506" s="1"/>
      <c r="AI506" s="1"/>
      <c r="AJ506" s="1"/>
      <c r="AK506" s="1"/>
    </row>
    <row r="507" spans="1:37" ht="15.75" customHeight="1" x14ac:dyDescent="0.25">
      <c r="A507" s="1"/>
      <c r="B507" s="1"/>
      <c r="C507" s="1"/>
      <c r="D507" s="97"/>
      <c r="F507" s="1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  <c r="AE507" s="97"/>
      <c r="AF507" s="97"/>
      <c r="AG507" s="98"/>
      <c r="AH507" s="1"/>
      <c r="AI507" s="1"/>
      <c r="AJ507" s="1"/>
      <c r="AK507" s="1"/>
    </row>
    <row r="508" spans="1:37" ht="15.75" customHeight="1" x14ac:dyDescent="0.25">
      <c r="A508" s="1"/>
      <c r="B508" s="1"/>
      <c r="C508" s="1"/>
      <c r="D508" s="97"/>
      <c r="F508" s="1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  <c r="AE508" s="97"/>
      <c r="AF508" s="97"/>
      <c r="AG508" s="98"/>
      <c r="AH508" s="1"/>
      <c r="AI508" s="1"/>
      <c r="AJ508" s="1"/>
      <c r="AK508" s="1"/>
    </row>
    <row r="509" spans="1:37" ht="15.75" customHeight="1" x14ac:dyDescent="0.25">
      <c r="A509" s="1"/>
      <c r="B509" s="1"/>
      <c r="C509" s="1"/>
      <c r="D509" s="97"/>
      <c r="F509" s="1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  <c r="AE509" s="97"/>
      <c r="AF509" s="97"/>
      <c r="AG509" s="98"/>
      <c r="AH509" s="1"/>
      <c r="AI509" s="1"/>
      <c r="AJ509" s="1"/>
      <c r="AK509" s="1"/>
    </row>
    <row r="510" spans="1:37" ht="15.75" customHeight="1" x14ac:dyDescent="0.25">
      <c r="A510" s="1"/>
      <c r="B510" s="1"/>
      <c r="C510" s="1"/>
      <c r="D510" s="97"/>
      <c r="F510" s="1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  <c r="AE510" s="97"/>
      <c r="AF510" s="97"/>
      <c r="AG510" s="98"/>
      <c r="AH510" s="1"/>
      <c r="AI510" s="1"/>
      <c r="AJ510" s="1"/>
      <c r="AK510" s="1"/>
    </row>
    <row r="511" spans="1:37" ht="15.75" customHeight="1" x14ac:dyDescent="0.25">
      <c r="A511" s="1"/>
      <c r="B511" s="1"/>
      <c r="C511" s="1"/>
      <c r="D511" s="97"/>
      <c r="F511" s="1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  <c r="AE511" s="97"/>
      <c r="AF511" s="97"/>
      <c r="AG511" s="98"/>
      <c r="AH511" s="1"/>
      <c r="AI511" s="1"/>
      <c r="AJ511" s="1"/>
      <c r="AK511" s="1"/>
    </row>
    <row r="512" spans="1:37" ht="15.75" customHeight="1" x14ac:dyDescent="0.25">
      <c r="A512" s="1"/>
      <c r="B512" s="1"/>
      <c r="C512" s="1"/>
      <c r="D512" s="97"/>
      <c r="F512" s="1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  <c r="AE512" s="97"/>
      <c r="AF512" s="97"/>
      <c r="AG512" s="98"/>
      <c r="AH512" s="1"/>
      <c r="AI512" s="1"/>
      <c r="AJ512" s="1"/>
      <c r="AK512" s="1"/>
    </row>
    <row r="513" spans="1:37" ht="15.75" customHeight="1" x14ac:dyDescent="0.25">
      <c r="A513" s="1"/>
      <c r="B513" s="1"/>
      <c r="C513" s="1"/>
      <c r="D513" s="97"/>
      <c r="F513" s="1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  <c r="AE513" s="97"/>
      <c r="AF513" s="97"/>
      <c r="AG513" s="98"/>
      <c r="AH513" s="1"/>
      <c r="AI513" s="1"/>
      <c r="AJ513" s="1"/>
      <c r="AK513" s="1"/>
    </row>
    <row r="514" spans="1:37" ht="15.75" customHeight="1" x14ac:dyDescent="0.25">
      <c r="A514" s="1"/>
      <c r="B514" s="1"/>
      <c r="C514" s="1"/>
      <c r="D514" s="97"/>
      <c r="F514" s="1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E514" s="97"/>
      <c r="AF514" s="97"/>
      <c r="AG514" s="98"/>
      <c r="AH514" s="1"/>
      <c r="AI514" s="1"/>
      <c r="AJ514" s="1"/>
      <c r="AK514" s="1"/>
    </row>
    <row r="515" spans="1:37" ht="15.75" customHeight="1" x14ac:dyDescent="0.25">
      <c r="A515" s="1"/>
      <c r="B515" s="1"/>
      <c r="C515" s="1"/>
      <c r="D515" s="97"/>
      <c r="F515" s="1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E515" s="97"/>
      <c r="AF515" s="97"/>
      <c r="AG515" s="98"/>
      <c r="AH515" s="1"/>
      <c r="AI515" s="1"/>
      <c r="AJ515" s="1"/>
      <c r="AK515" s="1"/>
    </row>
    <row r="516" spans="1:37" ht="15.75" customHeight="1" x14ac:dyDescent="0.25">
      <c r="A516" s="1"/>
      <c r="B516" s="1"/>
      <c r="C516" s="1"/>
      <c r="D516" s="97"/>
      <c r="F516" s="1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E516" s="97"/>
      <c r="AF516" s="97"/>
      <c r="AG516" s="98"/>
      <c r="AH516" s="1"/>
      <c r="AI516" s="1"/>
      <c r="AJ516" s="1"/>
      <c r="AK516" s="1"/>
    </row>
    <row r="517" spans="1:37" ht="15.75" customHeight="1" x14ac:dyDescent="0.25">
      <c r="A517" s="1"/>
      <c r="B517" s="1"/>
      <c r="C517" s="1"/>
      <c r="D517" s="97"/>
      <c r="F517" s="1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8"/>
      <c r="AH517" s="1"/>
      <c r="AI517" s="1"/>
      <c r="AJ517" s="1"/>
      <c r="AK517" s="1"/>
    </row>
    <row r="518" spans="1:37" ht="15.75" customHeight="1" x14ac:dyDescent="0.25">
      <c r="A518" s="1"/>
      <c r="B518" s="1"/>
      <c r="C518" s="1"/>
      <c r="D518" s="97"/>
      <c r="F518" s="1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98"/>
      <c r="AH518" s="1"/>
      <c r="AI518" s="1"/>
      <c r="AJ518" s="1"/>
      <c r="AK518" s="1"/>
    </row>
    <row r="519" spans="1:37" ht="15.75" customHeight="1" x14ac:dyDescent="0.25">
      <c r="A519" s="1"/>
      <c r="B519" s="1"/>
      <c r="C519" s="1"/>
      <c r="D519" s="97"/>
      <c r="F519" s="1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E519" s="97"/>
      <c r="AF519" s="97"/>
      <c r="AG519" s="98"/>
      <c r="AH519" s="1"/>
      <c r="AI519" s="1"/>
      <c r="AJ519" s="1"/>
      <c r="AK519" s="1"/>
    </row>
    <row r="520" spans="1:37" ht="15.75" customHeight="1" x14ac:dyDescent="0.25">
      <c r="A520" s="1"/>
      <c r="B520" s="1"/>
      <c r="C520" s="1"/>
      <c r="D520" s="97"/>
      <c r="F520" s="1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E520" s="97"/>
      <c r="AF520" s="97"/>
      <c r="AG520" s="98"/>
      <c r="AH520" s="1"/>
      <c r="AI520" s="1"/>
      <c r="AJ520" s="1"/>
      <c r="AK520" s="1"/>
    </row>
    <row r="521" spans="1:37" ht="15.75" customHeight="1" x14ac:dyDescent="0.25">
      <c r="A521" s="1"/>
      <c r="B521" s="1"/>
      <c r="C521" s="1"/>
      <c r="D521" s="97"/>
      <c r="F521" s="1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E521" s="97"/>
      <c r="AF521" s="97"/>
      <c r="AG521" s="98"/>
      <c r="AH521" s="1"/>
      <c r="AI521" s="1"/>
      <c r="AJ521" s="1"/>
      <c r="AK521" s="1"/>
    </row>
    <row r="522" spans="1:37" ht="15.75" customHeight="1" x14ac:dyDescent="0.25">
      <c r="A522" s="1"/>
      <c r="B522" s="1"/>
      <c r="C522" s="1"/>
      <c r="D522" s="97"/>
      <c r="F522" s="1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8"/>
      <c r="AH522" s="1"/>
      <c r="AI522" s="1"/>
      <c r="AJ522" s="1"/>
      <c r="AK522" s="1"/>
    </row>
    <row r="523" spans="1:37" ht="15.75" customHeight="1" x14ac:dyDescent="0.25">
      <c r="A523" s="1"/>
      <c r="B523" s="1"/>
      <c r="C523" s="1"/>
      <c r="D523" s="97"/>
      <c r="F523" s="1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98"/>
      <c r="AH523" s="1"/>
      <c r="AI523" s="1"/>
      <c r="AJ523" s="1"/>
      <c r="AK523" s="1"/>
    </row>
    <row r="524" spans="1:37" ht="15.75" customHeight="1" x14ac:dyDescent="0.25">
      <c r="A524" s="1"/>
      <c r="B524" s="1"/>
      <c r="C524" s="1"/>
      <c r="D524" s="97"/>
      <c r="F524" s="1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E524" s="97"/>
      <c r="AF524" s="97"/>
      <c r="AG524" s="98"/>
      <c r="AH524" s="1"/>
      <c r="AI524" s="1"/>
      <c r="AJ524" s="1"/>
      <c r="AK524" s="1"/>
    </row>
    <row r="525" spans="1:37" ht="15.75" customHeight="1" x14ac:dyDescent="0.25">
      <c r="A525" s="1"/>
      <c r="B525" s="1"/>
      <c r="C525" s="1"/>
      <c r="D525" s="97"/>
      <c r="F525" s="1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E525" s="97"/>
      <c r="AF525" s="97"/>
      <c r="AG525" s="98"/>
      <c r="AH525" s="1"/>
      <c r="AI525" s="1"/>
      <c r="AJ525" s="1"/>
      <c r="AK525" s="1"/>
    </row>
    <row r="526" spans="1:37" ht="15.75" customHeight="1" x14ac:dyDescent="0.25">
      <c r="A526" s="1"/>
      <c r="B526" s="1"/>
      <c r="C526" s="1"/>
      <c r="D526" s="97"/>
      <c r="F526" s="1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E526" s="97"/>
      <c r="AF526" s="97"/>
      <c r="AG526" s="98"/>
      <c r="AH526" s="1"/>
      <c r="AI526" s="1"/>
      <c r="AJ526" s="1"/>
      <c r="AK526" s="1"/>
    </row>
    <row r="527" spans="1:37" ht="15.75" customHeight="1" x14ac:dyDescent="0.25">
      <c r="A527" s="1"/>
      <c r="B527" s="1"/>
      <c r="C527" s="1"/>
      <c r="D527" s="97"/>
      <c r="F527" s="1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E527" s="97"/>
      <c r="AF527" s="97"/>
      <c r="AG527" s="98"/>
      <c r="AH527" s="1"/>
      <c r="AI527" s="1"/>
      <c r="AJ527" s="1"/>
      <c r="AK527" s="1"/>
    </row>
    <row r="528" spans="1:37" ht="15.75" customHeight="1" x14ac:dyDescent="0.25">
      <c r="A528" s="1"/>
      <c r="B528" s="1"/>
      <c r="C528" s="1"/>
      <c r="D528" s="97"/>
      <c r="F528" s="1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E528" s="97"/>
      <c r="AF528" s="97"/>
      <c r="AG528" s="98"/>
      <c r="AH528" s="1"/>
      <c r="AI528" s="1"/>
      <c r="AJ528" s="1"/>
      <c r="AK528" s="1"/>
    </row>
    <row r="529" spans="1:37" ht="15.75" customHeight="1" x14ac:dyDescent="0.25">
      <c r="A529" s="1"/>
      <c r="B529" s="1"/>
      <c r="C529" s="1"/>
      <c r="D529" s="97"/>
      <c r="F529" s="1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E529" s="97"/>
      <c r="AF529" s="97"/>
      <c r="AG529" s="98"/>
      <c r="AH529" s="1"/>
      <c r="AI529" s="1"/>
      <c r="AJ529" s="1"/>
      <c r="AK529" s="1"/>
    </row>
    <row r="530" spans="1:37" ht="15.75" customHeight="1" x14ac:dyDescent="0.25">
      <c r="A530" s="1"/>
      <c r="B530" s="1"/>
      <c r="C530" s="1"/>
      <c r="D530" s="97"/>
      <c r="F530" s="1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E530" s="97"/>
      <c r="AF530" s="97"/>
      <c r="AG530" s="98"/>
      <c r="AH530" s="1"/>
      <c r="AI530" s="1"/>
      <c r="AJ530" s="1"/>
      <c r="AK530" s="1"/>
    </row>
    <row r="531" spans="1:37" ht="15.75" customHeight="1" x14ac:dyDescent="0.25">
      <c r="A531" s="1"/>
      <c r="B531" s="1"/>
      <c r="C531" s="1"/>
      <c r="D531" s="97"/>
      <c r="F531" s="1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E531" s="97"/>
      <c r="AF531" s="97"/>
      <c r="AG531" s="98"/>
      <c r="AH531" s="1"/>
      <c r="AI531" s="1"/>
      <c r="AJ531" s="1"/>
      <c r="AK531" s="1"/>
    </row>
    <row r="532" spans="1:37" ht="15.75" customHeight="1" x14ac:dyDescent="0.25">
      <c r="A532" s="1"/>
      <c r="B532" s="1"/>
      <c r="C532" s="1"/>
      <c r="D532" s="97"/>
      <c r="F532" s="1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E532" s="97"/>
      <c r="AF532" s="97"/>
      <c r="AG532" s="98"/>
      <c r="AH532" s="1"/>
      <c r="AI532" s="1"/>
      <c r="AJ532" s="1"/>
      <c r="AK532" s="1"/>
    </row>
    <row r="533" spans="1:37" ht="15.75" customHeight="1" x14ac:dyDescent="0.25">
      <c r="A533" s="1"/>
      <c r="B533" s="1"/>
      <c r="C533" s="1"/>
      <c r="D533" s="97"/>
      <c r="F533" s="1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E533" s="97"/>
      <c r="AF533" s="97"/>
      <c r="AG533" s="98"/>
      <c r="AH533" s="1"/>
      <c r="AI533" s="1"/>
      <c r="AJ533" s="1"/>
      <c r="AK533" s="1"/>
    </row>
    <row r="534" spans="1:37" ht="15.75" customHeight="1" x14ac:dyDescent="0.25">
      <c r="A534" s="1"/>
      <c r="B534" s="1"/>
      <c r="C534" s="1"/>
      <c r="D534" s="97"/>
      <c r="F534" s="1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  <c r="AE534" s="97"/>
      <c r="AF534" s="97"/>
      <c r="AG534" s="98"/>
      <c r="AH534" s="1"/>
      <c r="AI534" s="1"/>
      <c r="AJ534" s="1"/>
      <c r="AK534" s="1"/>
    </row>
    <row r="535" spans="1:37" ht="15.75" customHeight="1" x14ac:dyDescent="0.25">
      <c r="A535" s="1"/>
      <c r="B535" s="1"/>
      <c r="C535" s="1"/>
      <c r="D535" s="97"/>
      <c r="F535" s="1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  <c r="AE535" s="97"/>
      <c r="AF535" s="97"/>
      <c r="AG535" s="98"/>
      <c r="AH535" s="1"/>
      <c r="AI535" s="1"/>
      <c r="AJ535" s="1"/>
      <c r="AK535" s="1"/>
    </row>
    <row r="536" spans="1:37" ht="15.75" customHeight="1" x14ac:dyDescent="0.25">
      <c r="A536" s="1"/>
      <c r="B536" s="1"/>
      <c r="C536" s="1"/>
      <c r="D536" s="97"/>
      <c r="F536" s="1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  <c r="AE536" s="97"/>
      <c r="AF536" s="97"/>
      <c r="AG536" s="98"/>
      <c r="AH536" s="1"/>
      <c r="AI536" s="1"/>
      <c r="AJ536" s="1"/>
      <c r="AK536" s="1"/>
    </row>
    <row r="537" spans="1:37" ht="15.75" customHeight="1" x14ac:dyDescent="0.25">
      <c r="A537" s="1"/>
      <c r="B537" s="1"/>
      <c r="C537" s="1"/>
      <c r="D537" s="97"/>
      <c r="F537" s="1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  <c r="AE537" s="97"/>
      <c r="AF537" s="97"/>
      <c r="AG537" s="98"/>
      <c r="AH537" s="1"/>
      <c r="AI537" s="1"/>
      <c r="AJ537" s="1"/>
      <c r="AK537" s="1"/>
    </row>
    <row r="538" spans="1:37" ht="15.75" customHeight="1" x14ac:dyDescent="0.25">
      <c r="A538" s="1"/>
      <c r="B538" s="1"/>
      <c r="C538" s="1"/>
      <c r="D538" s="97"/>
      <c r="F538" s="1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E538" s="97"/>
      <c r="AF538" s="97"/>
      <c r="AG538" s="98"/>
      <c r="AH538" s="1"/>
      <c r="AI538" s="1"/>
      <c r="AJ538" s="1"/>
      <c r="AK538" s="1"/>
    </row>
    <row r="539" spans="1:37" ht="15.75" customHeight="1" x14ac:dyDescent="0.25">
      <c r="A539" s="1"/>
      <c r="B539" s="1"/>
      <c r="C539" s="1"/>
      <c r="D539" s="97"/>
      <c r="F539" s="1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E539" s="97"/>
      <c r="AF539" s="97"/>
      <c r="AG539" s="98"/>
      <c r="AH539" s="1"/>
      <c r="AI539" s="1"/>
      <c r="AJ539" s="1"/>
      <c r="AK539" s="1"/>
    </row>
    <row r="540" spans="1:37" ht="15.75" customHeight="1" x14ac:dyDescent="0.25">
      <c r="A540" s="1"/>
      <c r="B540" s="1"/>
      <c r="C540" s="1"/>
      <c r="D540" s="97"/>
      <c r="F540" s="1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E540" s="97"/>
      <c r="AF540" s="97"/>
      <c r="AG540" s="98"/>
      <c r="AH540" s="1"/>
      <c r="AI540" s="1"/>
      <c r="AJ540" s="1"/>
      <c r="AK540" s="1"/>
    </row>
    <row r="541" spans="1:37" ht="15.75" customHeight="1" x14ac:dyDescent="0.25">
      <c r="A541" s="1"/>
      <c r="B541" s="1"/>
      <c r="C541" s="1"/>
      <c r="D541" s="97"/>
      <c r="F541" s="1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  <c r="AE541" s="97"/>
      <c r="AF541" s="97"/>
      <c r="AG541" s="98"/>
      <c r="AH541" s="1"/>
      <c r="AI541" s="1"/>
      <c r="AJ541" s="1"/>
      <c r="AK541" s="1"/>
    </row>
    <row r="542" spans="1:37" ht="15.75" customHeight="1" x14ac:dyDescent="0.25">
      <c r="A542" s="1"/>
      <c r="B542" s="1"/>
      <c r="C542" s="1"/>
      <c r="D542" s="97"/>
      <c r="F542" s="1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  <c r="AE542" s="97"/>
      <c r="AF542" s="97"/>
      <c r="AG542" s="98"/>
      <c r="AH542" s="1"/>
      <c r="AI542" s="1"/>
      <c r="AJ542" s="1"/>
      <c r="AK542" s="1"/>
    </row>
    <row r="543" spans="1:37" ht="15.75" customHeight="1" x14ac:dyDescent="0.25">
      <c r="A543" s="1"/>
      <c r="B543" s="1"/>
      <c r="C543" s="1"/>
      <c r="D543" s="97"/>
      <c r="F543" s="1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  <c r="AE543" s="97"/>
      <c r="AF543" s="97"/>
      <c r="AG543" s="98"/>
      <c r="AH543" s="1"/>
      <c r="AI543" s="1"/>
      <c r="AJ543" s="1"/>
      <c r="AK543" s="1"/>
    </row>
    <row r="544" spans="1:37" ht="15.75" customHeight="1" x14ac:dyDescent="0.25">
      <c r="A544" s="1"/>
      <c r="B544" s="1"/>
      <c r="C544" s="1"/>
      <c r="D544" s="97"/>
      <c r="F544" s="1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E544" s="97"/>
      <c r="AF544" s="97"/>
      <c r="AG544" s="98"/>
      <c r="AH544" s="1"/>
      <c r="AI544" s="1"/>
      <c r="AJ544" s="1"/>
      <c r="AK544" s="1"/>
    </row>
    <row r="545" spans="1:37" ht="15.75" customHeight="1" x14ac:dyDescent="0.25">
      <c r="A545" s="1"/>
      <c r="B545" s="1"/>
      <c r="C545" s="1"/>
      <c r="D545" s="97"/>
      <c r="F545" s="1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  <c r="AE545" s="97"/>
      <c r="AF545" s="97"/>
      <c r="AG545" s="98"/>
      <c r="AH545" s="1"/>
      <c r="AI545" s="1"/>
      <c r="AJ545" s="1"/>
      <c r="AK545" s="1"/>
    </row>
    <row r="546" spans="1:37" ht="15.75" customHeight="1" x14ac:dyDescent="0.25">
      <c r="A546" s="1"/>
      <c r="B546" s="1"/>
      <c r="C546" s="1"/>
      <c r="D546" s="97"/>
      <c r="F546" s="1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E546" s="97"/>
      <c r="AF546" s="97"/>
      <c r="AG546" s="98"/>
      <c r="AH546" s="1"/>
      <c r="AI546" s="1"/>
      <c r="AJ546" s="1"/>
      <c r="AK546" s="1"/>
    </row>
    <row r="547" spans="1:37" ht="15.75" customHeight="1" x14ac:dyDescent="0.25">
      <c r="A547" s="1"/>
      <c r="B547" s="1"/>
      <c r="C547" s="1"/>
      <c r="D547" s="97"/>
      <c r="F547" s="1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  <c r="AE547" s="97"/>
      <c r="AF547" s="97"/>
      <c r="AG547" s="98"/>
      <c r="AH547" s="1"/>
      <c r="AI547" s="1"/>
      <c r="AJ547" s="1"/>
      <c r="AK547" s="1"/>
    </row>
    <row r="548" spans="1:37" ht="15.75" customHeight="1" x14ac:dyDescent="0.25">
      <c r="A548" s="1"/>
      <c r="B548" s="1"/>
      <c r="C548" s="1"/>
      <c r="D548" s="97"/>
      <c r="F548" s="1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E548" s="97"/>
      <c r="AF548" s="97"/>
      <c r="AG548" s="98"/>
      <c r="AH548" s="1"/>
      <c r="AI548" s="1"/>
      <c r="AJ548" s="1"/>
      <c r="AK548" s="1"/>
    </row>
    <row r="549" spans="1:37" ht="15.75" customHeight="1" x14ac:dyDescent="0.25">
      <c r="A549" s="1"/>
      <c r="B549" s="1"/>
      <c r="C549" s="1"/>
      <c r="D549" s="97"/>
      <c r="F549" s="1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8"/>
      <c r="AH549" s="1"/>
      <c r="AI549" s="1"/>
      <c r="AJ549" s="1"/>
      <c r="AK549" s="1"/>
    </row>
    <row r="550" spans="1:37" ht="15.75" customHeight="1" x14ac:dyDescent="0.25">
      <c r="A550" s="1"/>
      <c r="B550" s="1"/>
      <c r="C550" s="1"/>
      <c r="D550" s="97"/>
      <c r="F550" s="1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  <c r="AE550" s="97"/>
      <c r="AF550" s="97"/>
      <c r="AG550" s="98"/>
      <c r="AH550" s="1"/>
      <c r="AI550" s="1"/>
      <c r="AJ550" s="1"/>
      <c r="AK550" s="1"/>
    </row>
    <row r="551" spans="1:37" ht="15.75" customHeight="1" x14ac:dyDescent="0.25">
      <c r="A551" s="1"/>
      <c r="B551" s="1"/>
      <c r="C551" s="1"/>
      <c r="D551" s="97"/>
      <c r="F551" s="1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  <c r="AE551" s="97"/>
      <c r="AF551" s="97"/>
      <c r="AG551" s="98"/>
      <c r="AH551" s="1"/>
      <c r="AI551" s="1"/>
      <c r="AJ551" s="1"/>
      <c r="AK551" s="1"/>
    </row>
    <row r="552" spans="1:37" ht="15.75" customHeight="1" x14ac:dyDescent="0.25">
      <c r="A552" s="1"/>
      <c r="B552" s="1"/>
      <c r="C552" s="1"/>
      <c r="D552" s="97"/>
      <c r="F552" s="1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E552" s="97"/>
      <c r="AF552" s="97"/>
      <c r="AG552" s="98"/>
      <c r="AH552" s="1"/>
      <c r="AI552" s="1"/>
      <c r="AJ552" s="1"/>
      <c r="AK552" s="1"/>
    </row>
    <row r="553" spans="1:37" ht="15.75" customHeight="1" x14ac:dyDescent="0.25">
      <c r="A553" s="1"/>
      <c r="B553" s="1"/>
      <c r="C553" s="1"/>
      <c r="D553" s="97"/>
      <c r="F553" s="1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E553" s="97"/>
      <c r="AF553" s="97"/>
      <c r="AG553" s="98"/>
      <c r="AH553" s="1"/>
      <c r="AI553" s="1"/>
      <c r="AJ553" s="1"/>
      <c r="AK553" s="1"/>
    </row>
    <row r="554" spans="1:37" ht="15.75" customHeight="1" x14ac:dyDescent="0.25">
      <c r="A554" s="1"/>
      <c r="B554" s="1"/>
      <c r="C554" s="1"/>
      <c r="D554" s="97"/>
      <c r="F554" s="1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  <c r="AE554" s="97"/>
      <c r="AF554" s="97"/>
      <c r="AG554" s="98"/>
      <c r="AH554" s="1"/>
      <c r="AI554" s="1"/>
      <c r="AJ554" s="1"/>
      <c r="AK554" s="1"/>
    </row>
    <row r="555" spans="1:37" ht="15.75" customHeight="1" x14ac:dyDescent="0.25">
      <c r="A555" s="1"/>
      <c r="B555" s="1"/>
      <c r="C555" s="1"/>
      <c r="D555" s="97"/>
      <c r="F555" s="1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  <c r="AE555" s="97"/>
      <c r="AF555" s="97"/>
      <c r="AG555" s="98"/>
      <c r="AH555" s="1"/>
      <c r="AI555" s="1"/>
      <c r="AJ555" s="1"/>
      <c r="AK555" s="1"/>
    </row>
    <row r="556" spans="1:37" ht="15.75" customHeight="1" x14ac:dyDescent="0.25">
      <c r="A556" s="1"/>
      <c r="B556" s="1"/>
      <c r="C556" s="1"/>
      <c r="D556" s="97"/>
      <c r="F556" s="1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  <c r="AE556" s="97"/>
      <c r="AF556" s="97"/>
      <c r="AG556" s="98"/>
      <c r="AH556" s="1"/>
      <c r="AI556" s="1"/>
      <c r="AJ556" s="1"/>
      <c r="AK556" s="1"/>
    </row>
    <row r="557" spans="1:37" ht="15.75" customHeight="1" x14ac:dyDescent="0.25">
      <c r="A557" s="1"/>
      <c r="B557" s="1"/>
      <c r="C557" s="1"/>
      <c r="D557" s="97"/>
      <c r="F557" s="1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E557" s="97"/>
      <c r="AF557" s="97"/>
      <c r="AG557" s="98"/>
      <c r="AH557" s="1"/>
      <c r="AI557" s="1"/>
      <c r="AJ557" s="1"/>
      <c r="AK557" s="1"/>
    </row>
    <row r="558" spans="1:37" ht="15.75" customHeight="1" x14ac:dyDescent="0.25">
      <c r="A558" s="1"/>
      <c r="B558" s="1"/>
      <c r="C558" s="1"/>
      <c r="D558" s="97"/>
      <c r="F558" s="1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E558" s="97"/>
      <c r="AF558" s="97"/>
      <c r="AG558" s="98"/>
      <c r="AH558" s="1"/>
      <c r="AI558" s="1"/>
      <c r="AJ558" s="1"/>
      <c r="AK558" s="1"/>
    </row>
    <row r="559" spans="1:37" ht="15.75" customHeight="1" x14ac:dyDescent="0.25">
      <c r="A559" s="1"/>
      <c r="B559" s="1"/>
      <c r="C559" s="1"/>
      <c r="D559" s="97"/>
      <c r="F559" s="1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  <c r="AE559" s="97"/>
      <c r="AF559" s="97"/>
      <c r="AG559" s="98"/>
      <c r="AH559" s="1"/>
      <c r="AI559" s="1"/>
      <c r="AJ559" s="1"/>
      <c r="AK559" s="1"/>
    </row>
    <row r="560" spans="1:37" ht="15.75" customHeight="1" x14ac:dyDescent="0.25">
      <c r="A560" s="1"/>
      <c r="B560" s="1"/>
      <c r="C560" s="1"/>
      <c r="D560" s="97"/>
      <c r="F560" s="1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  <c r="AE560" s="97"/>
      <c r="AF560" s="97"/>
      <c r="AG560" s="98"/>
      <c r="AH560" s="1"/>
      <c r="AI560" s="1"/>
      <c r="AJ560" s="1"/>
      <c r="AK560" s="1"/>
    </row>
    <row r="561" spans="1:37" ht="15.75" customHeight="1" x14ac:dyDescent="0.25">
      <c r="A561" s="1"/>
      <c r="B561" s="1"/>
      <c r="C561" s="1"/>
      <c r="D561" s="97"/>
      <c r="F561" s="1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  <c r="AE561" s="97"/>
      <c r="AF561" s="97"/>
      <c r="AG561" s="98"/>
      <c r="AH561" s="1"/>
      <c r="AI561" s="1"/>
      <c r="AJ561" s="1"/>
      <c r="AK561" s="1"/>
    </row>
    <row r="562" spans="1:37" ht="15.75" customHeight="1" x14ac:dyDescent="0.25">
      <c r="A562" s="1"/>
      <c r="B562" s="1"/>
      <c r="C562" s="1"/>
      <c r="D562" s="97"/>
      <c r="F562" s="1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E562" s="97"/>
      <c r="AF562" s="97"/>
      <c r="AG562" s="98"/>
      <c r="AH562" s="1"/>
      <c r="AI562" s="1"/>
      <c r="AJ562" s="1"/>
      <c r="AK562" s="1"/>
    </row>
    <row r="563" spans="1:37" ht="15.75" customHeight="1" x14ac:dyDescent="0.25">
      <c r="A563" s="1"/>
      <c r="B563" s="1"/>
      <c r="C563" s="1"/>
      <c r="D563" s="97"/>
      <c r="F563" s="1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E563" s="97"/>
      <c r="AF563" s="97"/>
      <c r="AG563" s="98"/>
      <c r="AH563" s="1"/>
      <c r="AI563" s="1"/>
      <c r="AJ563" s="1"/>
      <c r="AK563" s="1"/>
    </row>
    <row r="564" spans="1:37" ht="15.75" customHeight="1" x14ac:dyDescent="0.25">
      <c r="A564" s="1"/>
      <c r="B564" s="1"/>
      <c r="C564" s="1"/>
      <c r="D564" s="97"/>
      <c r="F564" s="1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  <c r="AE564" s="97"/>
      <c r="AF564" s="97"/>
      <c r="AG564" s="98"/>
      <c r="AH564" s="1"/>
      <c r="AI564" s="1"/>
      <c r="AJ564" s="1"/>
      <c r="AK564" s="1"/>
    </row>
    <row r="565" spans="1:37" ht="15.75" customHeight="1" x14ac:dyDescent="0.25">
      <c r="A565" s="1"/>
      <c r="B565" s="1"/>
      <c r="C565" s="1"/>
      <c r="D565" s="97"/>
      <c r="F565" s="1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  <c r="AE565" s="97"/>
      <c r="AF565" s="97"/>
      <c r="AG565" s="98"/>
      <c r="AH565" s="1"/>
      <c r="AI565" s="1"/>
      <c r="AJ565" s="1"/>
      <c r="AK565" s="1"/>
    </row>
    <row r="566" spans="1:37" ht="15.75" customHeight="1" x14ac:dyDescent="0.25">
      <c r="A566" s="1"/>
      <c r="B566" s="1"/>
      <c r="C566" s="1"/>
      <c r="D566" s="97"/>
      <c r="F566" s="1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  <c r="AE566" s="97"/>
      <c r="AF566" s="97"/>
      <c r="AG566" s="98"/>
      <c r="AH566" s="1"/>
      <c r="AI566" s="1"/>
      <c r="AJ566" s="1"/>
      <c r="AK566" s="1"/>
    </row>
    <row r="567" spans="1:37" ht="15.75" customHeight="1" x14ac:dyDescent="0.25">
      <c r="A567" s="1"/>
      <c r="B567" s="1"/>
      <c r="C567" s="1"/>
      <c r="D567" s="97"/>
      <c r="F567" s="1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E567" s="97"/>
      <c r="AF567" s="97"/>
      <c r="AG567" s="98"/>
      <c r="AH567" s="1"/>
      <c r="AI567" s="1"/>
      <c r="AJ567" s="1"/>
      <c r="AK567" s="1"/>
    </row>
    <row r="568" spans="1:37" ht="15.75" customHeight="1" x14ac:dyDescent="0.25">
      <c r="A568" s="1"/>
      <c r="B568" s="1"/>
      <c r="C568" s="1"/>
      <c r="D568" s="97"/>
      <c r="F568" s="1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  <c r="AE568" s="97"/>
      <c r="AF568" s="97"/>
      <c r="AG568" s="98"/>
      <c r="AH568" s="1"/>
      <c r="AI568" s="1"/>
      <c r="AJ568" s="1"/>
      <c r="AK568" s="1"/>
    </row>
    <row r="569" spans="1:37" ht="15.75" customHeight="1" x14ac:dyDescent="0.25">
      <c r="A569" s="1"/>
      <c r="B569" s="1"/>
      <c r="C569" s="1"/>
      <c r="D569" s="97"/>
      <c r="F569" s="1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  <c r="AE569" s="97"/>
      <c r="AF569" s="97"/>
      <c r="AG569" s="98"/>
      <c r="AH569" s="1"/>
      <c r="AI569" s="1"/>
      <c r="AJ569" s="1"/>
      <c r="AK569" s="1"/>
    </row>
    <row r="570" spans="1:37" ht="15.75" customHeight="1" x14ac:dyDescent="0.25">
      <c r="A570" s="1"/>
      <c r="B570" s="1"/>
      <c r="C570" s="1"/>
      <c r="D570" s="97"/>
      <c r="F570" s="1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  <c r="AE570" s="97"/>
      <c r="AF570" s="97"/>
      <c r="AG570" s="98"/>
      <c r="AH570" s="1"/>
      <c r="AI570" s="1"/>
      <c r="AJ570" s="1"/>
      <c r="AK570" s="1"/>
    </row>
    <row r="571" spans="1:37" ht="15.75" customHeight="1" x14ac:dyDescent="0.25">
      <c r="A571" s="1"/>
      <c r="B571" s="1"/>
      <c r="C571" s="1"/>
      <c r="D571" s="97"/>
      <c r="F571" s="1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  <c r="AE571" s="97"/>
      <c r="AF571" s="97"/>
      <c r="AG571" s="98"/>
      <c r="AH571" s="1"/>
      <c r="AI571" s="1"/>
      <c r="AJ571" s="1"/>
      <c r="AK571" s="1"/>
    </row>
    <row r="572" spans="1:37" ht="15.75" customHeight="1" x14ac:dyDescent="0.25">
      <c r="A572" s="1"/>
      <c r="B572" s="1"/>
      <c r="C572" s="1"/>
      <c r="D572" s="97"/>
      <c r="F572" s="1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  <c r="AE572" s="97"/>
      <c r="AF572" s="97"/>
      <c r="AG572" s="98"/>
      <c r="AH572" s="1"/>
      <c r="AI572" s="1"/>
      <c r="AJ572" s="1"/>
      <c r="AK572" s="1"/>
    </row>
    <row r="573" spans="1:37" ht="15.75" customHeight="1" x14ac:dyDescent="0.25">
      <c r="A573" s="1"/>
      <c r="B573" s="1"/>
      <c r="C573" s="1"/>
      <c r="D573" s="97"/>
      <c r="F573" s="1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E573" s="97"/>
      <c r="AF573" s="97"/>
      <c r="AG573" s="98"/>
      <c r="AH573" s="1"/>
      <c r="AI573" s="1"/>
      <c r="AJ573" s="1"/>
      <c r="AK573" s="1"/>
    </row>
    <row r="574" spans="1:37" ht="15.75" customHeight="1" x14ac:dyDescent="0.25">
      <c r="A574" s="1"/>
      <c r="B574" s="1"/>
      <c r="C574" s="1"/>
      <c r="D574" s="97"/>
      <c r="F574" s="1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8"/>
      <c r="AH574" s="1"/>
      <c r="AI574" s="1"/>
      <c r="AJ574" s="1"/>
      <c r="AK574" s="1"/>
    </row>
    <row r="575" spans="1:37" ht="15.75" customHeight="1" x14ac:dyDescent="0.25">
      <c r="A575" s="1"/>
      <c r="B575" s="1"/>
      <c r="C575" s="1"/>
      <c r="D575" s="97"/>
      <c r="F575" s="1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8"/>
      <c r="AH575" s="1"/>
      <c r="AI575" s="1"/>
      <c r="AJ575" s="1"/>
      <c r="AK575" s="1"/>
    </row>
    <row r="576" spans="1:37" ht="15.75" customHeight="1" x14ac:dyDescent="0.25">
      <c r="A576" s="1"/>
      <c r="B576" s="1"/>
      <c r="C576" s="1"/>
      <c r="D576" s="97"/>
      <c r="F576" s="1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E576" s="97"/>
      <c r="AF576" s="97"/>
      <c r="AG576" s="98"/>
      <c r="AH576" s="1"/>
      <c r="AI576" s="1"/>
      <c r="AJ576" s="1"/>
      <c r="AK576" s="1"/>
    </row>
    <row r="577" spans="1:37" ht="15.75" customHeight="1" x14ac:dyDescent="0.25">
      <c r="A577" s="1"/>
      <c r="B577" s="1"/>
      <c r="C577" s="1"/>
      <c r="D577" s="97"/>
      <c r="F577" s="1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E577" s="97"/>
      <c r="AF577" s="97"/>
      <c r="AG577" s="98"/>
      <c r="AH577" s="1"/>
      <c r="AI577" s="1"/>
      <c r="AJ577" s="1"/>
      <c r="AK577" s="1"/>
    </row>
    <row r="578" spans="1:37" ht="15.75" customHeight="1" x14ac:dyDescent="0.25">
      <c r="A578" s="1"/>
      <c r="B578" s="1"/>
      <c r="C578" s="1"/>
      <c r="D578" s="97"/>
      <c r="F578" s="1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E578" s="97"/>
      <c r="AF578" s="97"/>
      <c r="AG578" s="98"/>
      <c r="AH578" s="1"/>
      <c r="AI578" s="1"/>
      <c r="AJ578" s="1"/>
      <c r="AK578" s="1"/>
    </row>
    <row r="579" spans="1:37" ht="15.75" customHeight="1" x14ac:dyDescent="0.25">
      <c r="A579" s="1"/>
      <c r="B579" s="1"/>
      <c r="C579" s="1"/>
      <c r="D579" s="97"/>
      <c r="F579" s="1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E579" s="97"/>
      <c r="AF579" s="97"/>
      <c r="AG579" s="98"/>
      <c r="AH579" s="1"/>
      <c r="AI579" s="1"/>
      <c r="AJ579" s="1"/>
      <c r="AK579" s="1"/>
    </row>
    <row r="580" spans="1:37" ht="15.75" customHeight="1" x14ac:dyDescent="0.25">
      <c r="A580" s="1"/>
      <c r="B580" s="1"/>
      <c r="C580" s="1"/>
      <c r="D580" s="97"/>
      <c r="F580" s="1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E580" s="97"/>
      <c r="AF580" s="97"/>
      <c r="AG580" s="98"/>
      <c r="AH580" s="1"/>
      <c r="AI580" s="1"/>
      <c r="AJ580" s="1"/>
      <c r="AK580" s="1"/>
    </row>
    <row r="581" spans="1:37" ht="15.75" customHeight="1" x14ac:dyDescent="0.25">
      <c r="A581" s="1"/>
      <c r="B581" s="1"/>
      <c r="C581" s="1"/>
      <c r="D581" s="97"/>
      <c r="F581" s="1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E581" s="97"/>
      <c r="AF581" s="97"/>
      <c r="AG581" s="98"/>
      <c r="AH581" s="1"/>
      <c r="AI581" s="1"/>
      <c r="AJ581" s="1"/>
      <c r="AK581" s="1"/>
    </row>
    <row r="582" spans="1:37" ht="15.75" customHeight="1" x14ac:dyDescent="0.25">
      <c r="A582" s="1"/>
      <c r="B582" s="1"/>
      <c r="C582" s="1"/>
      <c r="D582" s="97"/>
      <c r="F582" s="1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E582" s="97"/>
      <c r="AF582" s="97"/>
      <c r="AG582" s="98"/>
      <c r="AH582" s="1"/>
      <c r="AI582" s="1"/>
      <c r="AJ582" s="1"/>
      <c r="AK582" s="1"/>
    </row>
    <row r="583" spans="1:37" ht="15.75" customHeight="1" x14ac:dyDescent="0.25">
      <c r="A583" s="1"/>
      <c r="B583" s="1"/>
      <c r="C583" s="1"/>
      <c r="D583" s="97"/>
      <c r="F583" s="1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E583" s="97"/>
      <c r="AF583" s="97"/>
      <c r="AG583" s="98"/>
      <c r="AH583" s="1"/>
      <c r="AI583" s="1"/>
      <c r="AJ583" s="1"/>
      <c r="AK583" s="1"/>
    </row>
    <row r="584" spans="1:37" ht="15.75" customHeight="1" x14ac:dyDescent="0.25">
      <c r="A584" s="1"/>
      <c r="B584" s="1"/>
      <c r="C584" s="1"/>
      <c r="D584" s="97"/>
      <c r="F584" s="1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E584" s="97"/>
      <c r="AF584" s="97"/>
      <c r="AG584" s="98"/>
      <c r="AH584" s="1"/>
      <c r="AI584" s="1"/>
      <c r="AJ584" s="1"/>
      <c r="AK584" s="1"/>
    </row>
    <row r="585" spans="1:37" ht="15.75" customHeight="1" x14ac:dyDescent="0.25">
      <c r="A585" s="1"/>
      <c r="B585" s="1"/>
      <c r="C585" s="1"/>
      <c r="D585" s="97"/>
      <c r="F585" s="1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E585" s="97"/>
      <c r="AF585" s="97"/>
      <c r="AG585" s="98"/>
      <c r="AH585" s="1"/>
      <c r="AI585" s="1"/>
      <c r="AJ585" s="1"/>
      <c r="AK585" s="1"/>
    </row>
    <row r="586" spans="1:37" ht="15.75" customHeight="1" x14ac:dyDescent="0.25">
      <c r="A586" s="1"/>
      <c r="B586" s="1"/>
      <c r="C586" s="1"/>
      <c r="D586" s="97"/>
      <c r="F586" s="1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E586" s="97"/>
      <c r="AF586" s="97"/>
      <c r="AG586" s="98"/>
      <c r="AH586" s="1"/>
      <c r="AI586" s="1"/>
      <c r="AJ586" s="1"/>
      <c r="AK586" s="1"/>
    </row>
    <row r="587" spans="1:37" ht="15.75" customHeight="1" x14ac:dyDescent="0.25">
      <c r="A587" s="1"/>
      <c r="B587" s="1"/>
      <c r="C587" s="1"/>
      <c r="D587" s="97"/>
      <c r="F587" s="1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E587" s="97"/>
      <c r="AF587" s="97"/>
      <c r="AG587" s="98"/>
      <c r="AH587" s="1"/>
      <c r="AI587" s="1"/>
      <c r="AJ587" s="1"/>
      <c r="AK587" s="1"/>
    </row>
    <row r="588" spans="1:37" ht="15.75" customHeight="1" x14ac:dyDescent="0.25">
      <c r="A588" s="1"/>
      <c r="B588" s="1"/>
      <c r="C588" s="1"/>
      <c r="D588" s="97"/>
      <c r="F588" s="1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E588" s="97"/>
      <c r="AF588" s="97"/>
      <c r="AG588" s="98"/>
      <c r="AH588" s="1"/>
      <c r="AI588" s="1"/>
      <c r="AJ588" s="1"/>
      <c r="AK588" s="1"/>
    </row>
    <row r="589" spans="1:37" ht="15.75" customHeight="1" x14ac:dyDescent="0.25">
      <c r="A589" s="1"/>
      <c r="B589" s="1"/>
      <c r="C589" s="1"/>
      <c r="D589" s="97"/>
      <c r="F589" s="1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E589" s="97"/>
      <c r="AF589" s="97"/>
      <c r="AG589" s="98"/>
      <c r="AH589" s="1"/>
      <c r="AI589" s="1"/>
      <c r="AJ589" s="1"/>
      <c r="AK589" s="1"/>
    </row>
    <row r="590" spans="1:37" ht="15.75" customHeight="1" x14ac:dyDescent="0.25">
      <c r="A590" s="1"/>
      <c r="B590" s="1"/>
      <c r="C590" s="1"/>
      <c r="D590" s="97"/>
      <c r="F590" s="1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E590" s="97"/>
      <c r="AF590" s="97"/>
      <c r="AG590" s="98"/>
      <c r="AH590" s="1"/>
      <c r="AI590" s="1"/>
      <c r="AJ590" s="1"/>
      <c r="AK590" s="1"/>
    </row>
    <row r="591" spans="1:37" ht="15.75" customHeight="1" x14ac:dyDescent="0.25">
      <c r="A591" s="1"/>
      <c r="B591" s="1"/>
      <c r="C591" s="1"/>
      <c r="D591" s="97"/>
      <c r="F591" s="1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E591" s="97"/>
      <c r="AF591" s="97"/>
      <c r="AG591" s="98"/>
      <c r="AH591" s="1"/>
      <c r="AI591" s="1"/>
      <c r="AJ591" s="1"/>
      <c r="AK591" s="1"/>
    </row>
    <row r="592" spans="1:37" ht="15.75" customHeight="1" x14ac:dyDescent="0.25">
      <c r="A592" s="1"/>
      <c r="B592" s="1"/>
      <c r="C592" s="1"/>
      <c r="D592" s="97"/>
      <c r="F592" s="1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E592" s="97"/>
      <c r="AF592" s="97"/>
      <c r="AG592" s="98"/>
      <c r="AH592" s="1"/>
      <c r="AI592" s="1"/>
      <c r="AJ592" s="1"/>
      <c r="AK592" s="1"/>
    </row>
    <row r="593" spans="1:37" ht="15.75" customHeight="1" x14ac:dyDescent="0.25">
      <c r="A593" s="1"/>
      <c r="B593" s="1"/>
      <c r="C593" s="1"/>
      <c r="D593" s="97"/>
      <c r="F593" s="1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  <c r="AE593" s="97"/>
      <c r="AF593" s="97"/>
      <c r="AG593" s="98"/>
      <c r="AH593" s="1"/>
      <c r="AI593" s="1"/>
      <c r="AJ593" s="1"/>
      <c r="AK593" s="1"/>
    </row>
    <row r="594" spans="1:37" ht="15.75" customHeight="1" x14ac:dyDescent="0.25">
      <c r="A594" s="1"/>
      <c r="B594" s="1"/>
      <c r="C594" s="1"/>
      <c r="D594" s="97"/>
      <c r="F594" s="1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  <c r="AE594" s="97"/>
      <c r="AF594" s="97"/>
      <c r="AG594" s="98"/>
      <c r="AH594" s="1"/>
      <c r="AI594" s="1"/>
      <c r="AJ594" s="1"/>
      <c r="AK594" s="1"/>
    </row>
    <row r="595" spans="1:37" ht="15.75" customHeight="1" x14ac:dyDescent="0.25">
      <c r="A595" s="1"/>
      <c r="B595" s="1"/>
      <c r="C595" s="1"/>
      <c r="D595" s="97"/>
      <c r="F595" s="1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  <c r="AE595" s="97"/>
      <c r="AF595" s="97"/>
      <c r="AG595" s="98"/>
      <c r="AH595" s="1"/>
      <c r="AI595" s="1"/>
      <c r="AJ595" s="1"/>
      <c r="AK595" s="1"/>
    </row>
    <row r="596" spans="1:37" ht="15.75" customHeight="1" x14ac:dyDescent="0.25">
      <c r="A596" s="1"/>
      <c r="B596" s="1"/>
      <c r="C596" s="1"/>
      <c r="D596" s="97"/>
      <c r="F596" s="1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E596" s="97"/>
      <c r="AF596" s="97"/>
      <c r="AG596" s="98"/>
      <c r="AH596" s="1"/>
      <c r="AI596" s="1"/>
      <c r="AJ596" s="1"/>
      <c r="AK596" s="1"/>
    </row>
    <row r="597" spans="1:37" ht="15.75" customHeight="1" x14ac:dyDescent="0.25">
      <c r="A597" s="1"/>
      <c r="B597" s="1"/>
      <c r="C597" s="1"/>
      <c r="D597" s="97"/>
      <c r="F597" s="1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E597" s="97"/>
      <c r="AF597" s="97"/>
      <c r="AG597" s="98"/>
      <c r="AH597" s="1"/>
      <c r="AI597" s="1"/>
      <c r="AJ597" s="1"/>
      <c r="AK597" s="1"/>
    </row>
    <row r="598" spans="1:37" ht="15.75" customHeight="1" x14ac:dyDescent="0.25">
      <c r="A598" s="1"/>
      <c r="B598" s="1"/>
      <c r="C598" s="1"/>
      <c r="D598" s="97"/>
      <c r="F598" s="1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E598" s="97"/>
      <c r="AF598" s="97"/>
      <c r="AG598" s="98"/>
      <c r="AH598" s="1"/>
      <c r="AI598" s="1"/>
      <c r="AJ598" s="1"/>
      <c r="AK598" s="1"/>
    </row>
    <row r="599" spans="1:37" ht="15.75" customHeight="1" x14ac:dyDescent="0.25">
      <c r="A599" s="1"/>
      <c r="B599" s="1"/>
      <c r="C599" s="1"/>
      <c r="D599" s="97"/>
      <c r="F599" s="1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E599" s="97"/>
      <c r="AF599" s="97"/>
      <c r="AG599" s="98"/>
      <c r="AH599" s="1"/>
      <c r="AI599" s="1"/>
      <c r="AJ599" s="1"/>
      <c r="AK599" s="1"/>
    </row>
    <row r="600" spans="1:37" ht="15.75" customHeight="1" x14ac:dyDescent="0.25">
      <c r="A600" s="1"/>
      <c r="B600" s="1"/>
      <c r="C600" s="1"/>
      <c r="D600" s="97"/>
      <c r="F600" s="1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E600" s="97"/>
      <c r="AF600" s="97"/>
      <c r="AG600" s="98"/>
      <c r="AH600" s="1"/>
      <c r="AI600" s="1"/>
      <c r="AJ600" s="1"/>
      <c r="AK600" s="1"/>
    </row>
    <row r="601" spans="1:37" ht="15.75" customHeight="1" x14ac:dyDescent="0.25">
      <c r="A601" s="1"/>
      <c r="B601" s="1"/>
      <c r="C601" s="1"/>
      <c r="D601" s="97"/>
      <c r="F601" s="1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E601" s="97"/>
      <c r="AF601" s="97"/>
      <c r="AG601" s="98"/>
      <c r="AH601" s="1"/>
      <c r="AI601" s="1"/>
      <c r="AJ601" s="1"/>
      <c r="AK601" s="1"/>
    </row>
    <row r="602" spans="1:37" ht="15.75" customHeight="1" x14ac:dyDescent="0.25">
      <c r="A602" s="1"/>
      <c r="B602" s="1"/>
      <c r="C602" s="1"/>
      <c r="D602" s="97"/>
      <c r="F602" s="1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E602" s="97"/>
      <c r="AF602" s="97"/>
      <c r="AG602" s="98"/>
      <c r="AH602" s="1"/>
      <c r="AI602" s="1"/>
      <c r="AJ602" s="1"/>
      <c r="AK602" s="1"/>
    </row>
    <row r="603" spans="1:37" ht="15.75" customHeight="1" x14ac:dyDescent="0.25">
      <c r="A603" s="1"/>
      <c r="B603" s="1"/>
      <c r="C603" s="1"/>
      <c r="D603" s="97"/>
      <c r="F603" s="1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98"/>
      <c r="AH603" s="1"/>
      <c r="AI603" s="1"/>
      <c r="AJ603" s="1"/>
      <c r="AK603" s="1"/>
    </row>
    <row r="604" spans="1:37" ht="15.75" customHeight="1" x14ac:dyDescent="0.25">
      <c r="A604" s="1"/>
      <c r="B604" s="1"/>
      <c r="C604" s="1"/>
      <c r="D604" s="97"/>
      <c r="F604" s="1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E604" s="97"/>
      <c r="AF604" s="97"/>
      <c r="AG604" s="98"/>
      <c r="AH604" s="1"/>
      <c r="AI604" s="1"/>
      <c r="AJ604" s="1"/>
      <c r="AK604" s="1"/>
    </row>
    <row r="605" spans="1:37" ht="15.75" customHeight="1" x14ac:dyDescent="0.25">
      <c r="A605" s="1"/>
      <c r="B605" s="1"/>
      <c r="C605" s="1"/>
      <c r="D605" s="97"/>
      <c r="F605" s="1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E605" s="97"/>
      <c r="AF605" s="97"/>
      <c r="AG605" s="98"/>
      <c r="AH605" s="1"/>
      <c r="AI605" s="1"/>
      <c r="AJ605" s="1"/>
      <c r="AK605" s="1"/>
    </row>
    <row r="606" spans="1:37" ht="15.75" customHeight="1" x14ac:dyDescent="0.25">
      <c r="A606" s="1"/>
      <c r="B606" s="1"/>
      <c r="C606" s="1"/>
      <c r="D606" s="97"/>
      <c r="F606" s="1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E606" s="97"/>
      <c r="AF606" s="97"/>
      <c r="AG606" s="98"/>
      <c r="AH606" s="1"/>
      <c r="AI606" s="1"/>
      <c r="AJ606" s="1"/>
      <c r="AK606" s="1"/>
    </row>
    <row r="607" spans="1:37" ht="15.75" customHeight="1" x14ac:dyDescent="0.25">
      <c r="A607" s="1"/>
      <c r="B607" s="1"/>
      <c r="C607" s="1"/>
      <c r="D607" s="97"/>
      <c r="F607" s="1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E607" s="97"/>
      <c r="AF607" s="97"/>
      <c r="AG607" s="98"/>
      <c r="AH607" s="1"/>
      <c r="AI607" s="1"/>
      <c r="AJ607" s="1"/>
      <c r="AK607" s="1"/>
    </row>
    <row r="608" spans="1:37" ht="15.75" customHeight="1" x14ac:dyDescent="0.25">
      <c r="A608" s="1"/>
      <c r="B608" s="1"/>
      <c r="C608" s="1"/>
      <c r="D608" s="97"/>
      <c r="F608" s="1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E608" s="97"/>
      <c r="AF608" s="97"/>
      <c r="AG608" s="98"/>
      <c r="AH608" s="1"/>
      <c r="AI608" s="1"/>
      <c r="AJ608" s="1"/>
      <c r="AK608" s="1"/>
    </row>
    <row r="609" spans="1:37" ht="15.75" customHeight="1" x14ac:dyDescent="0.25">
      <c r="A609" s="1"/>
      <c r="B609" s="1"/>
      <c r="C609" s="1"/>
      <c r="D609" s="97"/>
      <c r="F609" s="1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E609" s="97"/>
      <c r="AF609" s="97"/>
      <c r="AG609" s="98"/>
      <c r="AH609" s="1"/>
      <c r="AI609" s="1"/>
      <c r="AJ609" s="1"/>
      <c r="AK609" s="1"/>
    </row>
    <row r="610" spans="1:37" ht="15.75" customHeight="1" x14ac:dyDescent="0.25">
      <c r="A610" s="1"/>
      <c r="B610" s="1"/>
      <c r="C610" s="1"/>
      <c r="D610" s="97"/>
      <c r="F610" s="1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E610" s="97"/>
      <c r="AF610" s="97"/>
      <c r="AG610" s="98"/>
      <c r="AH610" s="1"/>
      <c r="AI610" s="1"/>
      <c r="AJ610" s="1"/>
      <c r="AK610" s="1"/>
    </row>
    <row r="611" spans="1:37" ht="15.75" customHeight="1" x14ac:dyDescent="0.25">
      <c r="A611" s="1"/>
      <c r="B611" s="1"/>
      <c r="C611" s="1"/>
      <c r="D611" s="97"/>
      <c r="F611" s="1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E611" s="97"/>
      <c r="AF611" s="97"/>
      <c r="AG611" s="98"/>
      <c r="AH611" s="1"/>
      <c r="AI611" s="1"/>
      <c r="AJ611" s="1"/>
      <c r="AK611" s="1"/>
    </row>
    <row r="612" spans="1:37" ht="15.75" customHeight="1" x14ac:dyDescent="0.25">
      <c r="A612" s="1"/>
      <c r="B612" s="1"/>
      <c r="C612" s="1"/>
      <c r="D612" s="97"/>
      <c r="F612" s="1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E612" s="97"/>
      <c r="AF612" s="97"/>
      <c r="AG612" s="98"/>
      <c r="AH612" s="1"/>
      <c r="AI612" s="1"/>
      <c r="AJ612" s="1"/>
      <c r="AK612" s="1"/>
    </row>
    <row r="613" spans="1:37" ht="15.75" customHeight="1" x14ac:dyDescent="0.25">
      <c r="A613" s="1"/>
      <c r="B613" s="1"/>
      <c r="C613" s="1"/>
      <c r="D613" s="97"/>
      <c r="F613" s="1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E613" s="97"/>
      <c r="AF613" s="97"/>
      <c r="AG613" s="98"/>
      <c r="AH613" s="1"/>
      <c r="AI613" s="1"/>
      <c r="AJ613" s="1"/>
      <c r="AK613" s="1"/>
    </row>
    <row r="614" spans="1:37" ht="15.75" customHeight="1" x14ac:dyDescent="0.25">
      <c r="A614" s="1"/>
      <c r="B614" s="1"/>
      <c r="C614" s="1"/>
      <c r="D614" s="97"/>
      <c r="F614" s="1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E614" s="97"/>
      <c r="AF614" s="97"/>
      <c r="AG614" s="98"/>
      <c r="AH614" s="1"/>
      <c r="AI614" s="1"/>
      <c r="AJ614" s="1"/>
      <c r="AK614" s="1"/>
    </row>
    <row r="615" spans="1:37" ht="15.75" customHeight="1" x14ac:dyDescent="0.25">
      <c r="A615" s="1"/>
      <c r="B615" s="1"/>
      <c r="C615" s="1"/>
      <c r="D615" s="97"/>
      <c r="F615" s="1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E615" s="97"/>
      <c r="AF615" s="97"/>
      <c r="AG615" s="98"/>
      <c r="AH615" s="1"/>
      <c r="AI615" s="1"/>
      <c r="AJ615" s="1"/>
      <c r="AK615" s="1"/>
    </row>
    <row r="616" spans="1:37" ht="15.75" customHeight="1" x14ac:dyDescent="0.25">
      <c r="A616" s="1"/>
      <c r="B616" s="1"/>
      <c r="C616" s="1"/>
      <c r="D616" s="97"/>
      <c r="F616" s="1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  <c r="AE616" s="97"/>
      <c r="AF616" s="97"/>
      <c r="AG616" s="98"/>
      <c r="AH616" s="1"/>
      <c r="AI616" s="1"/>
      <c r="AJ616" s="1"/>
      <c r="AK616" s="1"/>
    </row>
    <row r="617" spans="1:37" ht="15.75" customHeight="1" x14ac:dyDescent="0.25">
      <c r="A617" s="1"/>
      <c r="B617" s="1"/>
      <c r="C617" s="1"/>
      <c r="D617" s="97"/>
      <c r="F617" s="1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  <c r="AE617" s="97"/>
      <c r="AF617" s="97"/>
      <c r="AG617" s="98"/>
      <c r="AH617" s="1"/>
      <c r="AI617" s="1"/>
      <c r="AJ617" s="1"/>
      <c r="AK617" s="1"/>
    </row>
    <row r="618" spans="1:37" ht="15.75" customHeight="1" x14ac:dyDescent="0.25">
      <c r="A618" s="1"/>
      <c r="B618" s="1"/>
      <c r="C618" s="1"/>
      <c r="D618" s="97"/>
      <c r="F618" s="1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  <c r="AE618" s="97"/>
      <c r="AF618" s="97"/>
      <c r="AG618" s="98"/>
      <c r="AH618" s="1"/>
      <c r="AI618" s="1"/>
      <c r="AJ618" s="1"/>
      <c r="AK618" s="1"/>
    </row>
    <row r="619" spans="1:37" ht="15.75" customHeight="1" x14ac:dyDescent="0.25">
      <c r="A619" s="1"/>
      <c r="B619" s="1"/>
      <c r="C619" s="1"/>
      <c r="D619" s="97"/>
      <c r="F619" s="1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  <c r="AE619" s="97"/>
      <c r="AF619" s="97"/>
      <c r="AG619" s="98"/>
      <c r="AH619" s="1"/>
      <c r="AI619" s="1"/>
      <c r="AJ619" s="1"/>
      <c r="AK619" s="1"/>
    </row>
    <row r="620" spans="1:37" ht="15.75" customHeight="1" x14ac:dyDescent="0.25">
      <c r="A620" s="1"/>
      <c r="B620" s="1"/>
      <c r="C620" s="1"/>
      <c r="D620" s="97"/>
      <c r="F620" s="1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  <c r="AE620" s="97"/>
      <c r="AF620" s="97"/>
      <c r="AG620" s="98"/>
      <c r="AH620" s="1"/>
      <c r="AI620" s="1"/>
      <c r="AJ620" s="1"/>
      <c r="AK620" s="1"/>
    </row>
    <row r="621" spans="1:37" ht="15.75" customHeight="1" x14ac:dyDescent="0.25">
      <c r="A621" s="1"/>
      <c r="B621" s="1"/>
      <c r="C621" s="1"/>
      <c r="D621" s="97"/>
      <c r="F621" s="1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E621" s="97"/>
      <c r="AF621" s="97"/>
      <c r="AG621" s="98"/>
      <c r="AH621" s="1"/>
      <c r="AI621" s="1"/>
      <c r="AJ621" s="1"/>
      <c r="AK621" s="1"/>
    </row>
    <row r="622" spans="1:37" ht="15.75" customHeight="1" x14ac:dyDescent="0.25">
      <c r="A622" s="1"/>
      <c r="B622" s="1"/>
      <c r="C622" s="1"/>
      <c r="D622" s="97"/>
      <c r="F622" s="1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E622" s="97"/>
      <c r="AF622" s="97"/>
      <c r="AG622" s="98"/>
      <c r="AH622" s="1"/>
      <c r="AI622" s="1"/>
      <c r="AJ622" s="1"/>
      <c r="AK622" s="1"/>
    </row>
    <row r="623" spans="1:37" ht="15.75" customHeight="1" x14ac:dyDescent="0.25">
      <c r="A623" s="1"/>
      <c r="B623" s="1"/>
      <c r="C623" s="1"/>
      <c r="D623" s="97"/>
      <c r="F623" s="1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8"/>
      <c r="AH623" s="1"/>
      <c r="AI623" s="1"/>
      <c r="AJ623" s="1"/>
      <c r="AK623" s="1"/>
    </row>
    <row r="624" spans="1:37" ht="15.75" customHeight="1" x14ac:dyDescent="0.25">
      <c r="A624" s="1"/>
      <c r="B624" s="1"/>
      <c r="C624" s="1"/>
      <c r="D624" s="97"/>
      <c r="F624" s="1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E624" s="97"/>
      <c r="AF624" s="97"/>
      <c r="AG624" s="98"/>
      <c r="AH624" s="1"/>
      <c r="AI624" s="1"/>
      <c r="AJ624" s="1"/>
      <c r="AK624" s="1"/>
    </row>
    <row r="625" spans="1:37" ht="15.75" customHeight="1" x14ac:dyDescent="0.25">
      <c r="A625" s="1"/>
      <c r="B625" s="1"/>
      <c r="C625" s="1"/>
      <c r="D625" s="97"/>
      <c r="F625" s="1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E625" s="97"/>
      <c r="AF625" s="97"/>
      <c r="AG625" s="98"/>
      <c r="AH625" s="1"/>
      <c r="AI625" s="1"/>
      <c r="AJ625" s="1"/>
      <c r="AK625" s="1"/>
    </row>
    <row r="626" spans="1:37" ht="15.75" customHeight="1" x14ac:dyDescent="0.25">
      <c r="A626" s="1"/>
      <c r="B626" s="1"/>
      <c r="C626" s="1"/>
      <c r="D626" s="97"/>
      <c r="F626" s="1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E626" s="97"/>
      <c r="AF626" s="97"/>
      <c r="AG626" s="98"/>
      <c r="AH626" s="1"/>
      <c r="AI626" s="1"/>
      <c r="AJ626" s="1"/>
      <c r="AK626" s="1"/>
    </row>
    <row r="627" spans="1:37" ht="15.75" customHeight="1" x14ac:dyDescent="0.25">
      <c r="A627" s="1"/>
      <c r="B627" s="1"/>
      <c r="C627" s="1"/>
      <c r="D627" s="97"/>
      <c r="F627" s="1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E627" s="97"/>
      <c r="AF627" s="97"/>
      <c r="AG627" s="98"/>
      <c r="AH627" s="1"/>
      <c r="AI627" s="1"/>
      <c r="AJ627" s="1"/>
      <c r="AK627" s="1"/>
    </row>
    <row r="628" spans="1:37" ht="15.75" customHeight="1" x14ac:dyDescent="0.25">
      <c r="A628" s="1"/>
      <c r="B628" s="1"/>
      <c r="C628" s="1"/>
      <c r="D628" s="97"/>
      <c r="F628" s="1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E628" s="97"/>
      <c r="AF628" s="97"/>
      <c r="AG628" s="98"/>
      <c r="AH628" s="1"/>
      <c r="AI628" s="1"/>
      <c r="AJ628" s="1"/>
      <c r="AK628" s="1"/>
    </row>
    <row r="629" spans="1:37" ht="15.75" customHeight="1" x14ac:dyDescent="0.25">
      <c r="A629" s="1"/>
      <c r="B629" s="1"/>
      <c r="C629" s="1"/>
      <c r="D629" s="97"/>
      <c r="F629" s="1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E629" s="97"/>
      <c r="AF629" s="97"/>
      <c r="AG629" s="98"/>
      <c r="AH629" s="1"/>
      <c r="AI629" s="1"/>
      <c r="AJ629" s="1"/>
      <c r="AK629" s="1"/>
    </row>
    <row r="630" spans="1:37" ht="15.75" customHeight="1" x14ac:dyDescent="0.25">
      <c r="A630" s="1"/>
      <c r="B630" s="1"/>
      <c r="C630" s="1"/>
      <c r="D630" s="97"/>
      <c r="F630" s="1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E630" s="97"/>
      <c r="AF630" s="97"/>
      <c r="AG630" s="98"/>
      <c r="AH630" s="1"/>
      <c r="AI630" s="1"/>
      <c r="AJ630" s="1"/>
      <c r="AK630" s="1"/>
    </row>
    <row r="631" spans="1:37" ht="15.75" customHeight="1" x14ac:dyDescent="0.25">
      <c r="A631" s="1"/>
      <c r="B631" s="1"/>
      <c r="C631" s="1"/>
      <c r="D631" s="97"/>
      <c r="F631" s="1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E631" s="97"/>
      <c r="AF631" s="97"/>
      <c r="AG631" s="98"/>
      <c r="AH631" s="1"/>
      <c r="AI631" s="1"/>
      <c r="AJ631" s="1"/>
      <c r="AK631" s="1"/>
    </row>
    <row r="632" spans="1:37" ht="15.75" customHeight="1" x14ac:dyDescent="0.25">
      <c r="A632" s="1"/>
      <c r="B632" s="1"/>
      <c r="C632" s="1"/>
      <c r="D632" s="97"/>
      <c r="F632" s="1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E632" s="97"/>
      <c r="AF632" s="97"/>
      <c r="AG632" s="98"/>
      <c r="AH632" s="1"/>
      <c r="AI632" s="1"/>
      <c r="AJ632" s="1"/>
      <c r="AK632" s="1"/>
    </row>
    <row r="633" spans="1:37" ht="15.75" customHeight="1" x14ac:dyDescent="0.25">
      <c r="A633" s="1"/>
      <c r="B633" s="1"/>
      <c r="C633" s="1"/>
      <c r="D633" s="97"/>
      <c r="F633" s="1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E633" s="97"/>
      <c r="AF633" s="97"/>
      <c r="AG633" s="98"/>
      <c r="AH633" s="1"/>
      <c r="AI633" s="1"/>
      <c r="AJ633" s="1"/>
      <c r="AK633" s="1"/>
    </row>
    <row r="634" spans="1:37" ht="15.75" customHeight="1" x14ac:dyDescent="0.25">
      <c r="A634" s="1"/>
      <c r="B634" s="1"/>
      <c r="C634" s="1"/>
      <c r="D634" s="97"/>
      <c r="F634" s="1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E634" s="97"/>
      <c r="AF634" s="97"/>
      <c r="AG634" s="98"/>
      <c r="AH634" s="1"/>
      <c r="AI634" s="1"/>
      <c r="AJ634" s="1"/>
      <c r="AK634" s="1"/>
    </row>
    <row r="635" spans="1:37" ht="15.75" customHeight="1" x14ac:dyDescent="0.25">
      <c r="A635" s="1"/>
      <c r="B635" s="1"/>
      <c r="C635" s="1"/>
      <c r="D635" s="97"/>
      <c r="F635" s="1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E635" s="97"/>
      <c r="AF635" s="97"/>
      <c r="AG635" s="98"/>
      <c r="AH635" s="1"/>
      <c r="AI635" s="1"/>
      <c r="AJ635" s="1"/>
      <c r="AK635" s="1"/>
    </row>
    <row r="636" spans="1:37" ht="15.75" customHeight="1" x14ac:dyDescent="0.25">
      <c r="A636" s="1"/>
      <c r="B636" s="1"/>
      <c r="C636" s="1"/>
      <c r="D636" s="97"/>
      <c r="F636" s="1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E636" s="97"/>
      <c r="AF636" s="97"/>
      <c r="AG636" s="98"/>
      <c r="AH636" s="1"/>
      <c r="AI636" s="1"/>
      <c r="AJ636" s="1"/>
      <c r="AK636" s="1"/>
    </row>
    <row r="637" spans="1:37" ht="15.75" customHeight="1" x14ac:dyDescent="0.25">
      <c r="A637" s="1"/>
      <c r="B637" s="1"/>
      <c r="C637" s="1"/>
      <c r="D637" s="97"/>
      <c r="F637" s="1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8"/>
      <c r="AH637" s="1"/>
      <c r="AI637" s="1"/>
      <c r="AJ637" s="1"/>
      <c r="AK637" s="1"/>
    </row>
    <row r="638" spans="1:37" ht="15.75" customHeight="1" x14ac:dyDescent="0.25">
      <c r="A638" s="1"/>
      <c r="B638" s="1"/>
      <c r="C638" s="1"/>
      <c r="D638" s="97"/>
      <c r="F638" s="1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98"/>
      <c r="AH638" s="1"/>
      <c r="AI638" s="1"/>
      <c r="AJ638" s="1"/>
      <c r="AK638" s="1"/>
    </row>
    <row r="639" spans="1:37" ht="15.75" customHeight="1" x14ac:dyDescent="0.25">
      <c r="A639" s="1"/>
      <c r="B639" s="1"/>
      <c r="C639" s="1"/>
      <c r="D639" s="97"/>
      <c r="F639" s="1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E639" s="97"/>
      <c r="AF639" s="97"/>
      <c r="AG639" s="98"/>
      <c r="AH639" s="1"/>
      <c r="AI639" s="1"/>
      <c r="AJ639" s="1"/>
      <c r="AK639" s="1"/>
    </row>
    <row r="640" spans="1:37" ht="15.75" customHeight="1" x14ac:dyDescent="0.25">
      <c r="A640" s="1"/>
      <c r="B640" s="1"/>
      <c r="C640" s="1"/>
      <c r="D640" s="97"/>
      <c r="F640" s="1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8"/>
      <c r="AH640" s="1"/>
      <c r="AI640" s="1"/>
      <c r="AJ640" s="1"/>
      <c r="AK640" s="1"/>
    </row>
    <row r="641" spans="1:37" ht="15.75" customHeight="1" x14ac:dyDescent="0.25">
      <c r="A641" s="1"/>
      <c r="B641" s="1"/>
      <c r="C641" s="1"/>
      <c r="D641" s="97"/>
      <c r="F641" s="1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  <c r="AE641" s="97"/>
      <c r="AF641" s="97"/>
      <c r="AG641" s="98"/>
      <c r="AH641" s="1"/>
      <c r="AI641" s="1"/>
      <c r="AJ641" s="1"/>
      <c r="AK641" s="1"/>
    </row>
    <row r="642" spans="1:37" ht="15.75" customHeight="1" x14ac:dyDescent="0.25">
      <c r="A642" s="1"/>
      <c r="B642" s="1"/>
      <c r="C642" s="1"/>
      <c r="D642" s="97"/>
      <c r="F642" s="1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E642" s="97"/>
      <c r="AF642" s="97"/>
      <c r="AG642" s="98"/>
      <c r="AH642" s="1"/>
      <c r="AI642" s="1"/>
      <c r="AJ642" s="1"/>
      <c r="AK642" s="1"/>
    </row>
    <row r="643" spans="1:37" ht="15.75" customHeight="1" x14ac:dyDescent="0.25">
      <c r="A643" s="1"/>
      <c r="B643" s="1"/>
      <c r="C643" s="1"/>
      <c r="D643" s="97"/>
      <c r="F643" s="1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  <c r="AE643" s="97"/>
      <c r="AF643" s="97"/>
      <c r="AG643" s="98"/>
      <c r="AH643" s="1"/>
      <c r="AI643" s="1"/>
      <c r="AJ643" s="1"/>
      <c r="AK643" s="1"/>
    </row>
    <row r="644" spans="1:37" ht="15.75" customHeight="1" x14ac:dyDescent="0.25">
      <c r="A644" s="1"/>
      <c r="B644" s="1"/>
      <c r="C644" s="1"/>
      <c r="D644" s="97"/>
      <c r="F644" s="1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  <c r="AE644" s="97"/>
      <c r="AF644" s="97"/>
      <c r="AG644" s="98"/>
      <c r="AH644" s="1"/>
      <c r="AI644" s="1"/>
      <c r="AJ644" s="1"/>
      <c r="AK644" s="1"/>
    </row>
    <row r="645" spans="1:37" ht="15.75" customHeight="1" x14ac:dyDescent="0.25">
      <c r="A645" s="1"/>
      <c r="B645" s="1"/>
      <c r="C645" s="1"/>
      <c r="D645" s="97"/>
      <c r="F645" s="1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8"/>
      <c r="AH645" s="1"/>
      <c r="AI645" s="1"/>
      <c r="AJ645" s="1"/>
      <c r="AK645" s="1"/>
    </row>
    <row r="646" spans="1:37" ht="15.75" customHeight="1" x14ac:dyDescent="0.25">
      <c r="A646" s="1"/>
      <c r="B646" s="1"/>
      <c r="C646" s="1"/>
      <c r="D646" s="97"/>
      <c r="F646" s="1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  <c r="AE646" s="97"/>
      <c r="AF646" s="97"/>
      <c r="AG646" s="98"/>
      <c r="AH646" s="1"/>
      <c r="AI646" s="1"/>
      <c r="AJ646" s="1"/>
      <c r="AK646" s="1"/>
    </row>
    <row r="647" spans="1:37" ht="15.75" customHeight="1" x14ac:dyDescent="0.25">
      <c r="A647" s="1"/>
      <c r="B647" s="1"/>
      <c r="C647" s="1"/>
      <c r="D647" s="97"/>
      <c r="F647" s="1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  <c r="AE647" s="97"/>
      <c r="AF647" s="97"/>
      <c r="AG647" s="98"/>
      <c r="AH647" s="1"/>
      <c r="AI647" s="1"/>
      <c r="AJ647" s="1"/>
      <c r="AK647" s="1"/>
    </row>
    <row r="648" spans="1:37" ht="15.75" customHeight="1" x14ac:dyDescent="0.25">
      <c r="A648" s="1"/>
      <c r="B648" s="1"/>
      <c r="C648" s="1"/>
      <c r="D648" s="97"/>
      <c r="F648" s="1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  <c r="AE648" s="97"/>
      <c r="AF648" s="97"/>
      <c r="AG648" s="98"/>
      <c r="AH648" s="1"/>
      <c r="AI648" s="1"/>
      <c r="AJ648" s="1"/>
      <c r="AK648" s="1"/>
    </row>
    <row r="649" spans="1:37" ht="15.75" customHeight="1" x14ac:dyDescent="0.25">
      <c r="A649" s="1"/>
      <c r="B649" s="1"/>
      <c r="C649" s="1"/>
      <c r="D649" s="97"/>
      <c r="F649" s="1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  <c r="AE649" s="97"/>
      <c r="AF649" s="97"/>
      <c r="AG649" s="98"/>
      <c r="AH649" s="1"/>
      <c r="AI649" s="1"/>
      <c r="AJ649" s="1"/>
      <c r="AK649" s="1"/>
    </row>
    <row r="650" spans="1:37" ht="15.75" customHeight="1" x14ac:dyDescent="0.25">
      <c r="A650" s="1"/>
      <c r="B650" s="1"/>
      <c r="C650" s="1"/>
      <c r="D650" s="97"/>
      <c r="F650" s="1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  <c r="AE650" s="97"/>
      <c r="AF650" s="97"/>
      <c r="AG650" s="98"/>
      <c r="AH650" s="1"/>
      <c r="AI650" s="1"/>
      <c r="AJ650" s="1"/>
      <c r="AK650" s="1"/>
    </row>
    <row r="651" spans="1:37" ht="15.75" customHeight="1" x14ac:dyDescent="0.25">
      <c r="A651" s="1"/>
      <c r="B651" s="1"/>
      <c r="C651" s="1"/>
      <c r="D651" s="97"/>
      <c r="F651" s="1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  <c r="AE651" s="97"/>
      <c r="AF651" s="97"/>
      <c r="AG651" s="98"/>
      <c r="AH651" s="1"/>
      <c r="AI651" s="1"/>
      <c r="AJ651" s="1"/>
      <c r="AK651" s="1"/>
    </row>
    <row r="652" spans="1:37" ht="15.75" customHeight="1" x14ac:dyDescent="0.25">
      <c r="A652" s="1"/>
      <c r="B652" s="1"/>
      <c r="C652" s="1"/>
      <c r="D652" s="97"/>
      <c r="F652" s="1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  <c r="AE652" s="97"/>
      <c r="AF652" s="97"/>
      <c r="AG652" s="98"/>
      <c r="AH652" s="1"/>
      <c r="AI652" s="1"/>
      <c r="AJ652" s="1"/>
      <c r="AK652" s="1"/>
    </row>
    <row r="653" spans="1:37" ht="15.75" customHeight="1" x14ac:dyDescent="0.25">
      <c r="A653" s="1"/>
      <c r="B653" s="1"/>
      <c r="C653" s="1"/>
      <c r="D653" s="97"/>
      <c r="F653" s="1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  <c r="AE653" s="97"/>
      <c r="AF653" s="97"/>
      <c r="AG653" s="98"/>
      <c r="AH653" s="1"/>
      <c r="AI653" s="1"/>
      <c r="AJ653" s="1"/>
      <c r="AK653" s="1"/>
    </row>
    <row r="654" spans="1:37" ht="15.75" customHeight="1" x14ac:dyDescent="0.25">
      <c r="A654" s="1"/>
      <c r="B654" s="1"/>
      <c r="C654" s="1"/>
      <c r="D654" s="97"/>
      <c r="F654" s="1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  <c r="AE654" s="97"/>
      <c r="AF654" s="97"/>
      <c r="AG654" s="98"/>
      <c r="AH654" s="1"/>
      <c r="AI654" s="1"/>
      <c r="AJ654" s="1"/>
      <c r="AK654" s="1"/>
    </row>
    <row r="655" spans="1:37" ht="15.75" customHeight="1" x14ac:dyDescent="0.25">
      <c r="A655" s="1"/>
      <c r="B655" s="1"/>
      <c r="C655" s="1"/>
      <c r="D655" s="97"/>
      <c r="F655" s="1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E655" s="97"/>
      <c r="AF655" s="97"/>
      <c r="AG655" s="98"/>
      <c r="AH655" s="1"/>
      <c r="AI655" s="1"/>
      <c r="AJ655" s="1"/>
      <c r="AK655" s="1"/>
    </row>
    <row r="656" spans="1:37" ht="15.75" customHeight="1" x14ac:dyDescent="0.25">
      <c r="A656" s="1"/>
      <c r="B656" s="1"/>
      <c r="C656" s="1"/>
      <c r="D656" s="97"/>
      <c r="F656" s="1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E656" s="97"/>
      <c r="AF656" s="97"/>
      <c r="AG656" s="98"/>
      <c r="AH656" s="1"/>
      <c r="AI656" s="1"/>
      <c r="AJ656" s="1"/>
      <c r="AK656" s="1"/>
    </row>
    <row r="657" spans="1:37" ht="15.75" customHeight="1" x14ac:dyDescent="0.25">
      <c r="A657" s="1"/>
      <c r="B657" s="1"/>
      <c r="C657" s="1"/>
      <c r="D657" s="97"/>
      <c r="F657" s="1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E657" s="97"/>
      <c r="AF657" s="97"/>
      <c r="AG657" s="98"/>
      <c r="AH657" s="1"/>
      <c r="AI657" s="1"/>
      <c r="AJ657" s="1"/>
      <c r="AK657" s="1"/>
    </row>
    <row r="658" spans="1:37" ht="15.75" customHeight="1" x14ac:dyDescent="0.25">
      <c r="A658" s="1"/>
      <c r="B658" s="1"/>
      <c r="C658" s="1"/>
      <c r="D658" s="97"/>
      <c r="F658" s="1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  <c r="AE658" s="97"/>
      <c r="AF658" s="97"/>
      <c r="AG658" s="98"/>
      <c r="AH658" s="1"/>
      <c r="AI658" s="1"/>
      <c r="AJ658" s="1"/>
      <c r="AK658" s="1"/>
    </row>
    <row r="659" spans="1:37" ht="15.75" customHeight="1" x14ac:dyDescent="0.25">
      <c r="A659" s="1"/>
      <c r="B659" s="1"/>
      <c r="C659" s="1"/>
      <c r="D659" s="97"/>
      <c r="F659" s="1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  <c r="AE659" s="97"/>
      <c r="AF659" s="97"/>
      <c r="AG659" s="98"/>
      <c r="AH659" s="1"/>
      <c r="AI659" s="1"/>
      <c r="AJ659" s="1"/>
      <c r="AK659" s="1"/>
    </row>
    <row r="660" spans="1:37" ht="15.75" customHeight="1" x14ac:dyDescent="0.25">
      <c r="A660" s="1"/>
      <c r="B660" s="1"/>
      <c r="C660" s="1"/>
      <c r="D660" s="97"/>
      <c r="F660" s="1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  <c r="AE660" s="97"/>
      <c r="AF660" s="97"/>
      <c r="AG660" s="98"/>
      <c r="AH660" s="1"/>
      <c r="AI660" s="1"/>
      <c r="AJ660" s="1"/>
      <c r="AK660" s="1"/>
    </row>
    <row r="661" spans="1:37" ht="15.75" customHeight="1" x14ac:dyDescent="0.25">
      <c r="A661" s="1"/>
      <c r="B661" s="1"/>
      <c r="C661" s="1"/>
      <c r="D661" s="97"/>
      <c r="F661" s="1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  <c r="AE661" s="97"/>
      <c r="AF661" s="97"/>
      <c r="AG661" s="98"/>
      <c r="AH661" s="1"/>
      <c r="AI661" s="1"/>
      <c r="AJ661" s="1"/>
      <c r="AK661" s="1"/>
    </row>
    <row r="662" spans="1:37" ht="15.75" customHeight="1" x14ac:dyDescent="0.25">
      <c r="A662" s="1"/>
      <c r="B662" s="1"/>
      <c r="C662" s="1"/>
      <c r="D662" s="97"/>
      <c r="F662" s="1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  <c r="AE662" s="97"/>
      <c r="AF662" s="97"/>
      <c r="AG662" s="98"/>
      <c r="AH662" s="1"/>
      <c r="AI662" s="1"/>
      <c r="AJ662" s="1"/>
      <c r="AK662" s="1"/>
    </row>
    <row r="663" spans="1:37" ht="15.75" customHeight="1" x14ac:dyDescent="0.25">
      <c r="A663" s="1"/>
      <c r="B663" s="1"/>
      <c r="C663" s="1"/>
      <c r="D663" s="97"/>
      <c r="F663" s="1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  <c r="AE663" s="97"/>
      <c r="AF663" s="97"/>
      <c r="AG663" s="98"/>
      <c r="AH663" s="1"/>
      <c r="AI663" s="1"/>
      <c r="AJ663" s="1"/>
      <c r="AK663" s="1"/>
    </row>
    <row r="664" spans="1:37" ht="15.75" customHeight="1" x14ac:dyDescent="0.25">
      <c r="A664" s="1"/>
      <c r="B664" s="1"/>
      <c r="C664" s="1"/>
      <c r="D664" s="97"/>
      <c r="F664" s="1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  <c r="AE664" s="97"/>
      <c r="AF664" s="97"/>
      <c r="AG664" s="98"/>
      <c r="AH664" s="1"/>
      <c r="AI664" s="1"/>
      <c r="AJ664" s="1"/>
      <c r="AK664" s="1"/>
    </row>
    <row r="665" spans="1:37" ht="15.75" customHeight="1" x14ac:dyDescent="0.25">
      <c r="A665" s="1"/>
      <c r="B665" s="1"/>
      <c r="C665" s="1"/>
      <c r="D665" s="97"/>
      <c r="F665" s="1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  <c r="AE665" s="97"/>
      <c r="AF665" s="97"/>
      <c r="AG665" s="98"/>
      <c r="AH665" s="1"/>
      <c r="AI665" s="1"/>
      <c r="AJ665" s="1"/>
      <c r="AK665" s="1"/>
    </row>
    <row r="666" spans="1:37" ht="15.75" customHeight="1" x14ac:dyDescent="0.25">
      <c r="A666" s="1"/>
      <c r="B666" s="1"/>
      <c r="C666" s="1"/>
      <c r="D666" s="97"/>
      <c r="F666" s="1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  <c r="AE666" s="97"/>
      <c r="AF666" s="97"/>
      <c r="AG666" s="98"/>
      <c r="AH666" s="1"/>
      <c r="AI666" s="1"/>
      <c r="AJ666" s="1"/>
      <c r="AK666" s="1"/>
    </row>
    <row r="667" spans="1:37" ht="15.75" customHeight="1" x14ac:dyDescent="0.25">
      <c r="A667" s="1"/>
      <c r="B667" s="1"/>
      <c r="C667" s="1"/>
      <c r="D667" s="97"/>
      <c r="F667" s="1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  <c r="AE667" s="97"/>
      <c r="AF667" s="97"/>
      <c r="AG667" s="98"/>
      <c r="AH667" s="1"/>
      <c r="AI667" s="1"/>
      <c r="AJ667" s="1"/>
      <c r="AK667" s="1"/>
    </row>
    <row r="668" spans="1:37" ht="15.75" customHeight="1" x14ac:dyDescent="0.25">
      <c r="A668" s="1"/>
      <c r="B668" s="1"/>
      <c r="C668" s="1"/>
      <c r="D668" s="97"/>
      <c r="F668" s="1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  <c r="AE668" s="97"/>
      <c r="AF668" s="97"/>
      <c r="AG668" s="98"/>
      <c r="AH668" s="1"/>
      <c r="AI668" s="1"/>
      <c r="AJ668" s="1"/>
      <c r="AK668" s="1"/>
    </row>
    <row r="669" spans="1:37" ht="15.75" customHeight="1" x14ac:dyDescent="0.25">
      <c r="A669" s="1"/>
      <c r="B669" s="1"/>
      <c r="C669" s="1"/>
      <c r="D669" s="97"/>
      <c r="F669" s="1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  <c r="AE669" s="97"/>
      <c r="AF669" s="97"/>
      <c r="AG669" s="98"/>
      <c r="AH669" s="1"/>
      <c r="AI669" s="1"/>
      <c r="AJ669" s="1"/>
      <c r="AK669" s="1"/>
    </row>
    <row r="670" spans="1:37" ht="15.75" customHeight="1" x14ac:dyDescent="0.25">
      <c r="A670" s="1"/>
      <c r="B670" s="1"/>
      <c r="C670" s="1"/>
      <c r="D670" s="97"/>
      <c r="F670" s="1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  <c r="AE670" s="97"/>
      <c r="AF670" s="97"/>
      <c r="AG670" s="98"/>
      <c r="AH670" s="1"/>
      <c r="AI670" s="1"/>
      <c r="AJ670" s="1"/>
      <c r="AK670" s="1"/>
    </row>
    <row r="671" spans="1:37" ht="15.75" customHeight="1" x14ac:dyDescent="0.25">
      <c r="A671" s="1"/>
      <c r="B671" s="1"/>
      <c r="C671" s="1"/>
      <c r="D671" s="97"/>
      <c r="F671" s="1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  <c r="AE671" s="97"/>
      <c r="AF671" s="97"/>
      <c r="AG671" s="98"/>
      <c r="AH671" s="1"/>
      <c r="AI671" s="1"/>
      <c r="AJ671" s="1"/>
      <c r="AK671" s="1"/>
    </row>
    <row r="672" spans="1:37" ht="15.75" customHeight="1" x14ac:dyDescent="0.25">
      <c r="A672" s="1"/>
      <c r="B672" s="1"/>
      <c r="C672" s="1"/>
      <c r="D672" s="97"/>
      <c r="F672" s="1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E672" s="97"/>
      <c r="AF672" s="97"/>
      <c r="AG672" s="98"/>
      <c r="AH672" s="1"/>
      <c r="AI672" s="1"/>
      <c r="AJ672" s="1"/>
      <c r="AK672" s="1"/>
    </row>
    <row r="673" spans="1:37" ht="15.75" customHeight="1" x14ac:dyDescent="0.25">
      <c r="A673" s="1"/>
      <c r="B673" s="1"/>
      <c r="C673" s="1"/>
      <c r="D673" s="97"/>
      <c r="F673" s="1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E673" s="97"/>
      <c r="AF673" s="97"/>
      <c r="AG673" s="98"/>
      <c r="AH673" s="1"/>
      <c r="AI673" s="1"/>
      <c r="AJ673" s="1"/>
      <c r="AK673" s="1"/>
    </row>
    <row r="674" spans="1:37" ht="15.75" customHeight="1" x14ac:dyDescent="0.25">
      <c r="A674" s="1"/>
      <c r="B674" s="1"/>
      <c r="C674" s="1"/>
      <c r="D674" s="97"/>
      <c r="F674" s="1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  <c r="AE674" s="97"/>
      <c r="AF674" s="97"/>
      <c r="AG674" s="98"/>
      <c r="AH674" s="1"/>
      <c r="AI674" s="1"/>
      <c r="AJ674" s="1"/>
      <c r="AK674" s="1"/>
    </row>
    <row r="675" spans="1:37" ht="15.75" customHeight="1" x14ac:dyDescent="0.25">
      <c r="A675" s="1"/>
      <c r="B675" s="1"/>
      <c r="C675" s="1"/>
      <c r="D675" s="97"/>
      <c r="F675" s="1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  <c r="AE675" s="97"/>
      <c r="AF675" s="97"/>
      <c r="AG675" s="98"/>
      <c r="AH675" s="1"/>
      <c r="AI675" s="1"/>
      <c r="AJ675" s="1"/>
      <c r="AK675" s="1"/>
    </row>
    <row r="676" spans="1:37" ht="15.75" customHeight="1" x14ac:dyDescent="0.25">
      <c r="A676" s="1"/>
      <c r="B676" s="1"/>
      <c r="C676" s="1"/>
      <c r="D676" s="97"/>
      <c r="F676" s="1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  <c r="AE676" s="97"/>
      <c r="AF676" s="97"/>
      <c r="AG676" s="98"/>
      <c r="AH676" s="1"/>
      <c r="AI676" s="1"/>
      <c r="AJ676" s="1"/>
      <c r="AK676" s="1"/>
    </row>
    <row r="677" spans="1:37" ht="15.75" customHeight="1" x14ac:dyDescent="0.25">
      <c r="A677" s="1"/>
      <c r="B677" s="1"/>
      <c r="C677" s="1"/>
      <c r="D677" s="97"/>
      <c r="F677" s="1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E677" s="97"/>
      <c r="AF677" s="97"/>
      <c r="AG677" s="98"/>
      <c r="AH677" s="1"/>
      <c r="AI677" s="1"/>
      <c r="AJ677" s="1"/>
      <c r="AK677" s="1"/>
    </row>
    <row r="678" spans="1:37" ht="15.75" customHeight="1" x14ac:dyDescent="0.25">
      <c r="A678" s="1"/>
      <c r="B678" s="1"/>
      <c r="C678" s="1"/>
      <c r="D678" s="97"/>
      <c r="F678" s="1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E678" s="97"/>
      <c r="AF678" s="97"/>
      <c r="AG678" s="98"/>
      <c r="AH678" s="1"/>
      <c r="AI678" s="1"/>
      <c r="AJ678" s="1"/>
      <c r="AK678" s="1"/>
    </row>
    <row r="679" spans="1:37" ht="15.75" customHeight="1" x14ac:dyDescent="0.25">
      <c r="A679" s="1"/>
      <c r="B679" s="1"/>
      <c r="C679" s="1"/>
      <c r="D679" s="97"/>
      <c r="F679" s="1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E679" s="97"/>
      <c r="AF679" s="97"/>
      <c r="AG679" s="98"/>
      <c r="AH679" s="1"/>
      <c r="AI679" s="1"/>
      <c r="AJ679" s="1"/>
      <c r="AK679" s="1"/>
    </row>
    <row r="680" spans="1:37" ht="15.75" customHeight="1" x14ac:dyDescent="0.25">
      <c r="A680" s="1"/>
      <c r="B680" s="1"/>
      <c r="C680" s="1"/>
      <c r="D680" s="97"/>
      <c r="F680" s="1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E680" s="97"/>
      <c r="AF680" s="97"/>
      <c r="AG680" s="98"/>
      <c r="AH680" s="1"/>
      <c r="AI680" s="1"/>
      <c r="AJ680" s="1"/>
      <c r="AK680" s="1"/>
    </row>
    <row r="681" spans="1:37" ht="15.75" customHeight="1" x14ac:dyDescent="0.25">
      <c r="A681" s="1"/>
      <c r="B681" s="1"/>
      <c r="C681" s="1"/>
      <c r="D681" s="97"/>
      <c r="F681" s="1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E681" s="97"/>
      <c r="AF681" s="97"/>
      <c r="AG681" s="98"/>
      <c r="AH681" s="1"/>
      <c r="AI681" s="1"/>
      <c r="AJ681" s="1"/>
      <c r="AK681" s="1"/>
    </row>
    <row r="682" spans="1:37" ht="15.75" customHeight="1" x14ac:dyDescent="0.25">
      <c r="A682" s="1"/>
      <c r="B682" s="1"/>
      <c r="C682" s="1"/>
      <c r="D682" s="97"/>
      <c r="F682" s="1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8"/>
      <c r="AH682" s="1"/>
      <c r="AI682" s="1"/>
      <c r="AJ682" s="1"/>
      <c r="AK682" s="1"/>
    </row>
    <row r="683" spans="1:37" ht="15.75" customHeight="1" x14ac:dyDescent="0.25">
      <c r="A683" s="1"/>
      <c r="B683" s="1"/>
      <c r="C683" s="1"/>
      <c r="D683" s="97"/>
      <c r="F683" s="1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8"/>
      <c r="AH683" s="1"/>
      <c r="AI683" s="1"/>
      <c r="AJ683" s="1"/>
      <c r="AK683" s="1"/>
    </row>
    <row r="684" spans="1:37" ht="15.75" customHeight="1" x14ac:dyDescent="0.25">
      <c r="A684" s="1"/>
      <c r="B684" s="1"/>
      <c r="C684" s="1"/>
      <c r="D684" s="97"/>
      <c r="F684" s="1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  <c r="AE684" s="97"/>
      <c r="AF684" s="97"/>
      <c r="AG684" s="98"/>
      <c r="AH684" s="1"/>
      <c r="AI684" s="1"/>
      <c r="AJ684" s="1"/>
      <c r="AK684" s="1"/>
    </row>
    <row r="685" spans="1:37" ht="15.75" customHeight="1" x14ac:dyDescent="0.25">
      <c r="A685" s="1"/>
      <c r="B685" s="1"/>
      <c r="C685" s="1"/>
      <c r="D685" s="97"/>
      <c r="F685" s="1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E685" s="97"/>
      <c r="AF685" s="97"/>
      <c r="AG685" s="98"/>
      <c r="AH685" s="1"/>
      <c r="AI685" s="1"/>
      <c r="AJ685" s="1"/>
      <c r="AK685" s="1"/>
    </row>
    <row r="686" spans="1:37" ht="15.75" customHeight="1" x14ac:dyDescent="0.25">
      <c r="A686" s="1"/>
      <c r="B686" s="1"/>
      <c r="C686" s="1"/>
      <c r="D686" s="97"/>
      <c r="F686" s="1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  <c r="AE686" s="97"/>
      <c r="AF686" s="97"/>
      <c r="AG686" s="98"/>
      <c r="AH686" s="1"/>
      <c r="AI686" s="1"/>
      <c r="AJ686" s="1"/>
      <c r="AK686" s="1"/>
    </row>
    <row r="687" spans="1:37" ht="15.75" customHeight="1" x14ac:dyDescent="0.25">
      <c r="A687" s="1"/>
      <c r="B687" s="1"/>
      <c r="C687" s="1"/>
      <c r="D687" s="97"/>
      <c r="F687" s="1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E687" s="97"/>
      <c r="AF687" s="97"/>
      <c r="AG687" s="98"/>
      <c r="AH687" s="1"/>
      <c r="AI687" s="1"/>
      <c r="AJ687" s="1"/>
      <c r="AK687" s="1"/>
    </row>
    <row r="688" spans="1:37" ht="15.75" customHeight="1" x14ac:dyDescent="0.25">
      <c r="A688" s="1"/>
      <c r="B688" s="1"/>
      <c r="C688" s="1"/>
      <c r="D688" s="97"/>
      <c r="F688" s="1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E688" s="97"/>
      <c r="AF688" s="97"/>
      <c r="AG688" s="98"/>
      <c r="AH688" s="1"/>
      <c r="AI688" s="1"/>
      <c r="AJ688" s="1"/>
      <c r="AK688" s="1"/>
    </row>
    <row r="689" spans="1:37" ht="15.75" customHeight="1" x14ac:dyDescent="0.25">
      <c r="A689" s="1"/>
      <c r="B689" s="1"/>
      <c r="C689" s="1"/>
      <c r="D689" s="97"/>
      <c r="F689" s="1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  <c r="AE689" s="97"/>
      <c r="AF689" s="97"/>
      <c r="AG689" s="98"/>
      <c r="AH689" s="1"/>
      <c r="AI689" s="1"/>
      <c r="AJ689" s="1"/>
      <c r="AK689" s="1"/>
    </row>
    <row r="690" spans="1:37" ht="15.75" customHeight="1" x14ac:dyDescent="0.25">
      <c r="A690" s="1"/>
      <c r="B690" s="1"/>
      <c r="C690" s="1"/>
      <c r="D690" s="97"/>
      <c r="F690" s="1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  <c r="AE690" s="97"/>
      <c r="AF690" s="97"/>
      <c r="AG690" s="98"/>
      <c r="AH690" s="1"/>
      <c r="AI690" s="1"/>
      <c r="AJ690" s="1"/>
      <c r="AK690" s="1"/>
    </row>
    <row r="691" spans="1:37" ht="15.75" customHeight="1" x14ac:dyDescent="0.25">
      <c r="A691" s="1"/>
      <c r="B691" s="1"/>
      <c r="C691" s="1"/>
      <c r="D691" s="97"/>
      <c r="F691" s="1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E691" s="97"/>
      <c r="AF691" s="97"/>
      <c r="AG691" s="98"/>
      <c r="AH691" s="1"/>
      <c r="AI691" s="1"/>
      <c r="AJ691" s="1"/>
      <c r="AK691" s="1"/>
    </row>
    <row r="692" spans="1:37" ht="15.75" customHeight="1" x14ac:dyDescent="0.25">
      <c r="A692" s="1"/>
      <c r="B692" s="1"/>
      <c r="C692" s="1"/>
      <c r="D692" s="97"/>
      <c r="F692" s="1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E692" s="97"/>
      <c r="AF692" s="97"/>
      <c r="AG692" s="98"/>
      <c r="AH692" s="1"/>
      <c r="AI692" s="1"/>
      <c r="AJ692" s="1"/>
      <c r="AK692" s="1"/>
    </row>
    <row r="693" spans="1:37" ht="15.75" customHeight="1" x14ac:dyDescent="0.25">
      <c r="A693" s="1"/>
      <c r="B693" s="1"/>
      <c r="C693" s="1"/>
      <c r="D693" s="97"/>
      <c r="F693" s="1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E693" s="97"/>
      <c r="AF693" s="97"/>
      <c r="AG693" s="98"/>
      <c r="AH693" s="1"/>
      <c r="AI693" s="1"/>
      <c r="AJ693" s="1"/>
      <c r="AK693" s="1"/>
    </row>
    <row r="694" spans="1:37" ht="15.75" customHeight="1" x14ac:dyDescent="0.25">
      <c r="A694" s="1"/>
      <c r="B694" s="1"/>
      <c r="C694" s="1"/>
      <c r="D694" s="97"/>
      <c r="F694" s="1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  <c r="AE694" s="97"/>
      <c r="AF694" s="97"/>
      <c r="AG694" s="98"/>
      <c r="AH694" s="1"/>
      <c r="AI694" s="1"/>
      <c r="AJ694" s="1"/>
      <c r="AK694" s="1"/>
    </row>
    <row r="695" spans="1:37" ht="15.75" customHeight="1" x14ac:dyDescent="0.25">
      <c r="A695" s="1"/>
      <c r="B695" s="1"/>
      <c r="C695" s="1"/>
      <c r="D695" s="97"/>
      <c r="F695" s="1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  <c r="AE695" s="97"/>
      <c r="AF695" s="97"/>
      <c r="AG695" s="98"/>
      <c r="AH695" s="1"/>
      <c r="AI695" s="1"/>
      <c r="AJ695" s="1"/>
      <c r="AK695" s="1"/>
    </row>
    <row r="696" spans="1:37" ht="15.75" customHeight="1" x14ac:dyDescent="0.25">
      <c r="A696" s="1"/>
      <c r="B696" s="1"/>
      <c r="C696" s="1"/>
      <c r="D696" s="97"/>
      <c r="F696" s="1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  <c r="AE696" s="97"/>
      <c r="AF696" s="97"/>
      <c r="AG696" s="98"/>
      <c r="AH696" s="1"/>
      <c r="AI696" s="1"/>
      <c r="AJ696" s="1"/>
      <c r="AK696" s="1"/>
    </row>
    <row r="697" spans="1:37" ht="15.75" customHeight="1" x14ac:dyDescent="0.25">
      <c r="A697" s="1"/>
      <c r="B697" s="1"/>
      <c r="C697" s="1"/>
      <c r="D697" s="97"/>
      <c r="F697" s="1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E697" s="97"/>
      <c r="AF697" s="97"/>
      <c r="AG697" s="98"/>
      <c r="AH697" s="1"/>
      <c r="AI697" s="1"/>
      <c r="AJ697" s="1"/>
      <c r="AK697" s="1"/>
    </row>
    <row r="698" spans="1:37" ht="15.75" customHeight="1" x14ac:dyDescent="0.25">
      <c r="A698" s="1"/>
      <c r="B698" s="1"/>
      <c r="C698" s="1"/>
      <c r="D698" s="97"/>
      <c r="F698" s="1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E698" s="97"/>
      <c r="AF698" s="97"/>
      <c r="AG698" s="98"/>
      <c r="AH698" s="1"/>
      <c r="AI698" s="1"/>
      <c r="AJ698" s="1"/>
      <c r="AK698" s="1"/>
    </row>
    <row r="699" spans="1:37" ht="15.75" customHeight="1" x14ac:dyDescent="0.25">
      <c r="A699" s="1"/>
      <c r="B699" s="1"/>
      <c r="C699" s="1"/>
      <c r="D699" s="97"/>
      <c r="F699" s="1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  <c r="AE699" s="97"/>
      <c r="AF699" s="97"/>
      <c r="AG699" s="98"/>
      <c r="AH699" s="1"/>
      <c r="AI699" s="1"/>
      <c r="AJ699" s="1"/>
      <c r="AK699" s="1"/>
    </row>
    <row r="700" spans="1:37" ht="15.75" customHeight="1" x14ac:dyDescent="0.25">
      <c r="A700" s="1"/>
      <c r="B700" s="1"/>
      <c r="C700" s="1"/>
      <c r="D700" s="97"/>
      <c r="F700" s="1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  <c r="AE700" s="97"/>
      <c r="AF700" s="97"/>
      <c r="AG700" s="98"/>
      <c r="AH700" s="1"/>
      <c r="AI700" s="1"/>
      <c r="AJ700" s="1"/>
      <c r="AK700" s="1"/>
    </row>
    <row r="701" spans="1:37" ht="15.75" customHeight="1" x14ac:dyDescent="0.25">
      <c r="A701" s="1"/>
      <c r="B701" s="1"/>
      <c r="C701" s="1"/>
      <c r="D701" s="97"/>
      <c r="F701" s="1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  <c r="AE701" s="97"/>
      <c r="AF701" s="97"/>
      <c r="AG701" s="98"/>
      <c r="AH701" s="1"/>
      <c r="AI701" s="1"/>
      <c r="AJ701" s="1"/>
      <c r="AK701" s="1"/>
    </row>
    <row r="702" spans="1:37" ht="15.75" customHeight="1" x14ac:dyDescent="0.25">
      <c r="A702" s="1"/>
      <c r="B702" s="1"/>
      <c r="C702" s="1"/>
      <c r="D702" s="97"/>
      <c r="F702" s="1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E702" s="97"/>
      <c r="AF702" s="97"/>
      <c r="AG702" s="98"/>
      <c r="AH702" s="1"/>
      <c r="AI702" s="1"/>
      <c r="AJ702" s="1"/>
      <c r="AK702" s="1"/>
    </row>
    <row r="703" spans="1:37" ht="15.75" customHeight="1" x14ac:dyDescent="0.25">
      <c r="A703" s="1"/>
      <c r="B703" s="1"/>
      <c r="C703" s="1"/>
      <c r="D703" s="97"/>
      <c r="F703" s="1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E703" s="97"/>
      <c r="AF703" s="97"/>
      <c r="AG703" s="98"/>
      <c r="AH703" s="1"/>
      <c r="AI703" s="1"/>
      <c r="AJ703" s="1"/>
      <c r="AK703" s="1"/>
    </row>
    <row r="704" spans="1:37" ht="15.75" customHeight="1" x14ac:dyDescent="0.25">
      <c r="A704" s="1"/>
      <c r="B704" s="1"/>
      <c r="C704" s="1"/>
      <c r="D704" s="97"/>
      <c r="F704" s="1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  <c r="AE704" s="97"/>
      <c r="AF704" s="97"/>
      <c r="AG704" s="98"/>
      <c r="AH704" s="1"/>
      <c r="AI704" s="1"/>
      <c r="AJ704" s="1"/>
      <c r="AK704" s="1"/>
    </row>
    <row r="705" spans="1:37" ht="15.75" customHeight="1" x14ac:dyDescent="0.25">
      <c r="A705" s="1"/>
      <c r="B705" s="1"/>
      <c r="C705" s="1"/>
      <c r="D705" s="97"/>
      <c r="F705" s="1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  <c r="AE705" s="97"/>
      <c r="AF705" s="97"/>
      <c r="AG705" s="98"/>
      <c r="AH705" s="1"/>
      <c r="AI705" s="1"/>
      <c r="AJ705" s="1"/>
      <c r="AK705" s="1"/>
    </row>
    <row r="706" spans="1:37" ht="15.75" customHeight="1" x14ac:dyDescent="0.25">
      <c r="A706" s="1"/>
      <c r="B706" s="1"/>
      <c r="C706" s="1"/>
      <c r="D706" s="97"/>
      <c r="F706" s="1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  <c r="AE706" s="97"/>
      <c r="AF706" s="97"/>
      <c r="AG706" s="98"/>
      <c r="AH706" s="1"/>
      <c r="AI706" s="1"/>
      <c r="AJ706" s="1"/>
      <c r="AK706" s="1"/>
    </row>
    <row r="707" spans="1:37" ht="15.75" customHeight="1" x14ac:dyDescent="0.25">
      <c r="A707" s="1"/>
      <c r="B707" s="1"/>
      <c r="C707" s="1"/>
      <c r="D707" s="97"/>
      <c r="F707" s="1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E707" s="97"/>
      <c r="AF707" s="97"/>
      <c r="AG707" s="98"/>
      <c r="AH707" s="1"/>
      <c r="AI707" s="1"/>
      <c r="AJ707" s="1"/>
      <c r="AK707" s="1"/>
    </row>
    <row r="708" spans="1:37" ht="15.75" customHeight="1" x14ac:dyDescent="0.25">
      <c r="A708" s="1"/>
      <c r="B708" s="1"/>
      <c r="C708" s="1"/>
      <c r="D708" s="97"/>
      <c r="F708" s="1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E708" s="97"/>
      <c r="AF708" s="97"/>
      <c r="AG708" s="98"/>
      <c r="AH708" s="1"/>
      <c r="AI708" s="1"/>
      <c r="AJ708" s="1"/>
      <c r="AK708" s="1"/>
    </row>
    <row r="709" spans="1:37" ht="15.75" customHeight="1" x14ac:dyDescent="0.25">
      <c r="A709" s="1"/>
      <c r="B709" s="1"/>
      <c r="C709" s="1"/>
      <c r="D709" s="97"/>
      <c r="F709" s="1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  <c r="AE709" s="97"/>
      <c r="AF709" s="97"/>
      <c r="AG709" s="98"/>
      <c r="AH709" s="1"/>
      <c r="AI709" s="1"/>
      <c r="AJ709" s="1"/>
      <c r="AK709" s="1"/>
    </row>
    <row r="710" spans="1:37" ht="15.75" customHeight="1" x14ac:dyDescent="0.25">
      <c r="A710" s="1"/>
      <c r="B710" s="1"/>
      <c r="C710" s="1"/>
      <c r="D710" s="97"/>
      <c r="F710" s="1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  <c r="AE710" s="97"/>
      <c r="AF710" s="97"/>
      <c r="AG710" s="98"/>
      <c r="AH710" s="1"/>
      <c r="AI710" s="1"/>
      <c r="AJ710" s="1"/>
      <c r="AK710" s="1"/>
    </row>
    <row r="711" spans="1:37" ht="15.75" customHeight="1" x14ac:dyDescent="0.25">
      <c r="A711" s="1"/>
      <c r="B711" s="1"/>
      <c r="C711" s="1"/>
      <c r="D711" s="97"/>
      <c r="F711" s="1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  <c r="AE711" s="97"/>
      <c r="AF711" s="97"/>
      <c r="AG711" s="98"/>
      <c r="AH711" s="1"/>
      <c r="AI711" s="1"/>
      <c r="AJ711" s="1"/>
      <c r="AK711" s="1"/>
    </row>
    <row r="712" spans="1:37" ht="15.75" customHeight="1" x14ac:dyDescent="0.25">
      <c r="A712" s="1"/>
      <c r="B712" s="1"/>
      <c r="C712" s="1"/>
      <c r="D712" s="97"/>
      <c r="F712" s="1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  <c r="AE712" s="97"/>
      <c r="AF712" s="97"/>
      <c r="AG712" s="98"/>
      <c r="AH712" s="1"/>
      <c r="AI712" s="1"/>
      <c r="AJ712" s="1"/>
      <c r="AK712" s="1"/>
    </row>
    <row r="713" spans="1:37" ht="15.75" customHeight="1" x14ac:dyDescent="0.25">
      <c r="A713" s="1"/>
      <c r="B713" s="1"/>
      <c r="C713" s="1"/>
      <c r="D713" s="97"/>
      <c r="F713" s="1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  <c r="AE713" s="97"/>
      <c r="AF713" s="97"/>
      <c r="AG713" s="98"/>
      <c r="AH713" s="1"/>
      <c r="AI713" s="1"/>
      <c r="AJ713" s="1"/>
      <c r="AK713" s="1"/>
    </row>
    <row r="714" spans="1:37" ht="15.75" customHeight="1" x14ac:dyDescent="0.25">
      <c r="A714" s="1"/>
      <c r="B714" s="1"/>
      <c r="C714" s="1"/>
      <c r="D714" s="97"/>
      <c r="F714" s="1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  <c r="AE714" s="97"/>
      <c r="AF714" s="97"/>
      <c r="AG714" s="98"/>
      <c r="AH714" s="1"/>
      <c r="AI714" s="1"/>
      <c r="AJ714" s="1"/>
      <c r="AK714" s="1"/>
    </row>
    <row r="715" spans="1:37" ht="15.75" customHeight="1" x14ac:dyDescent="0.25">
      <c r="A715" s="1"/>
      <c r="B715" s="1"/>
      <c r="C715" s="1"/>
      <c r="D715" s="97"/>
      <c r="F715" s="1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  <c r="AE715" s="97"/>
      <c r="AF715" s="97"/>
      <c r="AG715" s="98"/>
      <c r="AH715" s="1"/>
      <c r="AI715" s="1"/>
      <c r="AJ715" s="1"/>
      <c r="AK715" s="1"/>
    </row>
    <row r="716" spans="1:37" ht="15.75" customHeight="1" x14ac:dyDescent="0.25">
      <c r="A716" s="1"/>
      <c r="B716" s="1"/>
      <c r="C716" s="1"/>
      <c r="D716" s="97"/>
      <c r="F716" s="1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  <c r="AE716" s="97"/>
      <c r="AF716" s="97"/>
      <c r="AG716" s="98"/>
      <c r="AH716" s="1"/>
      <c r="AI716" s="1"/>
      <c r="AJ716" s="1"/>
      <c r="AK716" s="1"/>
    </row>
    <row r="717" spans="1:37" ht="15.75" customHeight="1" x14ac:dyDescent="0.25">
      <c r="A717" s="1"/>
      <c r="B717" s="1"/>
      <c r="C717" s="1"/>
      <c r="D717" s="97"/>
      <c r="F717" s="1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  <c r="AE717" s="97"/>
      <c r="AF717" s="97"/>
      <c r="AG717" s="98"/>
      <c r="AH717" s="1"/>
      <c r="AI717" s="1"/>
      <c r="AJ717" s="1"/>
      <c r="AK717" s="1"/>
    </row>
    <row r="718" spans="1:37" ht="15.75" customHeight="1" x14ac:dyDescent="0.25">
      <c r="A718" s="1"/>
      <c r="B718" s="1"/>
      <c r="C718" s="1"/>
      <c r="D718" s="97"/>
      <c r="F718" s="1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  <c r="AE718" s="97"/>
      <c r="AF718" s="97"/>
      <c r="AG718" s="98"/>
      <c r="AH718" s="1"/>
      <c r="AI718" s="1"/>
      <c r="AJ718" s="1"/>
      <c r="AK718" s="1"/>
    </row>
    <row r="719" spans="1:37" ht="15.75" customHeight="1" x14ac:dyDescent="0.25">
      <c r="A719" s="1"/>
      <c r="B719" s="1"/>
      <c r="C719" s="1"/>
      <c r="D719" s="97"/>
      <c r="F719" s="1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  <c r="AE719" s="97"/>
      <c r="AF719" s="97"/>
      <c r="AG719" s="98"/>
      <c r="AH719" s="1"/>
      <c r="AI719" s="1"/>
      <c r="AJ719" s="1"/>
      <c r="AK719" s="1"/>
    </row>
    <row r="720" spans="1:37" ht="15.75" customHeight="1" x14ac:dyDescent="0.25">
      <c r="A720" s="1"/>
      <c r="B720" s="1"/>
      <c r="C720" s="1"/>
      <c r="D720" s="97"/>
      <c r="F720" s="1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  <c r="AE720" s="97"/>
      <c r="AF720" s="97"/>
      <c r="AG720" s="98"/>
      <c r="AH720" s="1"/>
      <c r="AI720" s="1"/>
      <c r="AJ720" s="1"/>
      <c r="AK720" s="1"/>
    </row>
    <row r="721" spans="1:37" ht="15.75" customHeight="1" x14ac:dyDescent="0.25">
      <c r="A721" s="1"/>
      <c r="B721" s="1"/>
      <c r="C721" s="1"/>
      <c r="D721" s="97"/>
      <c r="F721" s="1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  <c r="AE721" s="97"/>
      <c r="AF721" s="97"/>
      <c r="AG721" s="98"/>
      <c r="AH721" s="1"/>
      <c r="AI721" s="1"/>
      <c r="AJ721" s="1"/>
      <c r="AK721" s="1"/>
    </row>
    <row r="722" spans="1:37" ht="15.75" customHeight="1" x14ac:dyDescent="0.25">
      <c r="A722" s="1"/>
      <c r="B722" s="1"/>
      <c r="C722" s="1"/>
      <c r="D722" s="97"/>
      <c r="F722" s="1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  <c r="AE722" s="97"/>
      <c r="AF722" s="97"/>
      <c r="AG722" s="98"/>
      <c r="AH722" s="1"/>
      <c r="AI722" s="1"/>
      <c r="AJ722" s="1"/>
      <c r="AK722" s="1"/>
    </row>
    <row r="723" spans="1:37" ht="15.75" customHeight="1" x14ac:dyDescent="0.25">
      <c r="A723" s="1"/>
      <c r="B723" s="1"/>
      <c r="C723" s="1"/>
      <c r="D723" s="97"/>
      <c r="F723" s="1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  <c r="AE723" s="97"/>
      <c r="AF723" s="97"/>
      <c r="AG723" s="98"/>
      <c r="AH723" s="1"/>
      <c r="AI723" s="1"/>
      <c r="AJ723" s="1"/>
      <c r="AK723" s="1"/>
    </row>
    <row r="724" spans="1:37" ht="15.75" customHeight="1" x14ac:dyDescent="0.25">
      <c r="A724" s="1"/>
      <c r="B724" s="1"/>
      <c r="C724" s="1"/>
      <c r="D724" s="97"/>
      <c r="F724" s="1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  <c r="AE724" s="97"/>
      <c r="AF724" s="97"/>
      <c r="AG724" s="98"/>
      <c r="AH724" s="1"/>
      <c r="AI724" s="1"/>
      <c r="AJ724" s="1"/>
      <c r="AK724" s="1"/>
    </row>
    <row r="725" spans="1:37" ht="15.75" customHeight="1" x14ac:dyDescent="0.25">
      <c r="A725" s="1"/>
      <c r="B725" s="1"/>
      <c r="C725" s="1"/>
      <c r="D725" s="97"/>
      <c r="F725" s="1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  <c r="AE725" s="97"/>
      <c r="AF725" s="97"/>
      <c r="AG725" s="98"/>
      <c r="AH725" s="1"/>
      <c r="AI725" s="1"/>
      <c r="AJ725" s="1"/>
      <c r="AK725" s="1"/>
    </row>
    <row r="726" spans="1:37" ht="15.75" customHeight="1" x14ac:dyDescent="0.25">
      <c r="A726" s="1"/>
      <c r="B726" s="1"/>
      <c r="C726" s="1"/>
      <c r="D726" s="97"/>
      <c r="F726" s="1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  <c r="AE726" s="97"/>
      <c r="AF726" s="97"/>
      <c r="AG726" s="98"/>
      <c r="AH726" s="1"/>
      <c r="AI726" s="1"/>
      <c r="AJ726" s="1"/>
      <c r="AK726" s="1"/>
    </row>
    <row r="727" spans="1:37" ht="15.75" customHeight="1" x14ac:dyDescent="0.25">
      <c r="A727" s="1"/>
      <c r="B727" s="1"/>
      <c r="C727" s="1"/>
      <c r="D727" s="97"/>
      <c r="F727" s="1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  <c r="AE727" s="97"/>
      <c r="AF727" s="97"/>
      <c r="AG727" s="98"/>
      <c r="AH727" s="1"/>
      <c r="AI727" s="1"/>
      <c r="AJ727" s="1"/>
      <c r="AK727" s="1"/>
    </row>
    <row r="728" spans="1:37" ht="15.75" customHeight="1" x14ac:dyDescent="0.25">
      <c r="A728" s="1"/>
      <c r="B728" s="1"/>
      <c r="C728" s="1"/>
      <c r="D728" s="97"/>
      <c r="F728" s="1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  <c r="AE728" s="97"/>
      <c r="AF728" s="97"/>
      <c r="AG728" s="98"/>
      <c r="AH728" s="1"/>
      <c r="AI728" s="1"/>
      <c r="AJ728" s="1"/>
      <c r="AK728" s="1"/>
    </row>
    <row r="729" spans="1:37" ht="15.75" customHeight="1" x14ac:dyDescent="0.25">
      <c r="A729" s="1"/>
      <c r="B729" s="1"/>
      <c r="C729" s="1"/>
      <c r="D729" s="97"/>
      <c r="F729" s="1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  <c r="AE729" s="97"/>
      <c r="AF729" s="97"/>
      <c r="AG729" s="98"/>
      <c r="AH729" s="1"/>
      <c r="AI729" s="1"/>
      <c r="AJ729" s="1"/>
      <c r="AK729" s="1"/>
    </row>
    <row r="730" spans="1:37" ht="15.75" customHeight="1" x14ac:dyDescent="0.25">
      <c r="A730" s="1"/>
      <c r="B730" s="1"/>
      <c r="C730" s="1"/>
      <c r="D730" s="97"/>
      <c r="F730" s="1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  <c r="AE730" s="97"/>
      <c r="AF730" s="97"/>
      <c r="AG730" s="98"/>
      <c r="AH730" s="1"/>
      <c r="AI730" s="1"/>
      <c r="AJ730" s="1"/>
      <c r="AK730" s="1"/>
    </row>
    <row r="731" spans="1:37" ht="15.75" customHeight="1" x14ac:dyDescent="0.25">
      <c r="A731" s="1"/>
      <c r="B731" s="1"/>
      <c r="C731" s="1"/>
      <c r="D731" s="97"/>
      <c r="F731" s="1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  <c r="AE731" s="97"/>
      <c r="AF731" s="97"/>
      <c r="AG731" s="98"/>
      <c r="AH731" s="1"/>
      <c r="AI731" s="1"/>
      <c r="AJ731" s="1"/>
      <c r="AK731" s="1"/>
    </row>
    <row r="732" spans="1:37" ht="15.75" customHeight="1" x14ac:dyDescent="0.25">
      <c r="A732" s="1"/>
      <c r="B732" s="1"/>
      <c r="C732" s="1"/>
      <c r="D732" s="97"/>
      <c r="F732" s="1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  <c r="AE732" s="97"/>
      <c r="AF732" s="97"/>
      <c r="AG732" s="98"/>
      <c r="AH732" s="1"/>
      <c r="AI732" s="1"/>
      <c r="AJ732" s="1"/>
      <c r="AK732" s="1"/>
    </row>
    <row r="733" spans="1:37" ht="15.75" customHeight="1" x14ac:dyDescent="0.25">
      <c r="A733" s="1"/>
      <c r="B733" s="1"/>
      <c r="C733" s="1"/>
      <c r="D733" s="97"/>
      <c r="F733" s="1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  <c r="AE733" s="97"/>
      <c r="AF733" s="97"/>
      <c r="AG733" s="98"/>
      <c r="AH733" s="1"/>
      <c r="AI733" s="1"/>
      <c r="AJ733" s="1"/>
      <c r="AK733" s="1"/>
    </row>
    <row r="734" spans="1:37" ht="15.75" customHeight="1" x14ac:dyDescent="0.25">
      <c r="A734" s="1"/>
      <c r="B734" s="1"/>
      <c r="C734" s="1"/>
      <c r="D734" s="97"/>
      <c r="F734" s="1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  <c r="AE734" s="97"/>
      <c r="AF734" s="97"/>
      <c r="AG734" s="98"/>
      <c r="AH734" s="1"/>
      <c r="AI734" s="1"/>
      <c r="AJ734" s="1"/>
      <c r="AK734" s="1"/>
    </row>
    <row r="735" spans="1:37" ht="15.75" customHeight="1" x14ac:dyDescent="0.25">
      <c r="A735" s="1"/>
      <c r="B735" s="1"/>
      <c r="C735" s="1"/>
      <c r="D735" s="97"/>
      <c r="F735" s="1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  <c r="AE735" s="97"/>
      <c r="AF735" s="97"/>
      <c r="AG735" s="98"/>
      <c r="AH735" s="1"/>
      <c r="AI735" s="1"/>
      <c r="AJ735" s="1"/>
      <c r="AK735" s="1"/>
    </row>
    <row r="736" spans="1:37" ht="15.75" customHeight="1" x14ac:dyDescent="0.25">
      <c r="A736" s="1"/>
      <c r="B736" s="1"/>
      <c r="C736" s="1"/>
      <c r="D736" s="97"/>
      <c r="F736" s="1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  <c r="AE736" s="97"/>
      <c r="AF736" s="97"/>
      <c r="AG736" s="98"/>
      <c r="AH736" s="1"/>
      <c r="AI736" s="1"/>
      <c r="AJ736" s="1"/>
      <c r="AK736" s="1"/>
    </row>
    <row r="737" spans="1:37" ht="15.75" customHeight="1" x14ac:dyDescent="0.25">
      <c r="A737" s="1"/>
      <c r="B737" s="1"/>
      <c r="C737" s="1"/>
      <c r="D737" s="97"/>
      <c r="F737" s="1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  <c r="AE737" s="97"/>
      <c r="AF737" s="97"/>
      <c r="AG737" s="98"/>
      <c r="AH737" s="1"/>
      <c r="AI737" s="1"/>
      <c r="AJ737" s="1"/>
      <c r="AK737" s="1"/>
    </row>
    <row r="738" spans="1:37" ht="15.75" customHeight="1" x14ac:dyDescent="0.25">
      <c r="A738" s="1"/>
      <c r="B738" s="1"/>
      <c r="C738" s="1"/>
      <c r="D738" s="97"/>
      <c r="F738" s="1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  <c r="AE738" s="97"/>
      <c r="AF738" s="97"/>
      <c r="AG738" s="98"/>
      <c r="AH738" s="1"/>
      <c r="AI738" s="1"/>
      <c r="AJ738" s="1"/>
      <c r="AK738" s="1"/>
    </row>
    <row r="739" spans="1:37" ht="15.75" customHeight="1" x14ac:dyDescent="0.25">
      <c r="A739" s="1"/>
      <c r="B739" s="1"/>
      <c r="C739" s="1"/>
      <c r="D739" s="97"/>
      <c r="F739" s="1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  <c r="AE739" s="97"/>
      <c r="AF739" s="97"/>
      <c r="AG739" s="98"/>
      <c r="AH739" s="1"/>
      <c r="AI739" s="1"/>
      <c r="AJ739" s="1"/>
      <c r="AK739" s="1"/>
    </row>
    <row r="740" spans="1:37" ht="15.75" customHeight="1" x14ac:dyDescent="0.25">
      <c r="A740" s="1"/>
      <c r="B740" s="1"/>
      <c r="C740" s="1"/>
      <c r="D740" s="97"/>
      <c r="F740" s="1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  <c r="AE740" s="97"/>
      <c r="AF740" s="97"/>
      <c r="AG740" s="98"/>
      <c r="AH740" s="1"/>
      <c r="AI740" s="1"/>
      <c r="AJ740" s="1"/>
      <c r="AK740" s="1"/>
    </row>
    <row r="741" spans="1:37" ht="15.75" customHeight="1" x14ac:dyDescent="0.25">
      <c r="A741" s="1"/>
      <c r="B741" s="1"/>
      <c r="C741" s="1"/>
      <c r="D741" s="97"/>
      <c r="F741" s="1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  <c r="AE741" s="97"/>
      <c r="AF741" s="97"/>
      <c r="AG741" s="98"/>
      <c r="AH741" s="1"/>
      <c r="AI741" s="1"/>
      <c r="AJ741" s="1"/>
      <c r="AK741" s="1"/>
    </row>
    <row r="742" spans="1:37" ht="15.75" customHeight="1" x14ac:dyDescent="0.25">
      <c r="A742" s="1"/>
      <c r="B742" s="1"/>
      <c r="C742" s="1"/>
      <c r="D742" s="97"/>
      <c r="F742" s="1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E742" s="97"/>
      <c r="AF742" s="97"/>
      <c r="AG742" s="98"/>
      <c r="AH742" s="1"/>
      <c r="AI742" s="1"/>
      <c r="AJ742" s="1"/>
      <c r="AK742" s="1"/>
    </row>
    <row r="743" spans="1:37" ht="15.75" customHeight="1" x14ac:dyDescent="0.25">
      <c r="A743" s="1"/>
      <c r="B743" s="1"/>
      <c r="C743" s="1"/>
      <c r="D743" s="97"/>
      <c r="F743" s="1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E743" s="97"/>
      <c r="AF743" s="97"/>
      <c r="AG743" s="98"/>
      <c r="AH743" s="1"/>
      <c r="AI743" s="1"/>
      <c r="AJ743" s="1"/>
      <c r="AK743" s="1"/>
    </row>
    <row r="744" spans="1:37" ht="15.75" customHeight="1" x14ac:dyDescent="0.25">
      <c r="A744" s="1"/>
      <c r="B744" s="1"/>
      <c r="C744" s="1"/>
      <c r="D744" s="97"/>
      <c r="F744" s="1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  <c r="AE744" s="97"/>
      <c r="AF744" s="97"/>
      <c r="AG744" s="98"/>
      <c r="AH744" s="1"/>
      <c r="AI744" s="1"/>
      <c r="AJ744" s="1"/>
      <c r="AK744" s="1"/>
    </row>
    <row r="745" spans="1:37" ht="15.75" customHeight="1" x14ac:dyDescent="0.25">
      <c r="A745" s="1"/>
      <c r="B745" s="1"/>
      <c r="C745" s="1"/>
      <c r="D745" s="97"/>
      <c r="F745" s="1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  <c r="AE745" s="97"/>
      <c r="AF745" s="97"/>
      <c r="AG745" s="98"/>
      <c r="AH745" s="1"/>
      <c r="AI745" s="1"/>
      <c r="AJ745" s="1"/>
      <c r="AK745" s="1"/>
    </row>
    <row r="746" spans="1:37" ht="15.75" customHeight="1" x14ac:dyDescent="0.25">
      <c r="A746" s="1"/>
      <c r="B746" s="1"/>
      <c r="C746" s="1"/>
      <c r="D746" s="97"/>
      <c r="F746" s="1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  <c r="AE746" s="97"/>
      <c r="AF746" s="97"/>
      <c r="AG746" s="98"/>
      <c r="AH746" s="1"/>
      <c r="AI746" s="1"/>
      <c r="AJ746" s="1"/>
      <c r="AK746" s="1"/>
    </row>
    <row r="747" spans="1:37" ht="15.75" customHeight="1" x14ac:dyDescent="0.25">
      <c r="A747" s="1"/>
      <c r="B747" s="1"/>
      <c r="C747" s="1"/>
      <c r="D747" s="97"/>
      <c r="F747" s="1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  <c r="AE747" s="97"/>
      <c r="AF747" s="97"/>
      <c r="AG747" s="98"/>
      <c r="AH747" s="1"/>
      <c r="AI747" s="1"/>
      <c r="AJ747" s="1"/>
      <c r="AK747" s="1"/>
    </row>
    <row r="748" spans="1:37" ht="15.75" customHeight="1" x14ac:dyDescent="0.25">
      <c r="A748" s="1"/>
      <c r="B748" s="1"/>
      <c r="C748" s="1"/>
      <c r="D748" s="97"/>
      <c r="F748" s="1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  <c r="AE748" s="97"/>
      <c r="AF748" s="97"/>
      <c r="AG748" s="98"/>
      <c r="AH748" s="1"/>
      <c r="AI748" s="1"/>
      <c r="AJ748" s="1"/>
      <c r="AK748" s="1"/>
    </row>
    <row r="749" spans="1:37" ht="15.75" customHeight="1" x14ac:dyDescent="0.25">
      <c r="A749" s="1"/>
      <c r="B749" s="1"/>
      <c r="C749" s="1"/>
      <c r="D749" s="97"/>
      <c r="F749" s="1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  <c r="AE749" s="97"/>
      <c r="AF749" s="97"/>
      <c r="AG749" s="98"/>
      <c r="AH749" s="1"/>
      <c r="AI749" s="1"/>
      <c r="AJ749" s="1"/>
      <c r="AK749" s="1"/>
    </row>
    <row r="750" spans="1:37" ht="15.75" customHeight="1" x14ac:dyDescent="0.25">
      <c r="A750" s="1"/>
      <c r="B750" s="1"/>
      <c r="C750" s="1"/>
      <c r="D750" s="97"/>
      <c r="F750" s="1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  <c r="AE750" s="97"/>
      <c r="AF750" s="97"/>
      <c r="AG750" s="98"/>
      <c r="AH750" s="1"/>
      <c r="AI750" s="1"/>
      <c r="AJ750" s="1"/>
      <c r="AK750" s="1"/>
    </row>
    <row r="751" spans="1:37" ht="15.75" customHeight="1" x14ac:dyDescent="0.25">
      <c r="A751" s="1"/>
      <c r="B751" s="1"/>
      <c r="C751" s="1"/>
      <c r="D751" s="97"/>
      <c r="F751" s="1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  <c r="AE751" s="97"/>
      <c r="AF751" s="97"/>
      <c r="AG751" s="98"/>
      <c r="AH751" s="1"/>
      <c r="AI751" s="1"/>
      <c r="AJ751" s="1"/>
      <c r="AK751" s="1"/>
    </row>
    <row r="752" spans="1:37" ht="15.75" customHeight="1" x14ac:dyDescent="0.25">
      <c r="A752" s="1"/>
      <c r="B752" s="1"/>
      <c r="C752" s="1"/>
      <c r="D752" s="97"/>
      <c r="F752" s="1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  <c r="AE752" s="97"/>
      <c r="AF752" s="97"/>
      <c r="AG752" s="98"/>
      <c r="AH752" s="1"/>
      <c r="AI752" s="1"/>
      <c r="AJ752" s="1"/>
      <c r="AK752" s="1"/>
    </row>
    <row r="753" spans="1:37" ht="15.75" customHeight="1" x14ac:dyDescent="0.25">
      <c r="A753" s="1"/>
      <c r="B753" s="1"/>
      <c r="C753" s="1"/>
      <c r="D753" s="97"/>
      <c r="F753" s="1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  <c r="AE753" s="97"/>
      <c r="AF753" s="97"/>
      <c r="AG753" s="98"/>
      <c r="AH753" s="1"/>
      <c r="AI753" s="1"/>
      <c r="AJ753" s="1"/>
      <c r="AK753" s="1"/>
    </row>
    <row r="754" spans="1:37" ht="15.75" customHeight="1" x14ac:dyDescent="0.25">
      <c r="A754" s="1"/>
      <c r="B754" s="1"/>
      <c r="C754" s="1"/>
      <c r="D754" s="97"/>
      <c r="F754" s="1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  <c r="AE754" s="97"/>
      <c r="AF754" s="97"/>
      <c r="AG754" s="98"/>
      <c r="AH754" s="1"/>
      <c r="AI754" s="1"/>
      <c r="AJ754" s="1"/>
      <c r="AK754" s="1"/>
    </row>
    <row r="755" spans="1:37" ht="15.75" customHeight="1" x14ac:dyDescent="0.25">
      <c r="A755" s="1"/>
      <c r="B755" s="1"/>
      <c r="C755" s="1"/>
      <c r="D755" s="97"/>
      <c r="F755" s="1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  <c r="AE755" s="97"/>
      <c r="AF755" s="97"/>
      <c r="AG755" s="98"/>
      <c r="AH755" s="1"/>
      <c r="AI755" s="1"/>
      <c r="AJ755" s="1"/>
      <c r="AK755" s="1"/>
    </row>
    <row r="756" spans="1:37" ht="15.75" customHeight="1" x14ac:dyDescent="0.25">
      <c r="A756" s="1"/>
      <c r="B756" s="1"/>
      <c r="C756" s="1"/>
      <c r="D756" s="97"/>
      <c r="F756" s="1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  <c r="AE756" s="97"/>
      <c r="AF756" s="97"/>
      <c r="AG756" s="98"/>
      <c r="AH756" s="1"/>
      <c r="AI756" s="1"/>
      <c r="AJ756" s="1"/>
      <c r="AK756" s="1"/>
    </row>
    <row r="757" spans="1:37" ht="15.75" customHeight="1" x14ac:dyDescent="0.25">
      <c r="A757" s="1"/>
      <c r="B757" s="1"/>
      <c r="C757" s="1"/>
      <c r="D757" s="97"/>
      <c r="F757" s="1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  <c r="AE757" s="97"/>
      <c r="AF757" s="97"/>
      <c r="AG757" s="98"/>
      <c r="AH757" s="1"/>
      <c r="AI757" s="1"/>
      <c r="AJ757" s="1"/>
      <c r="AK757" s="1"/>
    </row>
    <row r="758" spans="1:37" ht="15.75" customHeight="1" x14ac:dyDescent="0.25">
      <c r="A758" s="1"/>
      <c r="B758" s="1"/>
      <c r="C758" s="1"/>
      <c r="D758" s="97"/>
      <c r="F758" s="1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  <c r="AE758" s="97"/>
      <c r="AF758" s="97"/>
      <c r="AG758" s="98"/>
      <c r="AH758" s="1"/>
      <c r="AI758" s="1"/>
      <c r="AJ758" s="1"/>
      <c r="AK758" s="1"/>
    </row>
    <row r="759" spans="1:37" ht="15.75" customHeight="1" x14ac:dyDescent="0.25">
      <c r="A759" s="1"/>
      <c r="B759" s="1"/>
      <c r="C759" s="1"/>
      <c r="D759" s="97"/>
      <c r="F759" s="1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  <c r="AE759" s="97"/>
      <c r="AF759" s="97"/>
      <c r="AG759" s="98"/>
      <c r="AH759" s="1"/>
      <c r="AI759" s="1"/>
      <c r="AJ759" s="1"/>
      <c r="AK759" s="1"/>
    </row>
    <row r="760" spans="1:37" ht="15.75" customHeight="1" x14ac:dyDescent="0.25">
      <c r="A760" s="1"/>
      <c r="B760" s="1"/>
      <c r="C760" s="1"/>
      <c r="D760" s="97"/>
      <c r="F760" s="1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  <c r="AE760" s="97"/>
      <c r="AF760" s="97"/>
      <c r="AG760" s="98"/>
      <c r="AH760" s="1"/>
      <c r="AI760" s="1"/>
      <c r="AJ760" s="1"/>
      <c r="AK760" s="1"/>
    </row>
    <row r="761" spans="1:37" ht="15.75" customHeight="1" x14ac:dyDescent="0.25">
      <c r="A761" s="1"/>
      <c r="B761" s="1"/>
      <c r="C761" s="1"/>
      <c r="D761" s="97"/>
      <c r="F761" s="1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  <c r="AE761" s="97"/>
      <c r="AF761" s="97"/>
      <c r="AG761" s="98"/>
      <c r="AH761" s="1"/>
      <c r="AI761" s="1"/>
      <c r="AJ761" s="1"/>
      <c r="AK761" s="1"/>
    </row>
    <row r="762" spans="1:37" ht="15.75" customHeight="1" x14ac:dyDescent="0.25">
      <c r="A762" s="1"/>
      <c r="B762" s="1"/>
      <c r="C762" s="1"/>
      <c r="D762" s="97"/>
      <c r="F762" s="1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  <c r="AE762" s="97"/>
      <c r="AF762" s="97"/>
      <c r="AG762" s="98"/>
      <c r="AH762" s="1"/>
      <c r="AI762" s="1"/>
      <c r="AJ762" s="1"/>
      <c r="AK762" s="1"/>
    </row>
    <row r="763" spans="1:37" ht="15.75" customHeight="1" x14ac:dyDescent="0.25">
      <c r="A763" s="1"/>
      <c r="B763" s="1"/>
      <c r="C763" s="1"/>
      <c r="D763" s="97"/>
      <c r="F763" s="1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  <c r="AE763" s="97"/>
      <c r="AF763" s="97"/>
      <c r="AG763" s="98"/>
      <c r="AH763" s="1"/>
      <c r="AI763" s="1"/>
      <c r="AJ763" s="1"/>
      <c r="AK763" s="1"/>
    </row>
    <row r="764" spans="1:37" ht="15.75" customHeight="1" x14ac:dyDescent="0.25">
      <c r="A764" s="1"/>
      <c r="B764" s="1"/>
      <c r="C764" s="1"/>
      <c r="D764" s="97"/>
      <c r="F764" s="1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  <c r="AE764" s="97"/>
      <c r="AF764" s="97"/>
      <c r="AG764" s="98"/>
      <c r="AH764" s="1"/>
      <c r="AI764" s="1"/>
      <c r="AJ764" s="1"/>
      <c r="AK764" s="1"/>
    </row>
    <row r="765" spans="1:37" ht="15.75" customHeight="1" x14ac:dyDescent="0.25">
      <c r="A765" s="1"/>
      <c r="B765" s="1"/>
      <c r="C765" s="1"/>
      <c r="D765" s="97"/>
      <c r="F765" s="1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  <c r="AE765" s="97"/>
      <c r="AF765" s="97"/>
      <c r="AG765" s="98"/>
      <c r="AH765" s="1"/>
      <c r="AI765" s="1"/>
      <c r="AJ765" s="1"/>
      <c r="AK765" s="1"/>
    </row>
    <row r="766" spans="1:37" ht="15.75" customHeight="1" x14ac:dyDescent="0.25">
      <c r="A766" s="1"/>
      <c r="B766" s="1"/>
      <c r="C766" s="1"/>
      <c r="D766" s="97"/>
      <c r="F766" s="1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  <c r="AE766" s="97"/>
      <c r="AF766" s="97"/>
      <c r="AG766" s="98"/>
      <c r="AH766" s="1"/>
      <c r="AI766" s="1"/>
      <c r="AJ766" s="1"/>
      <c r="AK766" s="1"/>
    </row>
    <row r="767" spans="1:37" ht="15.75" customHeight="1" x14ac:dyDescent="0.25">
      <c r="A767" s="1"/>
      <c r="B767" s="1"/>
      <c r="C767" s="1"/>
      <c r="D767" s="97"/>
      <c r="F767" s="1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  <c r="AE767" s="97"/>
      <c r="AF767" s="97"/>
      <c r="AG767" s="98"/>
      <c r="AH767" s="1"/>
      <c r="AI767" s="1"/>
      <c r="AJ767" s="1"/>
      <c r="AK767" s="1"/>
    </row>
    <row r="768" spans="1:37" ht="15.75" customHeight="1" x14ac:dyDescent="0.25">
      <c r="A768" s="1"/>
      <c r="B768" s="1"/>
      <c r="C768" s="1"/>
      <c r="D768" s="97"/>
      <c r="F768" s="1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  <c r="AE768" s="97"/>
      <c r="AF768" s="97"/>
      <c r="AG768" s="98"/>
      <c r="AH768" s="1"/>
      <c r="AI768" s="1"/>
      <c r="AJ768" s="1"/>
      <c r="AK768" s="1"/>
    </row>
    <row r="769" spans="1:37" ht="15.75" customHeight="1" x14ac:dyDescent="0.25">
      <c r="A769" s="1"/>
      <c r="B769" s="1"/>
      <c r="C769" s="1"/>
      <c r="D769" s="97"/>
      <c r="F769" s="1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  <c r="AE769" s="97"/>
      <c r="AF769" s="97"/>
      <c r="AG769" s="98"/>
      <c r="AH769" s="1"/>
      <c r="AI769" s="1"/>
      <c r="AJ769" s="1"/>
      <c r="AK769" s="1"/>
    </row>
    <row r="770" spans="1:37" ht="15.75" customHeight="1" x14ac:dyDescent="0.25">
      <c r="A770" s="1"/>
      <c r="B770" s="1"/>
      <c r="C770" s="1"/>
      <c r="D770" s="97"/>
      <c r="F770" s="1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  <c r="AE770" s="97"/>
      <c r="AF770" s="97"/>
      <c r="AG770" s="98"/>
      <c r="AH770" s="1"/>
      <c r="AI770" s="1"/>
      <c r="AJ770" s="1"/>
      <c r="AK770" s="1"/>
    </row>
    <row r="771" spans="1:37" ht="15.75" customHeight="1" x14ac:dyDescent="0.25">
      <c r="A771" s="1"/>
      <c r="B771" s="1"/>
      <c r="C771" s="1"/>
      <c r="D771" s="97"/>
      <c r="F771" s="1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  <c r="AE771" s="97"/>
      <c r="AF771" s="97"/>
      <c r="AG771" s="98"/>
      <c r="AH771" s="1"/>
      <c r="AI771" s="1"/>
      <c r="AJ771" s="1"/>
      <c r="AK771" s="1"/>
    </row>
    <row r="772" spans="1:37" ht="15.75" customHeight="1" x14ac:dyDescent="0.25">
      <c r="A772" s="1"/>
      <c r="B772" s="1"/>
      <c r="C772" s="1"/>
      <c r="D772" s="97"/>
      <c r="F772" s="1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  <c r="AE772" s="97"/>
      <c r="AF772" s="97"/>
      <c r="AG772" s="98"/>
      <c r="AH772" s="1"/>
      <c r="AI772" s="1"/>
      <c r="AJ772" s="1"/>
      <c r="AK772" s="1"/>
    </row>
    <row r="773" spans="1:37" ht="15.75" customHeight="1" x14ac:dyDescent="0.25">
      <c r="A773" s="1"/>
      <c r="B773" s="1"/>
      <c r="C773" s="1"/>
      <c r="D773" s="97"/>
      <c r="F773" s="1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  <c r="AE773" s="97"/>
      <c r="AF773" s="97"/>
      <c r="AG773" s="98"/>
      <c r="AH773" s="1"/>
      <c r="AI773" s="1"/>
      <c r="AJ773" s="1"/>
      <c r="AK773" s="1"/>
    </row>
    <row r="774" spans="1:37" ht="15.75" customHeight="1" x14ac:dyDescent="0.25">
      <c r="A774" s="1"/>
      <c r="B774" s="1"/>
      <c r="C774" s="1"/>
      <c r="D774" s="97"/>
      <c r="F774" s="1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  <c r="AE774" s="97"/>
      <c r="AF774" s="97"/>
      <c r="AG774" s="98"/>
      <c r="AH774" s="1"/>
      <c r="AI774" s="1"/>
      <c r="AJ774" s="1"/>
      <c r="AK774" s="1"/>
    </row>
    <row r="775" spans="1:37" ht="15.75" customHeight="1" x14ac:dyDescent="0.25">
      <c r="A775" s="1"/>
      <c r="B775" s="1"/>
      <c r="C775" s="1"/>
      <c r="D775" s="97"/>
      <c r="F775" s="1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E775" s="97"/>
      <c r="AF775" s="97"/>
      <c r="AG775" s="98"/>
      <c r="AH775" s="1"/>
      <c r="AI775" s="1"/>
      <c r="AJ775" s="1"/>
      <c r="AK775" s="1"/>
    </row>
    <row r="776" spans="1:37" ht="15.75" customHeight="1" x14ac:dyDescent="0.25">
      <c r="A776" s="1"/>
      <c r="B776" s="1"/>
      <c r="C776" s="1"/>
      <c r="D776" s="97"/>
      <c r="F776" s="1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  <c r="AE776" s="97"/>
      <c r="AF776" s="97"/>
      <c r="AG776" s="98"/>
      <c r="AH776" s="1"/>
      <c r="AI776" s="1"/>
      <c r="AJ776" s="1"/>
      <c r="AK776" s="1"/>
    </row>
    <row r="777" spans="1:37" ht="15.75" customHeight="1" x14ac:dyDescent="0.25">
      <c r="A777" s="1"/>
      <c r="B777" s="1"/>
      <c r="C777" s="1"/>
      <c r="D777" s="97"/>
      <c r="F777" s="1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  <c r="AE777" s="97"/>
      <c r="AF777" s="97"/>
      <c r="AG777" s="98"/>
      <c r="AH777" s="1"/>
      <c r="AI777" s="1"/>
      <c r="AJ777" s="1"/>
      <c r="AK777" s="1"/>
    </row>
    <row r="778" spans="1:37" ht="15.75" customHeight="1" x14ac:dyDescent="0.25">
      <c r="A778" s="1"/>
      <c r="B778" s="1"/>
      <c r="C778" s="1"/>
      <c r="D778" s="97"/>
      <c r="F778" s="1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  <c r="AE778" s="97"/>
      <c r="AF778" s="97"/>
      <c r="AG778" s="98"/>
      <c r="AH778" s="1"/>
      <c r="AI778" s="1"/>
      <c r="AJ778" s="1"/>
      <c r="AK778" s="1"/>
    </row>
    <row r="779" spans="1:37" ht="15.75" customHeight="1" x14ac:dyDescent="0.25">
      <c r="A779" s="1"/>
      <c r="B779" s="1"/>
      <c r="C779" s="1"/>
      <c r="D779" s="97"/>
      <c r="F779" s="1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  <c r="AE779" s="97"/>
      <c r="AF779" s="97"/>
      <c r="AG779" s="98"/>
      <c r="AH779" s="1"/>
      <c r="AI779" s="1"/>
      <c r="AJ779" s="1"/>
      <c r="AK779" s="1"/>
    </row>
    <row r="780" spans="1:37" ht="15.75" customHeight="1" x14ac:dyDescent="0.25">
      <c r="A780" s="1"/>
      <c r="B780" s="1"/>
      <c r="C780" s="1"/>
      <c r="D780" s="97"/>
      <c r="F780" s="1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  <c r="AE780" s="97"/>
      <c r="AF780" s="97"/>
      <c r="AG780" s="98"/>
      <c r="AH780" s="1"/>
      <c r="AI780" s="1"/>
      <c r="AJ780" s="1"/>
      <c r="AK780" s="1"/>
    </row>
    <row r="781" spans="1:37" ht="15.75" customHeight="1" x14ac:dyDescent="0.25">
      <c r="A781" s="1"/>
      <c r="B781" s="1"/>
      <c r="C781" s="1"/>
      <c r="D781" s="97"/>
      <c r="F781" s="1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  <c r="AE781" s="97"/>
      <c r="AF781" s="97"/>
      <c r="AG781" s="98"/>
      <c r="AH781" s="1"/>
      <c r="AI781" s="1"/>
      <c r="AJ781" s="1"/>
      <c r="AK781" s="1"/>
    </row>
    <row r="782" spans="1:37" ht="15.75" customHeight="1" x14ac:dyDescent="0.25">
      <c r="A782" s="1"/>
      <c r="B782" s="1"/>
      <c r="C782" s="1"/>
      <c r="D782" s="97"/>
      <c r="F782" s="1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E782" s="97"/>
      <c r="AF782" s="97"/>
      <c r="AG782" s="98"/>
      <c r="AH782" s="1"/>
      <c r="AI782" s="1"/>
      <c r="AJ782" s="1"/>
      <c r="AK782" s="1"/>
    </row>
    <row r="783" spans="1:37" ht="15.75" customHeight="1" x14ac:dyDescent="0.25">
      <c r="A783" s="1"/>
      <c r="B783" s="1"/>
      <c r="C783" s="1"/>
      <c r="D783" s="97"/>
      <c r="F783" s="1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  <c r="AE783" s="97"/>
      <c r="AF783" s="97"/>
      <c r="AG783" s="98"/>
      <c r="AH783" s="1"/>
      <c r="AI783" s="1"/>
      <c r="AJ783" s="1"/>
      <c r="AK783" s="1"/>
    </row>
    <row r="784" spans="1:37" ht="15.75" customHeight="1" x14ac:dyDescent="0.25">
      <c r="A784" s="1"/>
      <c r="B784" s="1"/>
      <c r="C784" s="1"/>
      <c r="D784" s="97"/>
      <c r="F784" s="1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  <c r="AE784" s="97"/>
      <c r="AF784" s="97"/>
      <c r="AG784" s="98"/>
      <c r="AH784" s="1"/>
      <c r="AI784" s="1"/>
      <c r="AJ784" s="1"/>
      <c r="AK784" s="1"/>
    </row>
    <row r="785" spans="1:37" ht="15.75" customHeight="1" x14ac:dyDescent="0.25">
      <c r="A785" s="1"/>
      <c r="B785" s="1"/>
      <c r="C785" s="1"/>
      <c r="D785" s="97"/>
      <c r="F785" s="1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  <c r="AE785" s="97"/>
      <c r="AF785" s="97"/>
      <c r="AG785" s="98"/>
      <c r="AH785" s="1"/>
      <c r="AI785" s="1"/>
      <c r="AJ785" s="1"/>
      <c r="AK785" s="1"/>
    </row>
    <row r="786" spans="1:37" ht="15.75" customHeight="1" x14ac:dyDescent="0.25">
      <c r="A786" s="1"/>
      <c r="B786" s="1"/>
      <c r="C786" s="1"/>
      <c r="D786" s="97"/>
      <c r="F786" s="1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  <c r="AE786" s="97"/>
      <c r="AF786" s="97"/>
      <c r="AG786" s="98"/>
      <c r="AH786" s="1"/>
      <c r="AI786" s="1"/>
      <c r="AJ786" s="1"/>
      <c r="AK786" s="1"/>
    </row>
    <row r="787" spans="1:37" ht="15.75" customHeight="1" x14ac:dyDescent="0.25">
      <c r="A787" s="1"/>
      <c r="B787" s="1"/>
      <c r="C787" s="1"/>
      <c r="D787" s="97"/>
      <c r="F787" s="1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  <c r="AE787" s="97"/>
      <c r="AF787" s="97"/>
      <c r="AG787" s="98"/>
      <c r="AH787" s="1"/>
      <c r="AI787" s="1"/>
      <c r="AJ787" s="1"/>
      <c r="AK787" s="1"/>
    </row>
    <row r="788" spans="1:37" ht="15.75" customHeight="1" x14ac:dyDescent="0.25">
      <c r="A788" s="1"/>
      <c r="B788" s="1"/>
      <c r="C788" s="1"/>
      <c r="D788" s="97"/>
      <c r="F788" s="1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  <c r="AE788" s="97"/>
      <c r="AF788" s="97"/>
      <c r="AG788" s="98"/>
      <c r="AH788" s="1"/>
      <c r="AI788" s="1"/>
      <c r="AJ788" s="1"/>
      <c r="AK788" s="1"/>
    </row>
    <row r="789" spans="1:37" ht="15.75" customHeight="1" x14ac:dyDescent="0.25">
      <c r="A789" s="1"/>
      <c r="B789" s="1"/>
      <c r="C789" s="1"/>
      <c r="D789" s="97"/>
      <c r="F789" s="1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  <c r="AE789" s="97"/>
      <c r="AF789" s="97"/>
      <c r="AG789" s="98"/>
      <c r="AH789" s="1"/>
      <c r="AI789" s="1"/>
      <c r="AJ789" s="1"/>
      <c r="AK789" s="1"/>
    </row>
    <row r="790" spans="1:37" ht="15.75" customHeight="1" x14ac:dyDescent="0.25">
      <c r="A790" s="1"/>
      <c r="B790" s="1"/>
      <c r="C790" s="1"/>
      <c r="D790" s="97"/>
      <c r="F790" s="1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  <c r="AE790" s="97"/>
      <c r="AF790" s="97"/>
      <c r="AG790" s="98"/>
      <c r="AH790" s="1"/>
      <c r="AI790" s="1"/>
      <c r="AJ790" s="1"/>
      <c r="AK790" s="1"/>
    </row>
    <row r="791" spans="1:37" ht="15.75" customHeight="1" x14ac:dyDescent="0.25">
      <c r="A791" s="1"/>
      <c r="B791" s="1"/>
      <c r="C791" s="1"/>
      <c r="D791" s="97"/>
      <c r="F791" s="1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  <c r="AE791" s="97"/>
      <c r="AF791" s="97"/>
      <c r="AG791" s="98"/>
      <c r="AH791" s="1"/>
      <c r="AI791" s="1"/>
      <c r="AJ791" s="1"/>
      <c r="AK791" s="1"/>
    </row>
    <row r="792" spans="1:37" ht="15.75" customHeight="1" x14ac:dyDescent="0.25">
      <c r="A792" s="1"/>
      <c r="B792" s="1"/>
      <c r="C792" s="1"/>
      <c r="D792" s="97"/>
      <c r="F792" s="1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  <c r="AE792" s="97"/>
      <c r="AF792" s="97"/>
      <c r="AG792" s="98"/>
      <c r="AH792" s="1"/>
      <c r="AI792" s="1"/>
      <c r="AJ792" s="1"/>
      <c r="AK792" s="1"/>
    </row>
    <row r="793" spans="1:37" ht="15.75" customHeight="1" x14ac:dyDescent="0.25">
      <c r="A793" s="1"/>
      <c r="B793" s="1"/>
      <c r="C793" s="1"/>
      <c r="D793" s="97"/>
      <c r="F793" s="1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E793" s="97"/>
      <c r="AF793" s="97"/>
      <c r="AG793" s="98"/>
      <c r="AH793" s="1"/>
      <c r="AI793" s="1"/>
      <c r="AJ793" s="1"/>
      <c r="AK793" s="1"/>
    </row>
    <row r="794" spans="1:37" ht="15.75" customHeight="1" x14ac:dyDescent="0.25">
      <c r="A794" s="1"/>
      <c r="B794" s="1"/>
      <c r="C794" s="1"/>
      <c r="D794" s="97"/>
      <c r="F794" s="1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8"/>
      <c r="AH794" s="1"/>
      <c r="AI794" s="1"/>
      <c r="AJ794" s="1"/>
      <c r="AK794" s="1"/>
    </row>
    <row r="795" spans="1:37" ht="15.75" customHeight="1" x14ac:dyDescent="0.25">
      <c r="A795" s="1"/>
      <c r="B795" s="1"/>
      <c r="C795" s="1"/>
      <c r="D795" s="97"/>
      <c r="F795" s="1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8"/>
      <c r="AH795" s="1"/>
      <c r="AI795" s="1"/>
      <c r="AJ795" s="1"/>
      <c r="AK795" s="1"/>
    </row>
    <row r="796" spans="1:37" ht="15.75" customHeight="1" x14ac:dyDescent="0.25">
      <c r="A796" s="1"/>
      <c r="B796" s="1"/>
      <c r="C796" s="1"/>
      <c r="D796" s="97"/>
      <c r="F796" s="1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  <c r="AE796" s="97"/>
      <c r="AF796" s="97"/>
      <c r="AG796" s="98"/>
      <c r="AH796" s="1"/>
      <c r="AI796" s="1"/>
      <c r="AJ796" s="1"/>
      <c r="AK796" s="1"/>
    </row>
    <row r="797" spans="1:37" ht="15.75" customHeight="1" x14ac:dyDescent="0.25">
      <c r="A797" s="1"/>
      <c r="B797" s="1"/>
      <c r="C797" s="1"/>
      <c r="D797" s="97"/>
      <c r="F797" s="1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  <c r="AE797" s="97"/>
      <c r="AF797" s="97"/>
      <c r="AG797" s="98"/>
      <c r="AH797" s="1"/>
      <c r="AI797" s="1"/>
      <c r="AJ797" s="1"/>
      <c r="AK797" s="1"/>
    </row>
    <row r="798" spans="1:37" ht="15.75" customHeight="1" x14ac:dyDescent="0.25">
      <c r="A798" s="1"/>
      <c r="B798" s="1"/>
      <c r="C798" s="1"/>
      <c r="D798" s="97"/>
      <c r="F798" s="1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  <c r="AE798" s="97"/>
      <c r="AF798" s="97"/>
      <c r="AG798" s="98"/>
      <c r="AH798" s="1"/>
      <c r="AI798" s="1"/>
      <c r="AJ798" s="1"/>
      <c r="AK798" s="1"/>
    </row>
    <row r="799" spans="1:37" ht="15.75" customHeight="1" x14ac:dyDescent="0.25">
      <c r="A799" s="1"/>
      <c r="B799" s="1"/>
      <c r="C799" s="1"/>
      <c r="D799" s="97"/>
      <c r="F799" s="1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  <c r="AE799" s="97"/>
      <c r="AF799" s="97"/>
      <c r="AG799" s="98"/>
      <c r="AH799" s="1"/>
      <c r="AI799" s="1"/>
      <c r="AJ799" s="1"/>
      <c r="AK799" s="1"/>
    </row>
    <row r="800" spans="1:37" ht="15.75" customHeight="1" x14ac:dyDescent="0.25">
      <c r="A800" s="1"/>
      <c r="B800" s="1"/>
      <c r="C800" s="1"/>
      <c r="D800" s="97"/>
      <c r="F800" s="1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  <c r="AE800" s="97"/>
      <c r="AF800" s="97"/>
      <c r="AG800" s="98"/>
      <c r="AH800" s="1"/>
      <c r="AI800" s="1"/>
      <c r="AJ800" s="1"/>
      <c r="AK800" s="1"/>
    </row>
    <row r="801" spans="1:37" ht="15.75" customHeight="1" x14ac:dyDescent="0.25">
      <c r="A801" s="1"/>
      <c r="B801" s="1"/>
      <c r="C801" s="1"/>
      <c r="D801" s="97"/>
      <c r="F801" s="1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  <c r="AE801" s="97"/>
      <c r="AF801" s="97"/>
      <c r="AG801" s="98"/>
      <c r="AH801" s="1"/>
      <c r="AI801" s="1"/>
      <c r="AJ801" s="1"/>
      <c r="AK801" s="1"/>
    </row>
    <row r="802" spans="1:37" ht="15.75" customHeight="1" x14ac:dyDescent="0.25">
      <c r="A802" s="1"/>
      <c r="B802" s="1"/>
      <c r="C802" s="1"/>
      <c r="D802" s="97"/>
      <c r="F802" s="1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  <c r="AE802" s="97"/>
      <c r="AF802" s="97"/>
      <c r="AG802" s="98"/>
      <c r="AH802" s="1"/>
      <c r="AI802" s="1"/>
      <c r="AJ802" s="1"/>
      <c r="AK802" s="1"/>
    </row>
    <row r="803" spans="1:37" ht="15.75" customHeight="1" x14ac:dyDescent="0.25">
      <c r="A803" s="1"/>
      <c r="B803" s="1"/>
      <c r="C803" s="1"/>
      <c r="D803" s="97"/>
      <c r="F803" s="1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  <c r="AE803" s="97"/>
      <c r="AF803" s="97"/>
      <c r="AG803" s="98"/>
      <c r="AH803" s="1"/>
      <c r="AI803" s="1"/>
      <c r="AJ803" s="1"/>
      <c r="AK803" s="1"/>
    </row>
    <row r="804" spans="1:37" ht="15.75" customHeight="1" x14ac:dyDescent="0.25">
      <c r="A804" s="1"/>
      <c r="B804" s="1"/>
      <c r="C804" s="1"/>
      <c r="D804" s="97"/>
      <c r="F804" s="1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  <c r="AE804" s="97"/>
      <c r="AF804" s="97"/>
      <c r="AG804" s="98"/>
      <c r="AH804" s="1"/>
      <c r="AI804" s="1"/>
      <c r="AJ804" s="1"/>
      <c r="AK804" s="1"/>
    </row>
    <row r="805" spans="1:37" ht="15.75" customHeight="1" x14ac:dyDescent="0.25">
      <c r="A805" s="1"/>
      <c r="B805" s="1"/>
      <c r="C805" s="1"/>
      <c r="D805" s="97"/>
      <c r="F805" s="1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  <c r="AE805" s="97"/>
      <c r="AF805" s="97"/>
      <c r="AG805" s="98"/>
      <c r="AH805" s="1"/>
      <c r="AI805" s="1"/>
      <c r="AJ805" s="1"/>
      <c r="AK805" s="1"/>
    </row>
    <row r="806" spans="1:37" ht="15.75" customHeight="1" x14ac:dyDescent="0.25">
      <c r="A806" s="1"/>
      <c r="B806" s="1"/>
      <c r="C806" s="1"/>
      <c r="D806" s="97"/>
      <c r="F806" s="1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  <c r="AE806" s="97"/>
      <c r="AF806" s="97"/>
      <c r="AG806" s="98"/>
      <c r="AH806" s="1"/>
      <c r="AI806" s="1"/>
      <c r="AJ806" s="1"/>
      <c r="AK806" s="1"/>
    </row>
    <row r="807" spans="1:37" ht="15.75" customHeight="1" x14ac:dyDescent="0.25">
      <c r="A807" s="1"/>
      <c r="B807" s="1"/>
      <c r="C807" s="1"/>
      <c r="D807" s="97"/>
      <c r="F807" s="1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  <c r="AE807" s="97"/>
      <c r="AF807" s="97"/>
      <c r="AG807" s="98"/>
      <c r="AH807" s="1"/>
      <c r="AI807" s="1"/>
      <c r="AJ807" s="1"/>
      <c r="AK807" s="1"/>
    </row>
    <row r="808" spans="1:37" ht="15.75" customHeight="1" x14ac:dyDescent="0.25">
      <c r="A808" s="1"/>
      <c r="B808" s="1"/>
      <c r="C808" s="1"/>
      <c r="D808" s="97"/>
      <c r="F808" s="1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  <c r="AE808" s="97"/>
      <c r="AF808" s="97"/>
      <c r="AG808" s="98"/>
      <c r="AH808" s="1"/>
      <c r="AI808" s="1"/>
      <c r="AJ808" s="1"/>
      <c r="AK808" s="1"/>
    </row>
    <row r="809" spans="1:37" ht="15.75" customHeight="1" x14ac:dyDescent="0.25">
      <c r="A809" s="1"/>
      <c r="B809" s="1"/>
      <c r="C809" s="1"/>
      <c r="D809" s="97"/>
      <c r="F809" s="1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  <c r="AE809" s="97"/>
      <c r="AF809" s="97"/>
      <c r="AG809" s="98"/>
      <c r="AH809" s="1"/>
      <c r="AI809" s="1"/>
      <c r="AJ809" s="1"/>
      <c r="AK809" s="1"/>
    </row>
    <row r="810" spans="1:37" ht="15.75" customHeight="1" x14ac:dyDescent="0.25">
      <c r="A810" s="1"/>
      <c r="B810" s="1"/>
      <c r="C810" s="1"/>
      <c r="D810" s="97"/>
      <c r="F810" s="1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  <c r="AE810" s="97"/>
      <c r="AF810" s="97"/>
      <c r="AG810" s="98"/>
      <c r="AH810" s="1"/>
      <c r="AI810" s="1"/>
      <c r="AJ810" s="1"/>
      <c r="AK810" s="1"/>
    </row>
    <row r="811" spans="1:37" ht="15.75" customHeight="1" x14ac:dyDescent="0.25">
      <c r="A811" s="1"/>
      <c r="B811" s="1"/>
      <c r="C811" s="1"/>
      <c r="D811" s="97"/>
      <c r="F811" s="1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  <c r="AE811" s="97"/>
      <c r="AF811" s="97"/>
      <c r="AG811" s="98"/>
      <c r="AH811" s="1"/>
      <c r="AI811" s="1"/>
      <c r="AJ811" s="1"/>
      <c r="AK811" s="1"/>
    </row>
    <row r="812" spans="1:37" ht="15.75" customHeight="1" x14ac:dyDescent="0.25">
      <c r="A812" s="1"/>
      <c r="B812" s="1"/>
      <c r="C812" s="1"/>
      <c r="D812" s="97"/>
      <c r="F812" s="1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  <c r="AE812" s="97"/>
      <c r="AF812" s="97"/>
      <c r="AG812" s="98"/>
      <c r="AH812" s="1"/>
      <c r="AI812" s="1"/>
      <c r="AJ812" s="1"/>
      <c r="AK812" s="1"/>
    </row>
    <row r="813" spans="1:37" ht="15.75" customHeight="1" x14ac:dyDescent="0.25">
      <c r="A813" s="1"/>
      <c r="B813" s="1"/>
      <c r="C813" s="1"/>
      <c r="D813" s="97"/>
      <c r="F813" s="1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  <c r="AE813" s="97"/>
      <c r="AF813" s="97"/>
      <c r="AG813" s="98"/>
      <c r="AH813" s="1"/>
      <c r="AI813" s="1"/>
      <c r="AJ813" s="1"/>
      <c r="AK813" s="1"/>
    </row>
    <row r="814" spans="1:37" ht="15.75" customHeight="1" x14ac:dyDescent="0.25">
      <c r="A814" s="1"/>
      <c r="B814" s="1"/>
      <c r="C814" s="1"/>
      <c r="D814" s="97"/>
      <c r="F814" s="1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  <c r="AE814" s="97"/>
      <c r="AF814" s="97"/>
      <c r="AG814" s="98"/>
      <c r="AH814" s="1"/>
      <c r="AI814" s="1"/>
      <c r="AJ814" s="1"/>
      <c r="AK814" s="1"/>
    </row>
    <row r="815" spans="1:37" ht="15.75" customHeight="1" x14ac:dyDescent="0.25">
      <c r="A815" s="1"/>
      <c r="B815" s="1"/>
      <c r="C815" s="1"/>
      <c r="D815" s="97"/>
      <c r="F815" s="1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  <c r="AE815" s="97"/>
      <c r="AF815" s="97"/>
      <c r="AG815" s="98"/>
      <c r="AH815" s="1"/>
      <c r="AI815" s="1"/>
      <c r="AJ815" s="1"/>
      <c r="AK815" s="1"/>
    </row>
    <row r="816" spans="1:37" ht="15.75" customHeight="1" x14ac:dyDescent="0.25">
      <c r="A816" s="1"/>
      <c r="B816" s="1"/>
      <c r="C816" s="1"/>
      <c r="D816" s="97"/>
      <c r="F816" s="1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  <c r="AE816" s="97"/>
      <c r="AF816" s="97"/>
      <c r="AG816" s="98"/>
      <c r="AH816" s="1"/>
      <c r="AI816" s="1"/>
      <c r="AJ816" s="1"/>
      <c r="AK816" s="1"/>
    </row>
    <row r="817" spans="1:37" ht="15.75" customHeight="1" x14ac:dyDescent="0.25">
      <c r="A817" s="1"/>
      <c r="B817" s="1"/>
      <c r="C817" s="1"/>
      <c r="D817" s="97"/>
      <c r="F817" s="1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  <c r="AE817" s="97"/>
      <c r="AF817" s="97"/>
      <c r="AG817" s="98"/>
      <c r="AH817" s="1"/>
      <c r="AI817" s="1"/>
      <c r="AJ817" s="1"/>
      <c r="AK817" s="1"/>
    </row>
    <row r="818" spans="1:37" ht="15.75" customHeight="1" x14ac:dyDescent="0.25">
      <c r="A818" s="1"/>
      <c r="B818" s="1"/>
      <c r="C818" s="1"/>
      <c r="D818" s="97"/>
      <c r="F818" s="1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  <c r="AE818" s="97"/>
      <c r="AF818" s="97"/>
      <c r="AG818" s="98"/>
      <c r="AH818" s="1"/>
      <c r="AI818" s="1"/>
      <c r="AJ818" s="1"/>
      <c r="AK818" s="1"/>
    </row>
    <row r="819" spans="1:37" ht="15.75" customHeight="1" x14ac:dyDescent="0.25">
      <c r="A819" s="1"/>
      <c r="B819" s="1"/>
      <c r="C819" s="1"/>
      <c r="D819" s="97"/>
      <c r="F819" s="1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  <c r="AE819" s="97"/>
      <c r="AF819" s="97"/>
      <c r="AG819" s="98"/>
      <c r="AH819" s="1"/>
      <c r="AI819" s="1"/>
      <c r="AJ819" s="1"/>
      <c r="AK819" s="1"/>
    </row>
    <row r="820" spans="1:37" ht="15.75" customHeight="1" x14ac:dyDescent="0.25">
      <c r="A820" s="1"/>
      <c r="B820" s="1"/>
      <c r="C820" s="1"/>
      <c r="D820" s="97"/>
      <c r="F820" s="1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  <c r="AE820" s="97"/>
      <c r="AF820" s="97"/>
      <c r="AG820" s="98"/>
      <c r="AH820" s="1"/>
      <c r="AI820" s="1"/>
      <c r="AJ820" s="1"/>
      <c r="AK820" s="1"/>
    </row>
    <row r="821" spans="1:37" ht="15.75" customHeight="1" x14ac:dyDescent="0.25">
      <c r="A821" s="1"/>
      <c r="B821" s="1"/>
      <c r="C821" s="1"/>
      <c r="D821" s="97"/>
      <c r="F821" s="1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  <c r="AE821" s="97"/>
      <c r="AF821" s="97"/>
      <c r="AG821" s="98"/>
      <c r="AH821" s="1"/>
      <c r="AI821" s="1"/>
      <c r="AJ821" s="1"/>
      <c r="AK821" s="1"/>
    </row>
    <row r="822" spans="1:37" ht="15.75" customHeight="1" x14ac:dyDescent="0.25">
      <c r="A822" s="1"/>
      <c r="B822" s="1"/>
      <c r="C822" s="1"/>
      <c r="D822" s="97"/>
      <c r="F822" s="1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  <c r="AE822" s="97"/>
      <c r="AF822" s="97"/>
      <c r="AG822" s="98"/>
      <c r="AH822" s="1"/>
      <c r="AI822" s="1"/>
      <c r="AJ822" s="1"/>
      <c r="AK822" s="1"/>
    </row>
    <row r="823" spans="1:37" ht="15.75" customHeight="1" x14ac:dyDescent="0.25">
      <c r="A823" s="1"/>
      <c r="B823" s="1"/>
      <c r="C823" s="1"/>
      <c r="D823" s="97"/>
      <c r="F823" s="1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  <c r="AE823" s="97"/>
      <c r="AF823" s="97"/>
      <c r="AG823" s="98"/>
      <c r="AH823" s="1"/>
      <c r="AI823" s="1"/>
      <c r="AJ823" s="1"/>
      <c r="AK823" s="1"/>
    </row>
    <row r="824" spans="1:37" ht="15.75" customHeight="1" x14ac:dyDescent="0.25">
      <c r="A824" s="1"/>
      <c r="B824" s="1"/>
      <c r="C824" s="1"/>
      <c r="D824" s="97"/>
      <c r="F824" s="1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  <c r="AE824" s="97"/>
      <c r="AF824" s="97"/>
      <c r="AG824" s="98"/>
      <c r="AH824" s="1"/>
      <c r="AI824" s="1"/>
      <c r="AJ824" s="1"/>
      <c r="AK824" s="1"/>
    </row>
    <row r="825" spans="1:37" ht="15.75" customHeight="1" x14ac:dyDescent="0.25">
      <c r="A825" s="1"/>
      <c r="B825" s="1"/>
      <c r="C825" s="1"/>
      <c r="D825" s="97"/>
      <c r="F825" s="1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  <c r="AE825" s="97"/>
      <c r="AF825" s="97"/>
      <c r="AG825" s="98"/>
      <c r="AH825" s="1"/>
      <c r="AI825" s="1"/>
      <c r="AJ825" s="1"/>
      <c r="AK825" s="1"/>
    </row>
    <row r="826" spans="1:37" ht="15.75" customHeight="1" x14ac:dyDescent="0.25">
      <c r="A826" s="1"/>
      <c r="B826" s="1"/>
      <c r="C826" s="1"/>
      <c r="D826" s="97"/>
      <c r="F826" s="1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  <c r="AE826" s="97"/>
      <c r="AF826" s="97"/>
      <c r="AG826" s="98"/>
      <c r="AH826" s="1"/>
      <c r="AI826" s="1"/>
      <c r="AJ826" s="1"/>
      <c r="AK826" s="1"/>
    </row>
    <row r="827" spans="1:37" ht="15.75" customHeight="1" x14ac:dyDescent="0.25">
      <c r="A827" s="1"/>
      <c r="B827" s="1"/>
      <c r="C827" s="1"/>
      <c r="D827" s="97"/>
      <c r="F827" s="1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  <c r="AE827" s="97"/>
      <c r="AF827" s="97"/>
      <c r="AG827" s="98"/>
      <c r="AH827" s="1"/>
      <c r="AI827" s="1"/>
      <c r="AJ827" s="1"/>
      <c r="AK827" s="1"/>
    </row>
    <row r="828" spans="1:37" ht="15.75" customHeight="1" x14ac:dyDescent="0.25">
      <c r="A828" s="1"/>
      <c r="B828" s="1"/>
      <c r="C828" s="1"/>
      <c r="D828" s="97"/>
      <c r="F828" s="1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  <c r="AE828" s="97"/>
      <c r="AF828" s="97"/>
      <c r="AG828" s="98"/>
      <c r="AH828" s="1"/>
      <c r="AI828" s="1"/>
      <c r="AJ828" s="1"/>
      <c r="AK828" s="1"/>
    </row>
    <row r="829" spans="1:37" ht="15.75" customHeight="1" x14ac:dyDescent="0.25">
      <c r="A829" s="1"/>
      <c r="B829" s="1"/>
      <c r="C829" s="1"/>
      <c r="D829" s="97"/>
      <c r="F829" s="1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  <c r="AE829" s="97"/>
      <c r="AF829" s="97"/>
      <c r="AG829" s="98"/>
      <c r="AH829" s="1"/>
      <c r="AI829" s="1"/>
      <c r="AJ829" s="1"/>
      <c r="AK829" s="1"/>
    </row>
    <row r="830" spans="1:37" ht="15.75" customHeight="1" x14ac:dyDescent="0.25">
      <c r="A830" s="1"/>
      <c r="B830" s="1"/>
      <c r="C830" s="1"/>
      <c r="D830" s="97"/>
      <c r="F830" s="1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  <c r="AE830" s="97"/>
      <c r="AF830" s="97"/>
      <c r="AG830" s="98"/>
      <c r="AH830" s="1"/>
      <c r="AI830" s="1"/>
      <c r="AJ830" s="1"/>
      <c r="AK830" s="1"/>
    </row>
    <row r="831" spans="1:37" ht="15.75" customHeight="1" x14ac:dyDescent="0.25">
      <c r="A831" s="1"/>
      <c r="B831" s="1"/>
      <c r="C831" s="1"/>
      <c r="D831" s="97"/>
      <c r="F831" s="1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  <c r="AE831" s="97"/>
      <c r="AF831" s="97"/>
      <c r="AG831" s="98"/>
      <c r="AH831" s="1"/>
      <c r="AI831" s="1"/>
      <c r="AJ831" s="1"/>
      <c r="AK831" s="1"/>
    </row>
    <row r="832" spans="1:37" ht="15.75" customHeight="1" x14ac:dyDescent="0.25">
      <c r="A832" s="1"/>
      <c r="B832" s="1"/>
      <c r="C832" s="1"/>
      <c r="D832" s="97"/>
      <c r="F832" s="1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  <c r="AE832" s="97"/>
      <c r="AF832" s="97"/>
      <c r="AG832" s="98"/>
      <c r="AH832" s="1"/>
      <c r="AI832" s="1"/>
      <c r="AJ832" s="1"/>
      <c r="AK832" s="1"/>
    </row>
    <row r="833" spans="1:37" ht="15.75" customHeight="1" x14ac:dyDescent="0.25">
      <c r="A833" s="1"/>
      <c r="B833" s="1"/>
      <c r="C833" s="1"/>
      <c r="D833" s="97"/>
      <c r="F833" s="1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  <c r="AE833" s="97"/>
      <c r="AF833" s="97"/>
      <c r="AG833" s="98"/>
      <c r="AH833" s="1"/>
      <c r="AI833" s="1"/>
      <c r="AJ833" s="1"/>
      <c r="AK833" s="1"/>
    </row>
    <row r="834" spans="1:37" ht="15.75" customHeight="1" x14ac:dyDescent="0.25">
      <c r="A834" s="1"/>
      <c r="B834" s="1"/>
      <c r="C834" s="1"/>
      <c r="D834" s="97"/>
      <c r="F834" s="1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  <c r="AE834" s="97"/>
      <c r="AF834" s="97"/>
      <c r="AG834" s="98"/>
      <c r="AH834" s="1"/>
      <c r="AI834" s="1"/>
      <c r="AJ834" s="1"/>
      <c r="AK834" s="1"/>
    </row>
    <row r="835" spans="1:37" ht="15.75" customHeight="1" x14ac:dyDescent="0.25">
      <c r="A835" s="1"/>
      <c r="B835" s="1"/>
      <c r="C835" s="1"/>
      <c r="D835" s="97"/>
      <c r="F835" s="1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  <c r="AE835" s="97"/>
      <c r="AF835" s="97"/>
      <c r="AG835" s="98"/>
      <c r="AH835" s="1"/>
      <c r="AI835" s="1"/>
      <c r="AJ835" s="1"/>
      <c r="AK835" s="1"/>
    </row>
    <row r="836" spans="1:37" ht="15.75" customHeight="1" x14ac:dyDescent="0.25">
      <c r="A836" s="1"/>
      <c r="B836" s="1"/>
      <c r="C836" s="1"/>
      <c r="D836" s="97"/>
      <c r="F836" s="1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  <c r="AE836" s="97"/>
      <c r="AF836" s="97"/>
      <c r="AG836" s="98"/>
      <c r="AH836" s="1"/>
      <c r="AI836" s="1"/>
      <c r="AJ836" s="1"/>
      <c r="AK836" s="1"/>
    </row>
    <row r="837" spans="1:37" ht="15.75" customHeight="1" x14ac:dyDescent="0.25">
      <c r="A837" s="1"/>
      <c r="B837" s="1"/>
      <c r="C837" s="1"/>
      <c r="D837" s="97"/>
      <c r="F837" s="1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  <c r="AE837" s="97"/>
      <c r="AF837" s="97"/>
      <c r="AG837" s="98"/>
      <c r="AH837" s="1"/>
      <c r="AI837" s="1"/>
      <c r="AJ837" s="1"/>
      <c r="AK837" s="1"/>
    </row>
    <row r="838" spans="1:37" ht="15.75" customHeight="1" x14ac:dyDescent="0.25">
      <c r="A838" s="1"/>
      <c r="B838" s="1"/>
      <c r="C838" s="1"/>
      <c r="D838" s="97"/>
      <c r="F838" s="1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  <c r="AE838" s="97"/>
      <c r="AF838" s="97"/>
      <c r="AG838" s="98"/>
      <c r="AH838" s="1"/>
      <c r="AI838" s="1"/>
      <c r="AJ838" s="1"/>
      <c r="AK838" s="1"/>
    </row>
    <row r="839" spans="1:37" ht="15.75" customHeight="1" x14ac:dyDescent="0.25">
      <c r="A839" s="1"/>
      <c r="B839" s="1"/>
      <c r="C839" s="1"/>
      <c r="D839" s="97"/>
      <c r="F839" s="1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  <c r="AE839" s="97"/>
      <c r="AF839" s="97"/>
      <c r="AG839" s="98"/>
      <c r="AH839" s="1"/>
      <c r="AI839" s="1"/>
      <c r="AJ839" s="1"/>
      <c r="AK839" s="1"/>
    </row>
    <row r="840" spans="1:37" ht="15.75" customHeight="1" x14ac:dyDescent="0.25">
      <c r="A840" s="1"/>
      <c r="B840" s="1"/>
      <c r="C840" s="1"/>
      <c r="D840" s="97"/>
      <c r="F840" s="1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  <c r="AE840" s="97"/>
      <c r="AF840" s="97"/>
      <c r="AG840" s="98"/>
      <c r="AH840" s="1"/>
      <c r="AI840" s="1"/>
      <c r="AJ840" s="1"/>
      <c r="AK840" s="1"/>
    </row>
    <row r="841" spans="1:37" ht="15.75" customHeight="1" x14ac:dyDescent="0.25">
      <c r="A841" s="1"/>
      <c r="B841" s="1"/>
      <c r="C841" s="1"/>
      <c r="D841" s="97"/>
      <c r="F841" s="1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  <c r="AE841" s="97"/>
      <c r="AF841" s="97"/>
      <c r="AG841" s="98"/>
      <c r="AH841" s="1"/>
      <c r="AI841" s="1"/>
      <c r="AJ841" s="1"/>
      <c r="AK841" s="1"/>
    </row>
    <row r="842" spans="1:37" ht="15.75" customHeight="1" x14ac:dyDescent="0.25">
      <c r="A842" s="1"/>
      <c r="B842" s="1"/>
      <c r="C842" s="1"/>
      <c r="D842" s="97"/>
      <c r="F842" s="1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  <c r="AE842" s="97"/>
      <c r="AF842" s="97"/>
      <c r="AG842" s="98"/>
      <c r="AH842" s="1"/>
      <c r="AI842" s="1"/>
      <c r="AJ842" s="1"/>
      <c r="AK842" s="1"/>
    </row>
    <row r="843" spans="1:37" ht="15.75" customHeight="1" x14ac:dyDescent="0.25">
      <c r="A843" s="1"/>
      <c r="B843" s="1"/>
      <c r="C843" s="1"/>
      <c r="D843" s="97"/>
      <c r="F843" s="1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  <c r="AE843" s="97"/>
      <c r="AF843" s="97"/>
      <c r="AG843" s="98"/>
      <c r="AH843" s="1"/>
      <c r="AI843" s="1"/>
      <c r="AJ843" s="1"/>
      <c r="AK843" s="1"/>
    </row>
    <row r="844" spans="1:37" ht="15.75" customHeight="1" x14ac:dyDescent="0.25">
      <c r="A844" s="1"/>
      <c r="B844" s="1"/>
      <c r="C844" s="1"/>
      <c r="D844" s="97"/>
      <c r="F844" s="1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  <c r="AE844" s="97"/>
      <c r="AF844" s="97"/>
      <c r="AG844" s="98"/>
      <c r="AH844" s="1"/>
      <c r="AI844" s="1"/>
      <c r="AJ844" s="1"/>
      <c r="AK844" s="1"/>
    </row>
    <row r="845" spans="1:37" ht="15.75" customHeight="1" x14ac:dyDescent="0.25">
      <c r="A845" s="1"/>
      <c r="B845" s="1"/>
      <c r="C845" s="1"/>
      <c r="D845" s="97"/>
      <c r="F845" s="1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  <c r="AE845" s="97"/>
      <c r="AF845" s="97"/>
      <c r="AG845" s="98"/>
      <c r="AH845" s="1"/>
      <c r="AI845" s="1"/>
      <c r="AJ845" s="1"/>
      <c r="AK845" s="1"/>
    </row>
    <row r="846" spans="1:37" ht="15.75" customHeight="1" x14ac:dyDescent="0.25">
      <c r="A846" s="1"/>
      <c r="B846" s="1"/>
      <c r="C846" s="1"/>
      <c r="D846" s="97"/>
      <c r="F846" s="1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  <c r="AE846" s="97"/>
      <c r="AF846" s="97"/>
      <c r="AG846" s="98"/>
      <c r="AH846" s="1"/>
      <c r="AI846" s="1"/>
      <c r="AJ846" s="1"/>
      <c r="AK846" s="1"/>
    </row>
    <row r="847" spans="1:37" ht="15.75" customHeight="1" x14ac:dyDescent="0.25">
      <c r="A847" s="1"/>
      <c r="B847" s="1"/>
      <c r="C847" s="1"/>
      <c r="D847" s="97"/>
      <c r="F847" s="1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  <c r="AE847" s="97"/>
      <c r="AF847" s="97"/>
      <c r="AG847" s="98"/>
      <c r="AH847" s="1"/>
      <c r="AI847" s="1"/>
      <c r="AJ847" s="1"/>
      <c r="AK847" s="1"/>
    </row>
    <row r="848" spans="1:37" ht="15.75" customHeight="1" x14ac:dyDescent="0.25">
      <c r="A848" s="1"/>
      <c r="B848" s="1"/>
      <c r="C848" s="1"/>
      <c r="D848" s="97"/>
      <c r="F848" s="1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  <c r="AE848" s="97"/>
      <c r="AF848" s="97"/>
      <c r="AG848" s="98"/>
      <c r="AH848" s="1"/>
      <c r="AI848" s="1"/>
      <c r="AJ848" s="1"/>
      <c r="AK848" s="1"/>
    </row>
    <row r="849" spans="1:37" ht="15.75" customHeight="1" x14ac:dyDescent="0.25">
      <c r="A849" s="1"/>
      <c r="B849" s="1"/>
      <c r="C849" s="1"/>
      <c r="D849" s="97"/>
      <c r="F849" s="1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  <c r="AE849" s="97"/>
      <c r="AF849" s="97"/>
      <c r="AG849" s="98"/>
      <c r="AH849" s="1"/>
      <c r="AI849" s="1"/>
      <c r="AJ849" s="1"/>
      <c r="AK849" s="1"/>
    </row>
    <row r="850" spans="1:37" ht="15.75" customHeight="1" x14ac:dyDescent="0.25">
      <c r="A850" s="1"/>
      <c r="B850" s="1"/>
      <c r="C850" s="1"/>
      <c r="D850" s="97"/>
      <c r="F850" s="1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  <c r="AE850" s="97"/>
      <c r="AF850" s="97"/>
      <c r="AG850" s="98"/>
      <c r="AH850" s="1"/>
      <c r="AI850" s="1"/>
      <c r="AJ850" s="1"/>
      <c r="AK850" s="1"/>
    </row>
    <row r="851" spans="1:37" ht="15.75" customHeight="1" x14ac:dyDescent="0.25">
      <c r="A851" s="1"/>
      <c r="B851" s="1"/>
      <c r="C851" s="1"/>
      <c r="D851" s="97"/>
      <c r="F851" s="1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  <c r="AE851" s="97"/>
      <c r="AF851" s="97"/>
      <c r="AG851" s="98"/>
      <c r="AH851" s="1"/>
      <c r="AI851" s="1"/>
      <c r="AJ851" s="1"/>
      <c r="AK851" s="1"/>
    </row>
    <row r="852" spans="1:37" ht="15.75" customHeight="1" x14ac:dyDescent="0.25">
      <c r="A852" s="1"/>
      <c r="B852" s="1"/>
      <c r="C852" s="1"/>
      <c r="D852" s="97"/>
      <c r="F852" s="1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  <c r="AE852" s="97"/>
      <c r="AF852" s="97"/>
      <c r="AG852" s="98"/>
      <c r="AH852" s="1"/>
      <c r="AI852" s="1"/>
      <c r="AJ852" s="1"/>
      <c r="AK852" s="1"/>
    </row>
    <row r="853" spans="1:37" ht="15.75" customHeight="1" x14ac:dyDescent="0.25">
      <c r="A853" s="1"/>
      <c r="B853" s="1"/>
      <c r="C853" s="1"/>
      <c r="D853" s="97"/>
      <c r="F853" s="1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  <c r="AE853" s="97"/>
      <c r="AF853" s="97"/>
      <c r="AG853" s="98"/>
      <c r="AH853" s="1"/>
      <c r="AI853" s="1"/>
      <c r="AJ853" s="1"/>
      <c r="AK853" s="1"/>
    </row>
    <row r="854" spans="1:37" ht="15.75" customHeight="1" x14ac:dyDescent="0.25">
      <c r="A854" s="1"/>
      <c r="B854" s="1"/>
      <c r="C854" s="1"/>
      <c r="D854" s="97"/>
      <c r="F854" s="1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  <c r="AE854" s="97"/>
      <c r="AF854" s="97"/>
      <c r="AG854" s="98"/>
      <c r="AH854" s="1"/>
      <c r="AI854" s="1"/>
      <c r="AJ854" s="1"/>
      <c r="AK854" s="1"/>
    </row>
    <row r="855" spans="1:37" ht="15.75" customHeight="1" x14ac:dyDescent="0.25">
      <c r="A855" s="1"/>
      <c r="B855" s="1"/>
      <c r="C855" s="1"/>
      <c r="D855" s="97"/>
      <c r="F855" s="1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  <c r="AE855" s="97"/>
      <c r="AF855" s="97"/>
      <c r="AG855" s="98"/>
      <c r="AH855" s="1"/>
      <c r="AI855" s="1"/>
      <c r="AJ855" s="1"/>
      <c r="AK855" s="1"/>
    </row>
    <row r="856" spans="1:37" ht="15.75" customHeight="1" x14ac:dyDescent="0.25">
      <c r="A856" s="1"/>
      <c r="B856" s="1"/>
      <c r="C856" s="1"/>
      <c r="D856" s="97"/>
      <c r="F856" s="1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  <c r="AE856" s="97"/>
      <c r="AF856" s="97"/>
      <c r="AG856" s="98"/>
      <c r="AH856" s="1"/>
      <c r="AI856" s="1"/>
      <c r="AJ856" s="1"/>
      <c r="AK856" s="1"/>
    </row>
    <row r="857" spans="1:37" ht="15.75" customHeight="1" x14ac:dyDescent="0.25">
      <c r="A857" s="1"/>
      <c r="B857" s="1"/>
      <c r="C857" s="1"/>
      <c r="D857" s="97"/>
      <c r="F857" s="1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  <c r="AE857" s="97"/>
      <c r="AF857" s="97"/>
      <c r="AG857" s="98"/>
      <c r="AH857" s="1"/>
      <c r="AI857" s="1"/>
      <c r="AJ857" s="1"/>
      <c r="AK857" s="1"/>
    </row>
    <row r="858" spans="1:37" ht="15.75" customHeight="1" x14ac:dyDescent="0.25">
      <c r="A858" s="1"/>
      <c r="B858" s="1"/>
      <c r="C858" s="1"/>
      <c r="D858" s="97"/>
      <c r="F858" s="1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  <c r="AE858" s="97"/>
      <c r="AF858" s="97"/>
      <c r="AG858" s="98"/>
      <c r="AH858" s="1"/>
      <c r="AI858" s="1"/>
      <c r="AJ858" s="1"/>
      <c r="AK858" s="1"/>
    </row>
    <row r="859" spans="1:37" ht="15.75" customHeight="1" x14ac:dyDescent="0.25">
      <c r="A859" s="1"/>
      <c r="B859" s="1"/>
      <c r="C859" s="1"/>
      <c r="D859" s="97"/>
      <c r="F859" s="1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  <c r="AE859" s="97"/>
      <c r="AF859" s="97"/>
      <c r="AG859" s="98"/>
      <c r="AH859" s="1"/>
      <c r="AI859" s="1"/>
      <c r="AJ859" s="1"/>
      <c r="AK859" s="1"/>
    </row>
    <row r="860" spans="1:37" ht="15.75" customHeight="1" x14ac:dyDescent="0.25">
      <c r="A860" s="1"/>
      <c r="B860" s="1"/>
      <c r="C860" s="1"/>
      <c r="D860" s="97"/>
      <c r="F860" s="1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  <c r="AE860" s="97"/>
      <c r="AF860" s="97"/>
      <c r="AG860" s="98"/>
      <c r="AH860" s="1"/>
      <c r="AI860" s="1"/>
      <c r="AJ860" s="1"/>
      <c r="AK860" s="1"/>
    </row>
    <row r="861" spans="1:37" ht="15.75" customHeight="1" x14ac:dyDescent="0.25">
      <c r="A861" s="1"/>
      <c r="B861" s="1"/>
      <c r="C861" s="1"/>
      <c r="D861" s="97"/>
      <c r="F861" s="1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  <c r="AE861" s="97"/>
      <c r="AF861" s="97"/>
      <c r="AG861" s="98"/>
      <c r="AH861" s="1"/>
      <c r="AI861" s="1"/>
      <c r="AJ861" s="1"/>
      <c r="AK861" s="1"/>
    </row>
    <row r="862" spans="1:37" ht="15.75" customHeight="1" x14ac:dyDescent="0.25">
      <c r="A862" s="1"/>
      <c r="B862" s="1"/>
      <c r="C862" s="1"/>
      <c r="D862" s="97"/>
      <c r="F862" s="1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  <c r="AE862" s="97"/>
      <c r="AF862" s="97"/>
      <c r="AG862" s="98"/>
      <c r="AH862" s="1"/>
      <c r="AI862" s="1"/>
      <c r="AJ862" s="1"/>
      <c r="AK862" s="1"/>
    </row>
    <row r="863" spans="1:37" ht="15.75" customHeight="1" x14ac:dyDescent="0.25">
      <c r="A863" s="1"/>
      <c r="B863" s="1"/>
      <c r="C863" s="1"/>
      <c r="D863" s="97"/>
      <c r="F863" s="1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  <c r="AE863" s="97"/>
      <c r="AF863" s="97"/>
      <c r="AG863" s="98"/>
      <c r="AH863" s="1"/>
      <c r="AI863" s="1"/>
      <c r="AJ863" s="1"/>
      <c r="AK863" s="1"/>
    </row>
    <row r="864" spans="1:37" ht="15.75" customHeight="1" x14ac:dyDescent="0.25">
      <c r="A864" s="1"/>
      <c r="B864" s="1"/>
      <c r="C864" s="1"/>
      <c r="D864" s="97"/>
      <c r="F864" s="1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  <c r="AE864" s="97"/>
      <c r="AF864" s="97"/>
      <c r="AG864" s="98"/>
      <c r="AH864" s="1"/>
      <c r="AI864" s="1"/>
      <c r="AJ864" s="1"/>
      <c r="AK864" s="1"/>
    </row>
    <row r="865" spans="1:37" ht="15.75" customHeight="1" x14ac:dyDescent="0.25">
      <c r="A865" s="1"/>
      <c r="B865" s="1"/>
      <c r="C865" s="1"/>
      <c r="D865" s="97"/>
      <c r="F865" s="1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  <c r="AE865" s="97"/>
      <c r="AF865" s="97"/>
      <c r="AG865" s="98"/>
      <c r="AH865" s="1"/>
      <c r="AI865" s="1"/>
      <c r="AJ865" s="1"/>
      <c r="AK865" s="1"/>
    </row>
    <row r="866" spans="1:37" ht="15.75" customHeight="1" x14ac:dyDescent="0.25">
      <c r="A866" s="1"/>
      <c r="B866" s="1"/>
      <c r="C866" s="1"/>
      <c r="D866" s="97"/>
      <c r="F866" s="1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  <c r="AE866" s="97"/>
      <c r="AF866" s="97"/>
      <c r="AG866" s="98"/>
      <c r="AH866" s="1"/>
      <c r="AI866" s="1"/>
      <c r="AJ866" s="1"/>
      <c r="AK866" s="1"/>
    </row>
    <row r="867" spans="1:37" ht="15.75" customHeight="1" x14ac:dyDescent="0.25">
      <c r="A867" s="1"/>
      <c r="B867" s="1"/>
      <c r="C867" s="1"/>
      <c r="D867" s="97"/>
      <c r="F867" s="1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  <c r="AE867" s="97"/>
      <c r="AF867" s="97"/>
      <c r="AG867" s="98"/>
      <c r="AH867" s="1"/>
      <c r="AI867" s="1"/>
      <c r="AJ867" s="1"/>
      <c r="AK867" s="1"/>
    </row>
    <row r="868" spans="1:37" ht="15.75" customHeight="1" x14ac:dyDescent="0.25">
      <c r="A868" s="1"/>
      <c r="B868" s="1"/>
      <c r="C868" s="1"/>
      <c r="D868" s="97"/>
      <c r="F868" s="1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  <c r="AE868" s="97"/>
      <c r="AF868" s="97"/>
      <c r="AG868" s="98"/>
      <c r="AH868" s="1"/>
      <c r="AI868" s="1"/>
      <c r="AJ868" s="1"/>
      <c r="AK868" s="1"/>
    </row>
    <row r="869" spans="1:37" ht="15.75" customHeight="1" x14ac:dyDescent="0.25">
      <c r="A869" s="1"/>
      <c r="B869" s="1"/>
      <c r="C869" s="1"/>
      <c r="D869" s="97"/>
      <c r="F869" s="1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  <c r="AE869" s="97"/>
      <c r="AF869" s="97"/>
      <c r="AG869" s="98"/>
      <c r="AH869" s="1"/>
      <c r="AI869" s="1"/>
      <c r="AJ869" s="1"/>
      <c r="AK869" s="1"/>
    </row>
    <row r="870" spans="1:37" ht="15.75" customHeight="1" x14ac:dyDescent="0.25">
      <c r="A870" s="1"/>
      <c r="B870" s="1"/>
      <c r="C870" s="1"/>
      <c r="D870" s="97"/>
      <c r="F870" s="1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  <c r="AE870" s="97"/>
      <c r="AF870" s="97"/>
      <c r="AG870" s="98"/>
      <c r="AH870" s="1"/>
      <c r="AI870" s="1"/>
      <c r="AJ870" s="1"/>
      <c r="AK870" s="1"/>
    </row>
    <row r="871" spans="1:37" ht="15.75" customHeight="1" x14ac:dyDescent="0.25">
      <c r="A871" s="1"/>
      <c r="B871" s="1"/>
      <c r="C871" s="1"/>
      <c r="D871" s="97"/>
      <c r="F871" s="1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  <c r="AE871" s="97"/>
      <c r="AF871" s="97"/>
      <c r="AG871" s="98"/>
      <c r="AH871" s="1"/>
      <c r="AI871" s="1"/>
      <c r="AJ871" s="1"/>
      <c r="AK871" s="1"/>
    </row>
    <row r="872" spans="1:37" ht="15.75" customHeight="1" x14ac:dyDescent="0.25">
      <c r="A872" s="1"/>
      <c r="B872" s="1"/>
      <c r="C872" s="1"/>
      <c r="D872" s="97"/>
      <c r="F872" s="1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  <c r="AE872" s="97"/>
      <c r="AF872" s="97"/>
      <c r="AG872" s="98"/>
      <c r="AH872" s="1"/>
      <c r="AI872" s="1"/>
      <c r="AJ872" s="1"/>
      <c r="AK872" s="1"/>
    </row>
    <row r="873" spans="1:37" ht="15.75" customHeight="1" x14ac:dyDescent="0.25">
      <c r="A873" s="1"/>
      <c r="B873" s="1"/>
      <c r="C873" s="1"/>
      <c r="D873" s="97"/>
      <c r="F873" s="1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  <c r="AE873" s="97"/>
      <c r="AF873" s="97"/>
      <c r="AG873" s="98"/>
      <c r="AH873" s="1"/>
      <c r="AI873" s="1"/>
      <c r="AJ873" s="1"/>
      <c r="AK873" s="1"/>
    </row>
    <row r="874" spans="1:37" ht="15.75" customHeight="1" x14ac:dyDescent="0.25">
      <c r="A874" s="1"/>
      <c r="B874" s="1"/>
      <c r="C874" s="1"/>
      <c r="D874" s="97"/>
      <c r="F874" s="1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  <c r="AE874" s="97"/>
      <c r="AF874" s="97"/>
      <c r="AG874" s="98"/>
      <c r="AH874" s="1"/>
      <c r="AI874" s="1"/>
      <c r="AJ874" s="1"/>
      <c r="AK874" s="1"/>
    </row>
    <row r="875" spans="1:37" ht="15.75" customHeight="1" x14ac:dyDescent="0.25">
      <c r="A875" s="1"/>
      <c r="B875" s="1"/>
      <c r="C875" s="1"/>
      <c r="D875" s="97"/>
      <c r="F875" s="1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  <c r="AE875" s="97"/>
      <c r="AF875" s="97"/>
      <c r="AG875" s="98"/>
      <c r="AH875" s="1"/>
      <c r="AI875" s="1"/>
      <c r="AJ875" s="1"/>
      <c r="AK875" s="1"/>
    </row>
    <row r="876" spans="1:37" ht="15.75" customHeight="1" x14ac:dyDescent="0.25">
      <c r="A876" s="1"/>
      <c r="B876" s="1"/>
      <c r="C876" s="1"/>
      <c r="D876" s="97"/>
      <c r="F876" s="1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  <c r="AE876" s="97"/>
      <c r="AF876" s="97"/>
      <c r="AG876" s="98"/>
      <c r="AH876" s="1"/>
      <c r="AI876" s="1"/>
      <c r="AJ876" s="1"/>
      <c r="AK876" s="1"/>
    </row>
    <row r="877" spans="1:37" ht="15.75" customHeight="1" x14ac:dyDescent="0.25">
      <c r="A877" s="1"/>
      <c r="B877" s="1"/>
      <c r="C877" s="1"/>
      <c r="D877" s="97"/>
      <c r="F877" s="1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  <c r="AE877" s="97"/>
      <c r="AF877" s="97"/>
      <c r="AG877" s="98"/>
      <c r="AH877" s="1"/>
      <c r="AI877" s="1"/>
      <c r="AJ877" s="1"/>
      <c r="AK877" s="1"/>
    </row>
    <row r="878" spans="1:37" ht="15.75" customHeight="1" x14ac:dyDescent="0.25">
      <c r="A878" s="1"/>
      <c r="B878" s="1"/>
      <c r="C878" s="1"/>
      <c r="D878" s="97"/>
      <c r="F878" s="1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  <c r="AE878" s="97"/>
      <c r="AF878" s="97"/>
      <c r="AG878" s="98"/>
      <c r="AH878" s="1"/>
      <c r="AI878" s="1"/>
      <c r="AJ878" s="1"/>
      <c r="AK878" s="1"/>
    </row>
    <row r="879" spans="1:37" ht="15.75" customHeight="1" x14ac:dyDescent="0.25">
      <c r="A879" s="1"/>
      <c r="B879" s="1"/>
      <c r="C879" s="1"/>
      <c r="D879" s="97"/>
      <c r="F879" s="1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  <c r="AE879" s="97"/>
      <c r="AF879" s="97"/>
      <c r="AG879" s="98"/>
      <c r="AH879" s="1"/>
      <c r="AI879" s="1"/>
      <c r="AJ879" s="1"/>
      <c r="AK879" s="1"/>
    </row>
    <row r="880" spans="1:37" ht="15.75" customHeight="1" x14ac:dyDescent="0.25">
      <c r="A880" s="1"/>
      <c r="B880" s="1"/>
      <c r="C880" s="1"/>
      <c r="D880" s="97"/>
      <c r="F880" s="1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  <c r="AE880" s="97"/>
      <c r="AF880" s="97"/>
      <c r="AG880" s="98"/>
      <c r="AH880" s="1"/>
      <c r="AI880" s="1"/>
      <c r="AJ880" s="1"/>
      <c r="AK880" s="1"/>
    </row>
    <row r="881" spans="1:37" ht="15.75" customHeight="1" x14ac:dyDescent="0.25">
      <c r="A881" s="1"/>
      <c r="B881" s="1"/>
      <c r="C881" s="1"/>
      <c r="D881" s="97"/>
      <c r="F881" s="1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  <c r="AE881" s="97"/>
      <c r="AF881" s="97"/>
      <c r="AG881" s="98"/>
      <c r="AH881" s="1"/>
      <c r="AI881" s="1"/>
      <c r="AJ881" s="1"/>
      <c r="AK881" s="1"/>
    </row>
    <row r="882" spans="1:37" ht="15.75" customHeight="1" x14ac:dyDescent="0.25">
      <c r="A882" s="1"/>
      <c r="B882" s="1"/>
      <c r="C882" s="1"/>
      <c r="D882" s="97"/>
      <c r="F882" s="1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  <c r="AE882" s="97"/>
      <c r="AF882" s="97"/>
      <c r="AG882" s="98"/>
      <c r="AH882" s="1"/>
      <c r="AI882" s="1"/>
      <c r="AJ882" s="1"/>
      <c r="AK882" s="1"/>
    </row>
    <row r="883" spans="1:37" ht="15.75" customHeight="1" x14ac:dyDescent="0.25">
      <c r="A883" s="1"/>
      <c r="B883" s="1"/>
      <c r="C883" s="1"/>
      <c r="D883" s="97"/>
      <c r="F883" s="1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  <c r="AE883" s="97"/>
      <c r="AF883" s="97"/>
      <c r="AG883" s="98"/>
      <c r="AH883" s="1"/>
      <c r="AI883" s="1"/>
      <c r="AJ883" s="1"/>
      <c r="AK883" s="1"/>
    </row>
    <row r="884" spans="1:37" ht="15.75" customHeight="1" x14ac:dyDescent="0.25">
      <c r="A884" s="1"/>
      <c r="B884" s="1"/>
      <c r="C884" s="1"/>
      <c r="D884" s="97"/>
      <c r="F884" s="1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  <c r="AE884" s="97"/>
      <c r="AF884" s="97"/>
      <c r="AG884" s="98"/>
      <c r="AH884" s="1"/>
      <c r="AI884" s="1"/>
      <c r="AJ884" s="1"/>
      <c r="AK884" s="1"/>
    </row>
    <row r="885" spans="1:37" ht="15.75" customHeight="1" x14ac:dyDescent="0.25">
      <c r="A885" s="1"/>
      <c r="B885" s="1"/>
      <c r="C885" s="1"/>
      <c r="D885" s="97"/>
      <c r="F885" s="1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  <c r="AE885" s="97"/>
      <c r="AF885" s="97"/>
      <c r="AG885" s="98"/>
      <c r="AH885" s="1"/>
      <c r="AI885" s="1"/>
      <c r="AJ885" s="1"/>
      <c r="AK885" s="1"/>
    </row>
    <row r="886" spans="1:37" ht="15.75" customHeight="1" x14ac:dyDescent="0.25">
      <c r="A886" s="1"/>
      <c r="B886" s="1"/>
      <c r="C886" s="1"/>
      <c r="D886" s="97"/>
      <c r="F886" s="1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  <c r="AE886" s="97"/>
      <c r="AF886" s="97"/>
      <c r="AG886" s="98"/>
      <c r="AH886" s="1"/>
      <c r="AI886" s="1"/>
      <c r="AJ886" s="1"/>
      <c r="AK886" s="1"/>
    </row>
    <row r="887" spans="1:37" ht="15.75" customHeight="1" x14ac:dyDescent="0.25">
      <c r="A887" s="1"/>
      <c r="B887" s="1"/>
      <c r="C887" s="1"/>
      <c r="D887" s="97"/>
      <c r="F887" s="1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  <c r="AE887" s="97"/>
      <c r="AF887" s="97"/>
      <c r="AG887" s="98"/>
      <c r="AH887" s="1"/>
      <c r="AI887" s="1"/>
      <c r="AJ887" s="1"/>
      <c r="AK887" s="1"/>
    </row>
    <row r="888" spans="1:37" ht="15.75" customHeight="1" x14ac:dyDescent="0.25">
      <c r="A888" s="1"/>
      <c r="B888" s="1"/>
      <c r="C888" s="1"/>
      <c r="D888" s="97"/>
      <c r="F888" s="1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  <c r="AE888" s="97"/>
      <c r="AF888" s="97"/>
      <c r="AG888" s="98"/>
      <c r="AH888" s="1"/>
      <c r="AI888" s="1"/>
      <c r="AJ888" s="1"/>
      <c r="AK888" s="1"/>
    </row>
    <row r="889" spans="1:37" ht="15.75" customHeight="1" x14ac:dyDescent="0.25">
      <c r="A889" s="1"/>
      <c r="B889" s="1"/>
      <c r="C889" s="1"/>
      <c r="D889" s="97"/>
      <c r="F889" s="1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  <c r="AE889" s="97"/>
      <c r="AF889" s="97"/>
      <c r="AG889" s="98"/>
      <c r="AH889" s="1"/>
      <c r="AI889" s="1"/>
      <c r="AJ889" s="1"/>
      <c r="AK889" s="1"/>
    </row>
    <row r="890" spans="1:37" ht="15.75" customHeight="1" x14ac:dyDescent="0.25">
      <c r="A890" s="1"/>
      <c r="B890" s="1"/>
      <c r="C890" s="1"/>
      <c r="D890" s="97"/>
      <c r="F890" s="1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  <c r="AE890" s="97"/>
      <c r="AF890" s="97"/>
      <c r="AG890" s="98"/>
      <c r="AH890" s="1"/>
      <c r="AI890" s="1"/>
      <c r="AJ890" s="1"/>
      <c r="AK890" s="1"/>
    </row>
    <row r="891" spans="1:37" ht="15.75" customHeight="1" x14ac:dyDescent="0.25">
      <c r="A891" s="1"/>
      <c r="B891" s="1"/>
      <c r="C891" s="1"/>
      <c r="D891" s="97"/>
      <c r="F891" s="1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  <c r="AE891" s="97"/>
      <c r="AF891" s="97"/>
      <c r="AG891" s="98"/>
      <c r="AH891" s="1"/>
      <c r="AI891" s="1"/>
      <c r="AJ891" s="1"/>
      <c r="AK891" s="1"/>
    </row>
    <row r="892" spans="1:37" ht="15.75" customHeight="1" x14ac:dyDescent="0.25">
      <c r="A892" s="1"/>
      <c r="B892" s="1"/>
      <c r="C892" s="1"/>
      <c r="D892" s="97"/>
      <c r="F892" s="1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  <c r="AE892" s="97"/>
      <c r="AF892" s="97"/>
      <c r="AG892" s="98"/>
      <c r="AH892" s="1"/>
      <c r="AI892" s="1"/>
      <c r="AJ892" s="1"/>
      <c r="AK892" s="1"/>
    </row>
    <row r="893" spans="1:37" ht="15.75" customHeight="1" x14ac:dyDescent="0.25">
      <c r="A893" s="1"/>
      <c r="B893" s="1"/>
      <c r="C893" s="1"/>
      <c r="D893" s="97"/>
      <c r="F893" s="1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E893" s="97"/>
      <c r="AF893" s="97"/>
      <c r="AG893" s="98"/>
      <c r="AH893" s="1"/>
      <c r="AI893" s="1"/>
      <c r="AJ893" s="1"/>
      <c r="AK893" s="1"/>
    </row>
    <row r="894" spans="1:37" ht="15.75" customHeight="1" x14ac:dyDescent="0.25">
      <c r="A894" s="1"/>
      <c r="B894" s="1"/>
      <c r="C894" s="1"/>
      <c r="D894" s="97"/>
      <c r="F894" s="1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  <c r="AE894" s="97"/>
      <c r="AF894" s="97"/>
      <c r="AG894" s="98"/>
      <c r="AH894" s="1"/>
      <c r="AI894" s="1"/>
      <c r="AJ894" s="1"/>
      <c r="AK894" s="1"/>
    </row>
    <row r="895" spans="1:37" ht="15.75" customHeight="1" x14ac:dyDescent="0.25">
      <c r="A895" s="1"/>
      <c r="B895" s="1"/>
      <c r="C895" s="1"/>
      <c r="D895" s="97"/>
      <c r="F895" s="1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  <c r="AE895" s="97"/>
      <c r="AF895" s="97"/>
      <c r="AG895" s="98"/>
      <c r="AH895" s="1"/>
      <c r="AI895" s="1"/>
      <c r="AJ895" s="1"/>
      <c r="AK895" s="1"/>
    </row>
    <row r="896" spans="1:37" ht="15.75" customHeight="1" x14ac:dyDescent="0.25">
      <c r="A896" s="1"/>
      <c r="B896" s="1"/>
      <c r="C896" s="1"/>
      <c r="D896" s="97"/>
      <c r="F896" s="1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  <c r="AE896" s="97"/>
      <c r="AF896" s="97"/>
      <c r="AG896" s="98"/>
      <c r="AH896" s="1"/>
      <c r="AI896" s="1"/>
      <c r="AJ896" s="1"/>
      <c r="AK896" s="1"/>
    </row>
    <row r="897" spans="1:37" ht="15.75" customHeight="1" x14ac:dyDescent="0.25">
      <c r="A897" s="1"/>
      <c r="B897" s="1"/>
      <c r="C897" s="1"/>
      <c r="D897" s="97"/>
      <c r="F897" s="1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E897" s="97"/>
      <c r="AF897" s="97"/>
      <c r="AG897" s="98"/>
      <c r="AH897" s="1"/>
      <c r="AI897" s="1"/>
      <c r="AJ897" s="1"/>
      <c r="AK897" s="1"/>
    </row>
    <row r="898" spans="1:37" ht="15.75" customHeight="1" x14ac:dyDescent="0.25">
      <c r="A898" s="1"/>
      <c r="B898" s="1"/>
      <c r="C898" s="1"/>
      <c r="D898" s="97"/>
      <c r="F898" s="1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  <c r="AE898" s="97"/>
      <c r="AF898" s="97"/>
      <c r="AG898" s="98"/>
      <c r="AH898" s="1"/>
      <c r="AI898" s="1"/>
      <c r="AJ898" s="1"/>
      <c r="AK898" s="1"/>
    </row>
    <row r="899" spans="1:37" ht="15.75" customHeight="1" x14ac:dyDescent="0.25">
      <c r="A899" s="1"/>
      <c r="B899" s="1"/>
      <c r="C899" s="1"/>
      <c r="D899" s="97"/>
      <c r="F899" s="1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  <c r="AE899" s="97"/>
      <c r="AF899" s="97"/>
      <c r="AG899" s="98"/>
      <c r="AH899" s="1"/>
      <c r="AI899" s="1"/>
      <c r="AJ899" s="1"/>
      <c r="AK899" s="1"/>
    </row>
    <row r="900" spans="1:37" ht="15.75" customHeight="1" x14ac:dyDescent="0.25">
      <c r="A900" s="1"/>
      <c r="B900" s="1"/>
      <c r="C900" s="1"/>
      <c r="D900" s="97"/>
      <c r="F900" s="1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  <c r="AE900" s="97"/>
      <c r="AF900" s="97"/>
      <c r="AG900" s="98"/>
      <c r="AH900" s="1"/>
      <c r="AI900" s="1"/>
      <c r="AJ900" s="1"/>
      <c r="AK900" s="1"/>
    </row>
    <row r="901" spans="1:37" ht="15.75" customHeight="1" x14ac:dyDescent="0.25">
      <c r="A901" s="1"/>
      <c r="B901" s="1"/>
      <c r="C901" s="1"/>
      <c r="D901" s="97"/>
      <c r="F901" s="1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  <c r="AE901" s="97"/>
      <c r="AF901" s="97"/>
      <c r="AG901" s="98"/>
      <c r="AH901" s="1"/>
      <c r="AI901" s="1"/>
      <c r="AJ901" s="1"/>
      <c r="AK901" s="1"/>
    </row>
    <row r="902" spans="1:37" ht="15.75" customHeight="1" x14ac:dyDescent="0.25">
      <c r="A902" s="1"/>
      <c r="B902" s="1"/>
      <c r="C902" s="1"/>
      <c r="D902" s="97"/>
      <c r="F902" s="1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  <c r="AE902" s="97"/>
      <c r="AF902" s="97"/>
      <c r="AG902" s="98"/>
      <c r="AH902" s="1"/>
      <c r="AI902" s="1"/>
      <c r="AJ902" s="1"/>
      <c r="AK902" s="1"/>
    </row>
    <row r="903" spans="1:37" ht="15.75" customHeight="1" x14ac:dyDescent="0.25">
      <c r="A903" s="1"/>
      <c r="B903" s="1"/>
      <c r="C903" s="1"/>
      <c r="D903" s="97"/>
      <c r="F903" s="1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  <c r="AE903" s="97"/>
      <c r="AF903" s="97"/>
      <c r="AG903" s="98"/>
      <c r="AH903" s="1"/>
      <c r="AI903" s="1"/>
      <c r="AJ903" s="1"/>
      <c r="AK903" s="1"/>
    </row>
    <row r="904" spans="1:37" ht="15.75" customHeight="1" x14ac:dyDescent="0.25">
      <c r="A904" s="1"/>
      <c r="B904" s="1"/>
      <c r="C904" s="1"/>
      <c r="D904" s="97"/>
      <c r="F904" s="1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  <c r="AE904" s="97"/>
      <c r="AF904" s="97"/>
      <c r="AG904" s="98"/>
      <c r="AH904" s="1"/>
      <c r="AI904" s="1"/>
      <c r="AJ904" s="1"/>
      <c r="AK904" s="1"/>
    </row>
    <row r="905" spans="1:37" ht="15.75" customHeight="1" x14ac:dyDescent="0.25">
      <c r="A905" s="1"/>
      <c r="B905" s="1"/>
      <c r="C905" s="1"/>
      <c r="D905" s="97"/>
      <c r="F905" s="1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  <c r="AE905" s="97"/>
      <c r="AF905" s="97"/>
      <c r="AG905" s="98"/>
      <c r="AH905" s="1"/>
      <c r="AI905" s="1"/>
      <c r="AJ905" s="1"/>
      <c r="AK905" s="1"/>
    </row>
    <row r="906" spans="1:37" ht="15.75" customHeight="1" x14ac:dyDescent="0.25">
      <c r="A906" s="1"/>
      <c r="B906" s="1"/>
      <c r="C906" s="1"/>
      <c r="D906" s="97"/>
      <c r="F906" s="1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E906" s="97"/>
      <c r="AF906" s="97"/>
      <c r="AG906" s="98"/>
      <c r="AH906" s="1"/>
      <c r="AI906" s="1"/>
      <c r="AJ906" s="1"/>
      <c r="AK906" s="1"/>
    </row>
    <row r="907" spans="1:37" ht="15.75" customHeight="1" x14ac:dyDescent="0.25">
      <c r="A907" s="1"/>
      <c r="B907" s="1"/>
      <c r="C907" s="1"/>
      <c r="D907" s="97"/>
      <c r="F907" s="1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8"/>
      <c r="AH907" s="1"/>
      <c r="AI907" s="1"/>
      <c r="AJ907" s="1"/>
      <c r="AK907" s="1"/>
    </row>
    <row r="908" spans="1:37" ht="15.75" customHeight="1" x14ac:dyDescent="0.25">
      <c r="A908" s="1"/>
      <c r="B908" s="1"/>
      <c r="C908" s="1"/>
      <c r="D908" s="97"/>
      <c r="F908" s="1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E908" s="97"/>
      <c r="AF908" s="97"/>
      <c r="AG908" s="98"/>
      <c r="AH908" s="1"/>
      <c r="AI908" s="1"/>
      <c r="AJ908" s="1"/>
      <c r="AK908" s="1"/>
    </row>
    <row r="909" spans="1:37" ht="15.75" customHeight="1" x14ac:dyDescent="0.25">
      <c r="A909" s="1"/>
      <c r="B909" s="1"/>
      <c r="C909" s="1"/>
      <c r="D909" s="97"/>
      <c r="F909" s="1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  <c r="AE909" s="97"/>
      <c r="AF909" s="97"/>
      <c r="AG909" s="98"/>
      <c r="AH909" s="1"/>
      <c r="AI909" s="1"/>
      <c r="AJ909" s="1"/>
      <c r="AK909" s="1"/>
    </row>
    <row r="910" spans="1:37" ht="15.75" customHeight="1" x14ac:dyDescent="0.25">
      <c r="A910" s="1"/>
      <c r="B910" s="1"/>
      <c r="C910" s="1"/>
      <c r="D910" s="97"/>
      <c r="F910" s="1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  <c r="AE910" s="97"/>
      <c r="AF910" s="97"/>
      <c r="AG910" s="98"/>
      <c r="AH910" s="1"/>
      <c r="AI910" s="1"/>
      <c r="AJ910" s="1"/>
      <c r="AK910" s="1"/>
    </row>
    <row r="911" spans="1:37" ht="15.75" customHeight="1" x14ac:dyDescent="0.25">
      <c r="A911" s="1"/>
      <c r="B911" s="1"/>
      <c r="C911" s="1"/>
      <c r="D911" s="97"/>
      <c r="F911" s="1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  <c r="AE911" s="97"/>
      <c r="AF911" s="97"/>
      <c r="AG911" s="98"/>
      <c r="AH911" s="1"/>
      <c r="AI911" s="1"/>
      <c r="AJ911" s="1"/>
      <c r="AK911" s="1"/>
    </row>
    <row r="912" spans="1:37" ht="15.75" customHeight="1" x14ac:dyDescent="0.25">
      <c r="A912" s="1"/>
      <c r="B912" s="1"/>
      <c r="C912" s="1"/>
      <c r="D912" s="97"/>
      <c r="F912" s="1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E912" s="97"/>
      <c r="AF912" s="97"/>
      <c r="AG912" s="98"/>
      <c r="AH912" s="1"/>
      <c r="AI912" s="1"/>
      <c r="AJ912" s="1"/>
      <c r="AK912" s="1"/>
    </row>
    <row r="913" spans="1:37" ht="15.75" customHeight="1" x14ac:dyDescent="0.25">
      <c r="A913" s="1"/>
      <c r="B913" s="1"/>
      <c r="C913" s="1"/>
      <c r="D913" s="97"/>
      <c r="F913" s="1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  <c r="AE913" s="97"/>
      <c r="AF913" s="97"/>
      <c r="AG913" s="98"/>
      <c r="AH913" s="1"/>
      <c r="AI913" s="1"/>
      <c r="AJ913" s="1"/>
      <c r="AK913" s="1"/>
    </row>
    <row r="914" spans="1:37" ht="15.75" customHeight="1" x14ac:dyDescent="0.25">
      <c r="A914" s="1"/>
      <c r="B914" s="1"/>
      <c r="C914" s="1"/>
      <c r="D914" s="97"/>
      <c r="F914" s="1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  <c r="AE914" s="97"/>
      <c r="AF914" s="97"/>
      <c r="AG914" s="98"/>
      <c r="AH914" s="1"/>
      <c r="AI914" s="1"/>
      <c r="AJ914" s="1"/>
      <c r="AK914" s="1"/>
    </row>
    <row r="915" spans="1:37" ht="15.75" customHeight="1" x14ac:dyDescent="0.25">
      <c r="A915" s="1"/>
      <c r="B915" s="1"/>
      <c r="C915" s="1"/>
      <c r="D915" s="97"/>
      <c r="F915" s="1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  <c r="AE915" s="97"/>
      <c r="AF915" s="97"/>
      <c r="AG915" s="98"/>
      <c r="AH915" s="1"/>
      <c r="AI915" s="1"/>
      <c r="AJ915" s="1"/>
      <c r="AK915" s="1"/>
    </row>
    <row r="916" spans="1:37" ht="15.75" customHeight="1" x14ac:dyDescent="0.25">
      <c r="A916" s="1"/>
      <c r="B916" s="1"/>
      <c r="C916" s="1"/>
      <c r="D916" s="97"/>
      <c r="F916" s="1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  <c r="AE916" s="97"/>
      <c r="AF916" s="97"/>
      <c r="AG916" s="98"/>
      <c r="AH916" s="1"/>
      <c r="AI916" s="1"/>
      <c r="AJ916" s="1"/>
      <c r="AK916" s="1"/>
    </row>
    <row r="917" spans="1:37" ht="15.75" customHeight="1" x14ac:dyDescent="0.25">
      <c r="A917" s="1"/>
      <c r="B917" s="1"/>
      <c r="C917" s="1"/>
      <c r="D917" s="97"/>
      <c r="F917" s="1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  <c r="AE917" s="97"/>
      <c r="AF917" s="97"/>
      <c r="AG917" s="98"/>
      <c r="AH917" s="1"/>
      <c r="AI917" s="1"/>
      <c r="AJ917" s="1"/>
      <c r="AK917" s="1"/>
    </row>
    <row r="918" spans="1:37" ht="15.75" customHeight="1" x14ac:dyDescent="0.25">
      <c r="A918" s="1"/>
      <c r="B918" s="1"/>
      <c r="C918" s="1"/>
      <c r="D918" s="97"/>
      <c r="F918" s="1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  <c r="AE918" s="97"/>
      <c r="AF918" s="97"/>
      <c r="AG918" s="98"/>
      <c r="AH918" s="1"/>
      <c r="AI918" s="1"/>
      <c r="AJ918" s="1"/>
      <c r="AK918" s="1"/>
    </row>
    <row r="919" spans="1:37" ht="15.75" customHeight="1" x14ac:dyDescent="0.25">
      <c r="A919" s="1"/>
      <c r="B919" s="1"/>
      <c r="C919" s="1"/>
      <c r="D919" s="97"/>
      <c r="F919" s="1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  <c r="AE919" s="97"/>
      <c r="AF919" s="97"/>
      <c r="AG919" s="98"/>
      <c r="AH919" s="1"/>
      <c r="AI919" s="1"/>
      <c r="AJ919" s="1"/>
      <c r="AK919" s="1"/>
    </row>
    <row r="920" spans="1:37" ht="15.75" customHeight="1" x14ac:dyDescent="0.25">
      <c r="A920" s="1"/>
      <c r="B920" s="1"/>
      <c r="C920" s="1"/>
      <c r="D920" s="97"/>
      <c r="F920" s="1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  <c r="AE920" s="97"/>
      <c r="AF920" s="97"/>
      <c r="AG920" s="98"/>
      <c r="AH920" s="1"/>
      <c r="AI920" s="1"/>
      <c r="AJ920" s="1"/>
      <c r="AK920" s="1"/>
    </row>
    <row r="921" spans="1:37" ht="15.75" customHeight="1" x14ac:dyDescent="0.25">
      <c r="A921" s="1"/>
      <c r="B921" s="1"/>
      <c r="C921" s="1"/>
      <c r="D921" s="97"/>
      <c r="F921" s="1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  <c r="AE921" s="97"/>
      <c r="AF921" s="97"/>
      <c r="AG921" s="98"/>
      <c r="AH921" s="1"/>
      <c r="AI921" s="1"/>
      <c r="AJ921" s="1"/>
      <c r="AK921" s="1"/>
    </row>
    <row r="922" spans="1:37" ht="15.75" customHeight="1" x14ac:dyDescent="0.25">
      <c r="A922" s="1"/>
      <c r="B922" s="1"/>
      <c r="C922" s="1"/>
      <c r="D922" s="97"/>
      <c r="F922" s="1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  <c r="AE922" s="97"/>
      <c r="AF922" s="97"/>
      <c r="AG922" s="98"/>
      <c r="AH922" s="1"/>
      <c r="AI922" s="1"/>
      <c r="AJ922" s="1"/>
      <c r="AK922" s="1"/>
    </row>
    <row r="923" spans="1:37" ht="15.75" customHeight="1" x14ac:dyDescent="0.25">
      <c r="A923" s="1"/>
      <c r="B923" s="1"/>
      <c r="C923" s="1"/>
      <c r="D923" s="97"/>
      <c r="F923" s="1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  <c r="AE923" s="97"/>
      <c r="AF923" s="97"/>
      <c r="AG923" s="98"/>
      <c r="AH923" s="1"/>
      <c r="AI923" s="1"/>
      <c r="AJ923" s="1"/>
      <c r="AK923" s="1"/>
    </row>
    <row r="924" spans="1:37" ht="15.75" customHeight="1" x14ac:dyDescent="0.25">
      <c r="A924" s="1"/>
      <c r="B924" s="1"/>
      <c r="C924" s="1"/>
      <c r="D924" s="97"/>
      <c r="F924" s="1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  <c r="AE924" s="97"/>
      <c r="AF924" s="97"/>
      <c r="AG924" s="98"/>
      <c r="AH924" s="1"/>
      <c r="AI924" s="1"/>
      <c r="AJ924" s="1"/>
      <c r="AK924" s="1"/>
    </row>
    <row r="925" spans="1:37" ht="15.75" customHeight="1" x14ac:dyDescent="0.25">
      <c r="A925" s="1"/>
      <c r="B925" s="1"/>
      <c r="C925" s="1"/>
      <c r="D925" s="97"/>
      <c r="F925" s="1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  <c r="AE925" s="97"/>
      <c r="AF925" s="97"/>
      <c r="AG925" s="98"/>
      <c r="AH925" s="1"/>
      <c r="AI925" s="1"/>
      <c r="AJ925" s="1"/>
      <c r="AK925" s="1"/>
    </row>
    <row r="926" spans="1:37" ht="15.75" customHeight="1" x14ac:dyDescent="0.25">
      <c r="A926" s="1"/>
      <c r="B926" s="1"/>
      <c r="C926" s="1"/>
      <c r="D926" s="97"/>
      <c r="F926" s="1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  <c r="AE926" s="97"/>
      <c r="AF926" s="97"/>
      <c r="AG926" s="98"/>
      <c r="AH926" s="1"/>
      <c r="AI926" s="1"/>
      <c r="AJ926" s="1"/>
      <c r="AK926" s="1"/>
    </row>
    <row r="927" spans="1:37" ht="15.75" customHeight="1" x14ac:dyDescent="0.25">
      <c r="A927" s="1"/>
      <c r="B927" s="1"/>
      <c r="C927" s="1"/>
      <c r="D927" s="97"/>
      <c r="F927" s="1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  <c r="AE927" s="97"/>
      <c r="AF927" s="97"/>
      <c r="AG927" s="98"/>
      <c r="AH927" s="1"/>
      <c r="AI927" s="1"/>
      <c r="AJ927" s="1"/>
      <c r="AK927" s="1"/>
    </row>
    <row r="928" spans="1:37" ht="15.75" customHeight="1" x14ac:dyDescent="0.25">
      <c r="A928" s="1"/>
      <c r="B928" s="1"/>
      <c r="C928" s="1"/>
      <c r="D928" s="97"/>
      <c r="F928" s="1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  <c r="AE928" s="97"/>
      <c r="AF928" s="97"/>
      <c r="AG928" s="98"/>
      <c r="AH928" s="1"/>
      <c r="AI928" s="1"/>
      <c r="AJ928" s="1"/>
      <c r="AK928" s="1"/>
    </row>
    <row r="929" spans="1:37" ht="15.75" customHeight="1" x14ac:dyDescent="0.25">
      <c r="A929" s="1"/>
      <c r="B929" s="1"/>
      <c r="C929" s="1"/>
      <c r="D929" s="97"/>
      <c r="F929" s="1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  <c r="AE929" s="97"/>
      <c r="AF929" s="97"/>
      <c r="AG929" s="98"/>
      <c r="AH929" s="1"/>
      <c r="AI929" s="1"/>
      <c r="AJ929" s="1"/>
      <c r="AK929" s="1"/>
    </row>
    <row r="930" spans="1:37" ht="15.75" customHeight="1" x14ac:dyDescent="0.25">
      <c r="A930" s="1"/>
      <c r="B930" s="1"/>
      <c r="C930" s="1"/>
      <c r="D930" s="97"/>
      <c r="F930" s="1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  <c r="AE930" s="97"/>
      <c r="AF930" s="97"/>
      <c r="AG930" s="98"/>
      <c r="AH930" s="1"/>
      <c r="AI930" s="1"/>
      <c r="AJ930" s="1"/>
      <c r="AK930" s="1"/>
    </row>
    <row r="931" spans="1:37" ht="15.75" customHeight="1" x14ac:dyDescent="0.25">
      <c r="A931" s="1"/>
      <c r="B931" s="1"/>
      <c r="C931" s="1"/>
      <c r="D931" s="97"/>
      <c r="F931" s="1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  <c r="AE931" s="97"/>
      <c r="AF931" s="97"/>
      <c r="AG931" s="98"/>
      <c r="AH931" s="1"/>
      <c r="AI931" s="1"/>
      <c r="AJ931" s="1"/>
      <c r="AK931" s="1"/>
    </row>
    <row r="932" spans="1:37" ht="15.75" customHeight="1" x14ac:dyDescent="0.25">
      <c r="A932" s="1"/>
      <c r="B932" s="1"/>
      <c r="C932" s="1"/>
      <c r="D932" s="97"/>
      <c r="F932" s="1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  <c r="AE932" s="97"/>
      <c r="AF932" s="97"/>
      <c r="AG932" s="98"/>
      <c r="AH932" s="1"/>
      <c r="AI932" s="1"/>
      <c r="AJ932" s="1"/>
      <c r="AK932" s="1"/>
    </row>
    <row r="933" spans="1:37" ht="15.75" customHeight="1" x14ac:dyDescent="0.25">
      <c r="A933" s="1"/>
      <c r="B933" s="1"/>
      <c r="C933" s="1"/>
      <c r="D933" s="97"/>
      <c r="F933" s="1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  <c r="AE933" s="97"/>
      <c r="AF933" s="97"/>
      <c r="AG933" s="98"/>
      <c r="AH933" s="1"/>
      <c r="AI933" s="1"/>
      <c r="AJ933" s="1"/>
      <c r="AK933" s="1"/>
    </row>
    <row r="934" spans="1:37" ht="15.75" customHeight="1" x14ac:dyDescent="0.25">
      <c r="A934" s="1"/>
      <c r="B934" s="1"/>
      <c r="C934" s="1"/>
      <c r="D934" s="97"/>
      <c r="F934" s="1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  <c r="AE934" s="97"/>
      <c r="AF934" s="97"/>
      <c r="AG934" s="98"/>
      <c r="AH934" s="1"/>
      <c r="AI934" s="1"/>
      <c r="AJ934" s="1"/>
      <c r="AK934" s="1"/>
    </row>
    <row r="935" spans="1:37" ht="15.75" customHeight="1" x14ac:dyDescent="0.25">
      <c r="A935" s="1"/>
      <c r="B935" s="1"/>
      <c r="C935" s="1"/>
      <c r="D935" s="97"/>
      <c r="F935" s="1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  <c r="AE935" s="97"/>
      <c r="AF935" s="97"/>
      <c r="AG935" s="98"/>
      <c r="AH935" s="1"/>
      <c r="AI935" s="1"/>
      <c r="AJ935" s="1"/>
      <c r="AK935" s="1"/>
    </row>
    <row r="936" spans="1:37" ht="15.75" customHeight="1" x14ac:dyDescent="0.25">
      <c r="A936" s="1"/>
      <c r="B936" s="1"/>
      <c r="C936" s="1"/>
      <c r="D936" s="97"/>
      <c r="F936" s="1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  <c r="AE936" s="97"/>
      <c r="AF936" s="97"/>
      <c r="AG936" s="98"/>
      <c r="AH936" s="1"/>
      <c r="AI936" s="1"/>
      <c r="AJ936" s="1"/>
      <c r="AK936" s="1"/>
    </row>
    <row r="937" spans="1:37" ht="15.75" customHeight="1" x14ac:dyDescent="0.25">
      <c r="A937" s="1"/>
      <c r="B937" s="1"/>
      <c r="C937" s="1"/>
      <c r="D937" s="97"/>
      <c r="F937" s="1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  <c r="AE937" s="97"/>
      <c r="AF937" s="97"/>
      <c r="AG937" s="98"/>
      <c r="AH937" s="1"/>
      <c r="AI937" s="1"/>
      <c r="AJ937" s="1"/>
      <c r="AK937" s="1"/>
    </row>
    <row r="938" spans="1:37" ht="15.75" customHeight="1" x14ac:dyDescent="0.25">
      <c r="A938" s="1"/>
      <c r="B938" s="1"/>
      <c r="C938" s="1"/>
      <c r="D938" s="97"/>
      <c r="F938" s="1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  <c r="AE938" s="97"/>
      <c r="AF938" s="97"/>
      <c r="AG938" s="98"/>
      <c r="AH938" s="1"/>
      <c r="AI938" s="1"/>
      <c r="AJ938" s="1"/>
      <c r="AK938" s="1"/>
    </row>
    <row r="939" spans="1:37" ht="15.75" customHeight="1" x14ac:dyDescent="0.25">
      <c r="A939" s="1"/>
      <c r="B939" s="1"/>
      <c r="C939" s="1"/>
      <c r="D939" s="97"/>
      <c r="F939" s="1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  <c r="AE939" s="97"/>
      <c r="AF939" s="97"/>
      <c r="AG939" s="98"/>
      <c r="AH939" s="1"/>
      <c r="AI939" s="1"/>
      <c r="AJ939" s="1"/>
      <c r="AK939" s="1"/>
    </row>
    <row r="940" spans="1:37" ht="15.75" customHeight="1" x14ac:dyDescent="0.25">
      <c r="A940" s="1"/>
      <c r="B940" s="1"/>
      <c r="C940" s="1"/>
      <c r="D940" s="97"/>
      <c r="F940" s="1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  <c r="AE940" s="97"/>
      <c r="AF940" s="97"/>
      <c r="AG940" s="98"/>
      <c r="AH940" s="1"/>
      <c r="AI940" s="1"/>
      <c r="AJ940" s="1"/>
      <c r="AK940" s="1"/>
    </row>
    <row r="941" spans="1:37" ht="15.75" customHeight="1" x14ac:dyDescent="0.25">
      <c r="A941" s="1"/>
      <c r="B941" s="1"/>
      <c r="C941" s="1"/>
      <c r="D941" s="97"/>
      <c r="F941" s="1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  <c r="AE941" s="97"/>
      <c r="AF941" s="97"/>
      <c r="AG941" s="98"/>
      <c r="AH941" s="1"/>
      <c r="AI941" s="1"/>
      <c r="AJ941" s="1"/>
      <c r="AK941" s="1"/>
    </row>
    <row r="942" spans="1:37" ht="15.75" customHeight="1" x14ac:dyDescent="0.25">
      <c r="A942" s="1"/>
      <c r="B942" s="1"/>
      <c r="C942" s="1"/>
      <c r="D942" s="97"/>
      <c r="F942" s="1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  <c r="AE942" s="97"/>
      <c r="AF942" s="97"/>
      <c r="AG942" s="98"/>
      <c r="AH942" s="1"/>
      <c r="AI942" s="1"/>
      <c r="AJ942" s="1"/>
      <c r="AK942" s="1"/>
    </row>
    <row r="943" spans="1:37" ht="15.75" customHeight="1" x14ac:dyDescent="0.25">
      <c r="A943" s="1"/>
      <c r="B943" s="1"/>
      <c r="C943" s="1"/>
      <c r="D943" s="97"/>
      <c r="F943" s="1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  <c r="AE943" s="97"/>
      <c r="AF943" s="97"/>
      <c r="AG943" s="98"/>
      <c r="AH943" s="1"/>
      <c r="AI943" s="1"/>
      <c r="AJ943" s="1"/>
      <c r="AK943" s="1"/>
    </row>
    <row r="944" spans="1:37" ht="15.75" customHeight="1" x14ac:dyDescent="0.25">
      <c r="A944" s="1"/>
      <c r="B944" s="1"/>
      <c r="C944" s="1"/>
      <c r="D944" s="97"/>
      <c r="F944" s="1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  <c r="AE944" s="97"/>
      <c r="AF944" s="97"/>
      <c r="AG944" s="98"/>
      <c r="AH944" s="1"/>
      <c r="AI944" s="1"/>
      <c r="AJ944" s="1"/>
      <c r="AK944" s="1"/>
    </row>
    <row r="945" spans="1:37" ht="15.75" customHeight="1" x14ac:dyDescent="0.25">
      <c r="A945" s="1"/>
      <c r="B945" s="1"/>
      <c r="C945" s="1"/>
      <c r="D945" s="97"/>
      <c r="F945" s="1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  <c r="AE945" s="97"/>
      <c r="AF945" s="97"/>
      <c r="AG945" s="98"/>
      <c r="AH945" s="1"/>
      <c r="AI945" s="1"/>
      <c r="AJ945" s="1"/>
      <c r="AK945" s="1"/>
    </row>
    <row r="946" spans="1:37" ht="15.75" customHeight="1" x14ac:dyDescent="0.25">
      <c r="A946" s="1"/>
      <c r="B946" s="1"/>
      <c r="C946" s="1"/>
      <c r="D946" s="97"/>
      <c r="F946" s="1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  <c r="AE946" s="97"/>
      <c r="AF946" s="97"/>
      <c r="AG946" s="98"/>
      <c r="AH946" s="1"/>
      <c r="AI946" s="1"/>
      <c r="AJ946" s="1"/>
      <c r="AK946" s="1"/>
    </row>
    <row r="947" spans="1:37" ht="15.75" customHeight="1" x14ac:dyDescent="0.25">
      <c r="A947" s="1"/>
      <c r="B947" s="1"/>
      <c r="C947" s="1"/>
      <c r="D947" s="97"/>
      <c r="F947" s="1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E947" s="97"/>
      <c r="AF947" s="97"/>
      <c r="AG947" s="98"/>
      <c r="AH947" s="1"/>
      <c r="AI947" s="1"/>
      <c r="AJ947" s="1"/>
      <c r="AK947" s="1"/>
    </row>
    <row r="948" spans="1:37" ht="15.75" customHeight="1" x14ac:dyDescent="0.25">
      <c r="A948" s="1"/>
      <c r="B948" s="1"/>
      <c r="C948" s="1"/>
      <c r="D948" s="97"/>
      <c r="F948" s="1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E948" s="97"/>
      <c r="AF948" s="97"/>
      <c r="AG948" s="98"/>
      <c r="AH948" s="1"/>
      <c r="AI948" s="1"/>
      <c r="AJ948" s="1"/>
      <c r="AK948" s="1"/>
    </row>
    <row r="949" spans="1:37" ht="15.75" customHeight="1" x14ac:dyDescent="0.25">
      <c r="A949" s="1"/>
      <c r="B949" s="1"/>
      <c r="C949" s="1"/>
      <c r="D949" s="97"/>
      <c r="F949" s="1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  <c r="AE949" s="97"/>
      <c r="AF949" s="97"/>
      <c r="AG949" s="98"/>
      <c r="AH949" s="1"/>
      <c r="AI949" s="1"/>
      <c r="AJ949" s="1"/>
      <c r="AK949" s="1"/>
    </row>
    <row r="950" spans="1:37" ht="15.75" customHeight="1" x14ac:dyDescent="0.25">
      <c r="A950" s="1"/>
      <c r="B950" s="1"/>
      <c r="C950" s="1"/>
      <c r="D950" s="97"/>
      <c r="F950" s="1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  <c r="AE950" s="97"/>
      <c r="AF950" s="97"/>
      <c r="AG950" s="98"/>
      <c r="AH950" s="1"/>
      <c r="AI950" s="1"/>
      <c r="AJ950" s="1"/>
      <c r="AK950" s="1"/>
    </row>
    <row r="951" spans="1:37" ht="15.75" customHeight="1" x14ac:dyDescent="0.25">
      <c r="A951" s="1"/>
      <c r="B951" s="1"/>
      <c r="C951" s="1"/>
      <c r="D951" s="97"/>
      <c r="F951" s="1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  <c r="AE951" s="97"/>
      <c r="AF951" s="97"/>
      <c r="AG951" s="98"/>
      <c r="AH951" s="1"/>
      <c r="AI951" s="1"/>
      <c r="AJ951" s="1"/>
      <c r="AK951" s="1"/>
    </row>
    <row r="952" spans="1:37" ht="15.75" customHeight="1" x14ac:dyDescent="0.25">
      <c r="A952" s="1"/>
      <c r="B952" s="1"/>
      <c r="C952" s="1"/>
      <c r="D952" s="97"/>
      <c r="F952" s="1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  <c r="AE952" s="97"/>
      <c r="AF952" s="97"/>
      <c r="AG952" s="98"/>
      <c r="AH952" s="1"/>
      <c r="AI952" s="1"/>
      <c r="AJ952" s="1"/>
      <c r="AK952" s="1"/>
    </row>
    <row r="953" spans="1:37" ht="15.75" customHeight="1" x14ac:dyDescent="0.25">
      <c r="A953" s="1"/>
      <c r="B953" s="1"/>
      <c r="C953" s="1"/>
      <c r="D953" s="97"/>
      <c r="F953" s="1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  <c r="AE953" s="97"/>
      <c r="AF953" s="97"/>
      <c r="AG953" s="98"/>
      <c r="AH953" s="1"/>
      <c r="AI953" s="1"/>
      <c r="AJ953" s="1"/>
      <c r="AK953" s="1"/>
    </row>
    <row r="954" spans="1:37" ht="15.75" customHeight="1" x14ac:dyDescent="0.25">
      <c r="A954" s="1"/>
      <c r="B954" s="1"/>
      <c r="C954" s="1"/>
      <c r="D954" s="97"/>
      <c r="F954" s="1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  <c r="AE954" s="97"/>
      <c r="AF954" s="97"/>
      <c r="AG954" s="98"/>
      <c r="AH954" s="1"/>
      <c r="AI954" s="1"/>
      <c r="AJ954" s="1"/>
      <c r="AK954" s="1"/>
    </row>
    <row r="955" spans="1:37" ht="15.75" customHeight="1" x14ac:dyDescent="0.25">
      <c r="A955" s="1"/>
      <c r="B955" s="1"/>
      <c r="C955" s="1"/>
      <c r="D955" s="97"/>
      <c r="F955" s="1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  <c r="AE955" s="97"/>
      <c r="AF955" s="97"/>
      <c r="AG955" s="98"/>
      <c r="AH955" s="1"/>
      <c r="AI955" s="1"/>
      <c r="AJ955" s="1"/>
      <c r="AK955" s="1"/>
    </row>
    <row r="956" spans="1:37" ht="15.75" customHeight="1" x14ac:dyDescent="0.25">
      <c r="A956" s="1"/>
      <c r="B956" s="1"/>
      <c r="C956" s="1"/>
      <c r="D956" s="97"/>
      <c r="F956" s="1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  <c r="AE956" s="97"/>
      <c r="AF956" s="97"/>
      <c r="AG956" s="98"/>
      <c r="AH956" s="1"/>
      <c r="AI956" s="1"/>
      <c r="AJ956" s="1"/>
      <c r="AK956" s="1"/>
    </row>
    <row r="957" spans="1:37" ht="15.75" customHeight="1" x14ac:dyDescent="0.25">
      <c r="A957" s="1"/>
      <c r="B957" s="1"/>
      <c r="C957" s="1"/>
      <c r="D957" s="97"/>
      <c r="F957" s="1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  <c r="AE957" s="97"/>
      <c r="AF957" s="97"/>
      <c r="AG957" s="98"/>
      <c r="AH957" s="1"/>
      <c r="AI957" s="1"/>
      <c r="AJ957" s="1"/>
      <c r="AK957" s="1"/>
    </row>
    <row r="958" spans="1:37" ht="15.75" customHeight="1" x14ac:dyDescent="0.25">
      <c r="A958" s="1"/>
      <c r="B958" s="1"/>
      <c r="C958" s="1"/>
      <c r="D958" s="97"/>
      <c r="F958" s="1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  <c r="AE958" s="97"/>
      <c r="AF958" s="97"/>
      <c r="AG958" s="98"/>
      <c r="AH958" s="1"/>
      <c r="AI958" s="1"/>
      <c r="AJ958" s="1"/>
      <c r="AK958" s="1"/>
    </row>
    <row r="959" spans="1:37" ht="15.75" customHeight="1" x14ac:dyDescent="0.25">
      <c r="A959" s="1"/>
      <c r="B959" s="1"/>
      <c r="C959" s="1"/>
      <c r="D959" s="97"/>
      <c r="F959" s="1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  <c r="AE959" s="97"/>
      <c r="AF959" s="97"/>
      <c r="AG959" s="98"/>
      <c r="AH959" s="1"/>
      <c r="AI959" s="1"/>
      <c r="AJ959" s="1"/>
      <c r="AK959" s="1"/>
    </row>
    <row r="960" spans="1:37" ht="15.75" customHeight="1" x14ac:dyDescent="0.25">
      <c r="A960" s="1"/>
      <c r="B960" s="1"/>
      <c r="C960" s="1"/>
      <c r="D960" s="97"/>
      <c r="F960" s="1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  <c r="AE960" s="97"/>
      <c r="AF960" s="97"/>
      <c r="AG960" s="98"/>
      <c r="AH960" s="1"/>
      <c r="AI960" s="1"/>
      <c r="AJ960" s="1"/>
      <c r="AK960" s="1"/>
    </row>
    <row r="961" spans="1:37" ht="15.75" customHeight="1" x14ac:dyDescent="0.25">
      <c r="A961" s="1"/>
      <c r="B961" s="1"/>
      <c r="C961" s="1"/>
      <c r="D961" s="97"/>
      <c r="F961" s="1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  <c r="AE961" s="97"/>
      <c r="AF961" s="97"/>
      <c r="AG961" s="98"/>
      <c r="AH961" s="1"/>
      <c r="AI961" s="1"/>
      <c r="AJ961" s="1"/>
      <c r="AK961" s="1"/>
    </row>
    <row r="962" spans="1:37" ht="15.75" customHeight="1" x14ac:dyDescent="0.25">
      <c r="A962" s="1"/>
      <c r="B962" s="1"/>
      <c r="C962" s="1"/>
      <c r="D962" s="97"/>
      <c r="F962" s="1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  <c r="AE962" s="97"/>
      <c r="AF962" s="97"/>
      <c r="AG962" s="98"/>
      <c r="AH962" s="1"/>
      <c r="AI962" s="1"/>
      <c r="AJ962" s="1"/>
      <c r="AK962" s="1"/>
    </row>
    <row r="963" spans="1:37" ht="15.75" customHeight="1" x14ac:dyDescent="0.25">
      <c r="A963" s="1"/>
      <c r="B963" s="1"/>
      <c r="C963" s="1"/>
      <c r="D963" s="97"/>
      <c r="F963" s="1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  <c r="AE963" s="97"/>
      <c r="AF963" s="97"/>
      <c r="AG963" s="98"/>
      <c r="AH963" s="1"/>
      <c r="AI963" s="1"/>
      <c r="AJ963" s="1"/>
      <c r="AK963" s="1"/>
    </row>
    <row r="964" spans="1:37" ht="15.75" customHeight="1" x14ac:dyDescent="0.25">
      <c r="A964" s="1"/>
      <c r="B964" s="1"/>
      <c r="C964" s="1"/>
      <c r="D964" s="97"/>
      <c r="F964" s="1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  <c r="AE964" s="97"/>
      <c r="AF964" s="97"/>
      <c r="AG964" s="98"/>
      <c r="AH964" s="1"/>
      <c r="AI964" s="1"/>
      <c r="AJ964" s="1"/>
      <c r="AK964" s="1"/>
    </row>
    <row r="965" spans="1:37" ht="15.75" customHeight="1" x14ac:dyDescent="0.25">
      <c r="A965" s="1"/>
      <c r="B965" s="1"/>
      <c r="C965" s="1"/>
      <c r="D965" s="97"/>
      <c r="F965" s="1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  <c r="AE965" s="97"/>
      <c r="AF965" s="97"/>
      <c r="AG965" s="98"/>
      <c r="AH965" s="1"/>
      <c r="AI965" s="1"/>
      <c r="AJ965" s="1"/>
      <c r="AK965" s="1"/>
    </row>
    <row r="966" spans="1:37" ht="15.75" customHeight="1" x14ac:dyDescent="0.25">
      <c r="A966" s="1"/>
      <c r="B966" s="1"/>
      <c r="C966" s="1"/>
      <c r="D966" s="97"/>
      <c r="F966" s="1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  <c r="AE966" s="97"/>
      <c r="AF966" s="97"/>
      <c r="AG966" s="98"/>
      <c r="AH966" s="1"/>
      <c r="AI966" s="1"/>
      <c r="AJ966" s="1"/>
      <c r="AK966" s="1"/>
    </row>
    <row r="967" spans="1:37" ht="15.75" customHeight="1" x14ac:dyDescent="0.25">
      <c r="A967" s="1"/>
      <c r="B967" s="1"/>
      <c r="C967" s="1"/>
      <c r="D967" s="97"/>
      <c r="F967" s="1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  <c r="AE967" s="97"/>
      <c r="AF967" s="97"/>
      <c r="AG967" s="98"/>
      <c r="AH967" s="1"/>
      <c r="AI967" s="1"/>
      <c r="AJ967" s="1"/>
      <c r="AK967" s="1"/>
    </row>
    <row r="968" spans="1:37" ht="15.75" customHeight="1" x14ac:dyDescent="0.25">
      <c r="A968" s="1"/>
      <c r="B968" s="1"/>
      <c r="C968" s="1"/>
      <c r="D968" s="97"/>
      <c r="F968" s="1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  <c r="AE968" s="97"/>
      <c r="AF968" s="97"/>
      <c r="AG968" s="98"/>
      <c r="AH968" s="1"/>
      <c r="AI968" s="1"/>
      <c r="AJ968" s="1"/>
      <c r="AK968" s="1"/>
    </row>
    <row r="969" spans="1:37" ht="15.75" customHeight="1" x14ac:dyDescent="0.25">
      <c r="A969" s="1"/>
      <c r="B969" s="1"/>
      <c r="C969" s="1"/>
      <c r="D969" s="97"/>
      <c r="F969" s="1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  <c r="AE969" s="97"/>
      <c r="AF969" s="97"/>
      <c r="AG969" s="98"/>
      <c r="AH969" s="1"/>
      <c r="AI969" s="1"/>
      <c r="AJ969" s="1"/>
      <c r="AK969" s="1"/>
    </row>
    <row r="970" spans="1:37" ht="15.75" customHeight="1" x14ac:dyDescent="0.25">
      <c r="A970" s="1"/>
      <c r="B970" s="1"/>
      <c r="C970" s="1"/>
      <c r="D970" s="97"/>
      <c r="F970" s="1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  <c r="AE970" s="97"/>
      <c r="AF970" s="97"/>
      <c r="AG970" s="98"/>
      <c r="AH970" s="1"/>
      <c r="AI970" s="1"/>
      <c r="AJ970" s="1"/>
      <c r="AK970" s="1"/>
    </row>
    <row r="971" spans="1:37" ht="15.75" customHeight="1" x14ac:dyDescent="0.25">
      <c r="A971" s="1"/>
      <c r="B971" s="1"/>
      <c r="C971" s="1"/>
      <c r="D971" s="97"/>
      <c r="F971" s="1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  <c r="AE971" s="97"/>
      <c r="AF971" s="97"/>
      <c r="AG971" s="98"/>
      <c r="AH971" s="1"/>
      <c r="AI971" s="1"/>
      <c r="AJ971" s="1"/>
      <c r="AK971" s="1"/>
    </row>
    <row r="972" spans="1:37" ht="15.75" customHeight="1" x14ac:dyDescent="0.25">
      <c r="A972" s="1"/>
      <c r="B972" s="1"/>
      <c r="C972" s="1"/>
      <c r="D972" s="97"/>
      <c r="F972" s="1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  <c r="AE972" s="97"/>
      <c r="AF972" s="97"/>
      <c r="AG972" s="98"/>
      <c r="AH972" s="1"/>
      <c r="AI972" s="1"/>
      <c r="AJ972" s="1"/>
      <c r="AK972" s="1"/>
    </row>
    <row r="973" spans="1:37" ht="15.75" customHeight="1" x14ac:dyDescent="0.25">
      <c r="A973" s="1"/>
      <c r="B973" s="1"/>
      <c r="C973" s="1"/>
      <c r="D973" s="97"/>
      <c r="F973" s="1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  <c r="AE973" s="97"/>
      <c r="AF973" s="97"/>
      <c r="AG973" s="98"/>
      <c r="AH973" s="1"/>
      <c r="AI973" s="1"/>
      <c r="AJ973" s="1"/>
      <c r="AK973" s="1"/>
    </row>
    <row r="974" spans="1:37" ht="15.75" customHeight="1" x14ac:dyDescent="0.25">
      <c r="A974" s="1"/>
      <c r="B974" s="1"/>
      <c r="C974" s="1"/>
      <c r="D974" s="97"/>
      <c r="F974" s="1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  <c r="AE974" s="97"/>
      <c r="AF974" s="97"/>
      <c r="AG974" s="98"/>
      <c r="AH974" s="1"/>
      <c r="AI974" s="1"/>
      <c r="AJ974" s="1"/>
      <c r="AK974" s="1"/>
    </row>
    <row r="975" spans="1:37" ht="15.75" customHeight="1" x14ac:dyDescent="0.25">
      <c r="A975" s="1"/>
      <c r="B975" s="1"/>
      <c r="C975" s="1"/>
      <c r="D975" s="97"/>
      <c r="F975" s="1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  <c r="AE975" s="97"/>
      <c r="AF975" s="97"/>
      <c r="AG975" s="98"/>
      <c r="AH975" s="1"/>
      <c r="AI975" s="1"/>
      <c r="AJ975" s="1"/>
      <c r="AK975" s="1"/>
    </row>
    <row r="976" spans="1:37" ht="15.75" customHeight="1" x14ac:dyDescent="0.25">
      <c r="A976" s="1"/>
      <c r="B976" s="1"/>
      <c r="C976" s="1"/>
      <c r="D976" s="97"/>
      <c r="F976" s="1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  <c r="AE976" s="97"/>
      <c r="AF976" s="97"/>
      <c r="AG976" s="98"/>
      <c r="AH976" s="1"/>
      <c r="AI976" s="1"/>
      <c r="AJ976" s="1"/>
      <c r="AK976" s="1"/>
    </row>
    <row r="977" spans="1:37" ht="15.75" customHeight="1" x14ac:dyDescent="0.25">
      <c r="A977" s="1"/>
      <c r="B977" s="1"/>
      <c r="C977" s="1"/>
      <c r="D977" s="97"/>
      <c r="F977" s="1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E977" s="97"/>
      <c r="AF977" s="97"/>
      <c r="AG977" s="98"/>
      <c r="AH977" s="1"/>
      <c r="AI977" s="1"/>
      <c r="AJ977" s="1"/>
      <c r="AK977" s="1"/>
    </row>
    <row r="978" spans="1:37" ht="15.75" customHeight="1" x14ac:dyDescent="0.25">
      <c r="A978" s="1"/>
      <c r="B978" s="1"/>
      <c r="C978" s="1"/>
      <c r="D978" s="97"/>
      <c r="F978" s="1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  <c r="AE978" s="97"/>
      <c r="AF978" s="97"/>
      <c r="AG978" s="98"/>
      <c r="AH978" s="1"/>
      <c r="AI978" s="1"/>
      <c r="AJ978" s="1"/>
      <c r="AK978" s="1"/>
    </row>
    <row r="979" spans="1:37" ht="15.75" customHeight="1" x14ac:dyDescent="0.25">
      <c r="A979" s="1"/>
      <c r="B979" s="1"/>
      <c r="C979" s="1"/>
      <c r="D979" s="97"/>
      <c r="F979" s="1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  <c r="AE979" s="97"/>
      <c r="AF979" s="97"/>
      <c r="AG979" s="98"/>
      <c r="AH979" s="1"/>
      <c r="AI979" s="1"/>
      <c r="AJ979" s="1"/>
      <c r="AK979" s="1"/>
    </row>
    <row r="980" spans="1:37" ht="15.75" customHeight="1" x14ac:dyDescent="0.25">
      <c r="A980" s="1"/>
      <c r="B980" s="1"/>
      <c r="C980" s="1"/>
      <c r="D980" s="97"/>
      <c r="F980" s="1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  <c r="AE980" s="97"/>
      <c r="AF980" s="97"/>
      <c r="AG980" s="98"/>
      <c r="AH980" s="1"/>
      <c r="AI980" s="1"/>
      <c r="AJ980" s="1"/>
      <c r="AK980" s="1"/>
    </row>
    <row r="981" spans="1:37" ht="15.75" customHeight="1" x14ac:dyDescent="0.25">
      <c r="A981" s="1"/>
      <c r="B981" s="1"/>
      <c r="C981" s="1"/>
      <c r="D981" s="97"/>
      <c r="F981" s="1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E981" s="97"/>
      <c r="AF981" s="97"/>
      <c r="AG981" s="98"/>
      <c r="AH981" s="1"/>
      <c r="AI981" s="1"/>
      <c r="AJ981" s="1"/>
      <c r="AK981" s="1"/>
    </row>
    <row r="982" spans="1:37" ht="15.75" customHeight="1" x14ac:dyDescent="0.25">
      <c r="A982" s="1"/>
      <c r="B982" s="1"/>
      <c r="C982" s="1"/>
      <c r="D982" s="97"/>
      <c r="F982" s="1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E982" s="97"/>
      <c r="AF982" s="97"/>
      <c r="AG982" s="98"/>
      <c r="AH982" s="1"/>
      <c r="AI982" s="1"/>
      <c r="AJ982" s="1"/>
      <c r="AK982" s="1"/>
    </row>
    <row r="983" spans="1:37" ht="15.75" customHeight="1" x14ac:dyDescent="0.25">
      <c r="A983" s="1"/>
      <c r="B983" s="1"/>
      <c r="C983" s="1"/>
      <c r="D983" s="97"/>
      <c r="F983" s="1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  <c r="AE983" s="97"/>
      <c r="AF983" s="97"/>
      <c r="AG983" s="98"/>
      <c r="AH983" s="1"/>
      <c r="AI983" s="1"/>
      <c r="AJ983" s="1"/>
      <c r="AK983" s="1"/>
    </row>
    <row r="984" spans="1:37" ht="15.75" customHeight="1" x14ac:dyDescent="0.25">
      <c r="A984" s="1"/>
      <c r="B984" s="1"/>
      <c r="C984" s="1"/>
      <c r="D984" s="97"/>
      <c r="F984" s="1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  <c r="AE984" s="97"/>
      <c r="AF984" s="97"/>
      <c r="AG984" s="98"/>
      <c r="AH984" s="1"/>
      <c r="AI984" s="1"/>
      <c r="AJ984" s="1"/>
      <c r="AK984" s="1"/>
    </row>
    <row r="985" spans="1:37" ht="15.75" customHeight="1" x14ac:dyDescent="0.25">
      <c r="A985" s="1"/>
      <c r="B985" s="1"/>
      <c r="C985" s="1"/>
      <c r="D985" s="97"/>
      <c r="F985" s="1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  <c r="AE985" s="97"/>
      <c r="AF985" s="97"/>
      <c r="AG985" s="98"/>
      <c r="AH985" s="1"/>
      <c r="AI985" s="1"/>
      <c r="AJ985" s="1"/>
      <c r="AK985" s="1"/>
    </row>
    <row r="986" spans="1:37" ht="15.75" customHeight="1" x14ac:dyDescent="0.25">
      <c r="A986" s="1"/>
      <c r="B986" s="1"/>
      <c r="C986" s="1"/>
      <c r="D986" s="97"/>
      <c r="F986" s="1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  <c r="AE986" s="97"/>
      <c r="AF986" s="97"/>
      <c r="AG986" s="98"/>
      <c r="AH986" s="1"/>
      <c r="AI986" s="1"/>
      <c r="AJ986" s="1"/>
      <c r="AK986" s="1"/>
    </row>
    <row r="987" spans="1:37" ht="15.75" customHeight="1" x14ac:dyDescent="0.25">
      <c r="A987" s="1"/>
      <c r="B987" s="1"/>
      <c r="C987" s="1"/>
      <c r="D987" s="97"/>
      <c r="F987" s="1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  <c r="AE987" s="97"/>
      <c r="AF987" s="97"/>
      <c r="AG987" s="98"/>
      <c r="AH987" s="1"/>
      <c r="AI987" s="1"/>
      <c r="AJ987" s="1"/>
      <c r="AK987" s="1"/>
    </row>
    <row r="988" spans="1:37" ht="15.75" customHeight="1" x14ac:dyDescent="0.25">
      <c r="A988" s="1"/>
      <c r="B988" s="1"/>
      <c r="C988" s="1"/>
      <c r="D988" s="97"/>
      <c r="F988" s="1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  <c r="AE988" s="97"/>
      <c r="AF988" s="97"/>
      <c r="AG988" s="98"/>
      <c r="AH988" s="1"/>
      <c r="AI988" s="1"/>
      <c r="AJ988" s="1"/>
      <c r="AK988" s="1"/>
    </row>
    <row r="989" spans="1:37" ht="15.75" customHeight="1" x14ac:dyDescent="0.25">
      <c r="A989" s="1"/>
      <c r="B989" s="1"/>
      <c r="C989" s="1"/>
      <c r="D989" s="97"/>
      <c r="F989" s="1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  <c r="AE989" s="97"/>
      <c r="AF989" s="97"/>
      <c r="AG989" s="98"/>
      <c r="AH989" s="1"/>
      <c r="AI989" s="1"/>
      <c r="AJ989" s="1"/>
      <c r="AK989" s="1"/>
    </row>
    <row r="990" spans="1:37" ht="15.75" customHeight="1" x14ac:dyDescent="0.25">
      <c r="A990" s="1"/>
      <c r="B990" s="1"/>
      <c r="C990" s="1"/>
      <c r="D990" s="97"/>
      <c r="F990" s="1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  <c r="AE990" s="97"/>
      <c r="AF990" s="97"/>
      <c r="AG990" s="98"/>
      <c r="AH990" s="1"/>
      <c r="AI990" s="1"/>
      <c r="AJ990" s="1"/>
      <c r="AK990" s="1"/>
    </row>
    <row r="991" spans="1:37" ht="15.75" customHeight="1" x14ac:dyDescent="0.25">
      <c r="A991" s="1"/>
      <c r="B991" s="1"/>
      <c r="C991" s="1"/>
      <c r="D991" s="97"/>
      <c r="F991" s="1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  <c r="AE991" s="97"/>
      <c r="AF991" s="97"/>
      <c r="AG991" s="98"/>
      <c r="AH991" s="1"/>
      <c r="AI991" s="1"/>
      <c r="AJ991" s="1"/>
      <c r="AK991" s="1"/>
    </row>
    <row r="992" spans="1:37" ht="15.75" customHeight="1" x14ac:dyDescent="0.25">
      <c r="A992" s="1"/>
      <c r="B992" s="1"/>
      <c r="C992" s="1"/>
      <c r="D992" s="97"/>
      <c r="F992" s="1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  <c r="AE992" s="97"/>
      <c r="AF992" s="97"/>
      <c r="AG992" s="98"/>
      <c r="AH992" s="1"/>
      <c r="AI992" s="1"/>
      <c r="AJ992" s="1"/>
      <c r="AK992" s="1"/>
    </row>
    <row r="993" spans="1:37" ht="15.75" customHeight="1" x14ac:dyDescent="0.25">
      <c r="A993" s="1"/>
      <c r="B993" s="1"/>
      <c r="C993" s="1"/>
      <c r="D993" s="97"/>
      <c r="F993" s="1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  <c r="AE993" s="97"/>
      <c r="AF993" s="97"/>
      <c r="AG993" s="98"/>
      <c r="AH993" s="1"/>
      <c r="AI993" s="1"/>
      <c r="AJ993" s="1"/>
      <c r="AK993" s="1"/>
    </row>
    <row r="994" spans="1:37" ht="15.75" customHeight="1" x14ac:dyDescent="0.25">
      <c r="A994" s="1"/>
      <c r="B994" s="1"/>
      <c r="C994" s="1"/>
      <c r="D994" s="97"/>
      <c r="F994" s="1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  <c r="AE994" s="97"/>
      <c r="AF994" s="97"/>
      <c r="AG994" s="98"/>
      <c r="AH994" s="1"/>
      <c r="AI994" s="1"/>
      <c r="AJ994" s="1"/>
      <c r="AK994" s="1"/>
    </row>
    <row r="995" spans="1:37" ht="15.75" customHeight="1" x14ac:dyDescent="0.25">
      <c r="A995" s="1"/>
      <c r="B995" s="1"/>
      <c r="C995" s="1"/>
      <c r="D995" s="97"/>
      <c r="F995" s="1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  <c r="AE995" s="97"/>
      <c r="AF995" s="97"/>
      <c r="AG995" s="98"/>
      <c r="AH995" s="1"/>
      <c r="AI995" s="1"/>
      <c r="AJ995" s="1"/>
      <c r="AK995" s="1"/>
    </row>
    <row r="996" spans="1:37" ht="15.75" customHeight="1" x14ac:dyDescent="0.25">
      <c r="A996" s="1"/>
      <c r="B996" s="1"/>
      <c r="C996" s="1"/>
      <c r="D996" s="97"/>
      <c r="F996" s="1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  <c r="AE996" s="97"/>
      <c r="AF996" s="97"/>
      <c r="AG996" s="98"/>
      <c r="AH996" s="1"/>
      <c r="AI996" s="1"/>
      <c r="AJ996" s="1"/>
      <c r="AK996" s="1"/>
    </row>
    <row r="997" spans="1:37" ht="15.75" customHeight="1" x14ac:dyDescent="0.25">
      <c r="A997" s="1"/>
      <c r="B997" s="1"/>
      <c r="C997" s="1"/>
      <c r="D997" s="97"/>
      <c r="F997" s="1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E997" s="97"/>
      <c r="AF997" s="97"/>
      <c r="AG997" s="98"/>
      <c r="AH997" s="1"/>
      <c r="AI997" s="1"/>
      <c r="AJ997" s="1"/>
      <c r="AK997" s="1"/>
    </row>
    <row r="998" spans="1:37" ht="15.75" customHeight="1" x14ac:dyDescent="0.25">
      <c r="A998" s="1"/>
      <c r="B998" s="1"/>
      <c r="C998" s="1"/>
      <c r="D998" s="97"/>
      <c r="F998" s="1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E998" s="97"/>
      <c r="AF998" s="97"/>
      <c r="AG998" s="98"/>
      <c r="AH998" s="1"/>
      <c r="AI998" s="1"/>
      <c r="AJ998" s="1"/>
      <c r="AK998" s="1"/>
    </row>
    <row r="999" spans="1:37" ht="15.75" customHeight="1" x14ac:dyDescent="0.25">
      <c r="A999" s="1"/>
      <c r="B999" s="1"/>
      <c r="C999" s="1"/>
      <c r="D999" s="97"/>
      <c r="F999" s="1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  <c r="AE999" s="97"/>
      <c r="AF999" s="97"/>
      <c r="AG999" s="98"/>
      <c r="AH999" s="1"/>
      <c r="AI999" s="1"/>
      <c r="AJ999" s="1"/>
      <c r="AK999" s="1"/>
    </row>
    <row r="1000" spans="1:37" ht="15.75" customHeight="1" x14ac:dyDescent="0.25">
      <c r="A1000" s="1"/>
      <c r="B1000" s="1"/>
      <c r="C1000" s="1"/>
      <c r="D1000" s="97"/>
      <c r="F1000" s="1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  <c r="AE1000" s="97"/>
      <c r="AF1000" s="97"/>
      <c r="AG1000" s="98"/>
      <c r="AH1000" s="1"/>
      <c r="AI1000" s="1"/>
      <c r="AJ1000" s="1"/>
      <c r="AK1000" s="1"/>
    </row>
    <row r="1001" spans="1:37" ht="15.75" customHeight="1" x14ac:dyDescent="0.25">
      <c r="A1001" s="1"/>
      <c r="B1001" s="1"/>
      <c r="C1001" s="1"/>
      <c r="D1001" s="97"/>
      <c r="F1001" s="1"/>
      <c r="G1001" s="97"/>
      <c r="H1001" s="97"/>
      <c r="I1001" s="97"/>
      <c r="J1001" s="97"/>
      <c r="K1001" s="97"/>
      <c r="L1001" s="97"/>
      <c r="M1001" s="97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  <c r="AA1001" s="97"/>
      <c r="AB1001" s="97"/>
      <c r="AC1001" s="97"/>
      <c r="AD1001" s="97"/>
      <c r="AE1001" s="97"/>
      <c r="AF1001" s="97"/>
      <c r="AG1001" s="98"/>
      <c r="AH1001" s="1"/>
      <c r="AI1001" s="1"/>
      <c r="AJ1001" s="1"/>
      <c r="AK1001" s="1"/>
    </row>
    <row r="1002" spans="1:37" ht="15.75" customHeight="1" x14ac:dyDescent="0.25">
      <c r="A1002" s="1"/>
      <c r="B1002" s="1"/>
      <c r="C1002" s="1"/>
      <c r="D1002" s="97"/>
      <c r="F1002" s="1"/>
      <c r="G1002" s="97"/>
      <c r="H1002" s="97"/>
      <c r="I1002" s="97"/>
      <c r="J1002" s="9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  <c r="AE1002" s="97"/>
      <c r="AF1002" s="97"/>
      <c r="AG1002" s="98"/>
      <c r="AH1002" s="1"/>
      <c r="AI1002" s="1"/>
      <c r="AJ1002" s="1"/>
      <c r="AK1002" s="1"/>
    </row>
    <row r="1003" spans="1:37" ht="15.75" customHeight="1" x14ac:dyDescent="0.25">
      <c r="A1003" s="1"/>
      <c r="B1003" s="1"/>
      <c r="C1003" s="1"/>
      <c r="D1003" s="97"/>
      <c r="F1003" s="1"/>
      <c r="G1003" s="97"/>
      <c r="H1003" s="97"/>
      <c r="I1003" s="97"/>
      <c r="J1003" s="97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  <c r="AE1003" s="97"/>
      <c r="AF1003" s="97"/>
      <c r="AG1003" s="98"/>
      <c r="AH1003" s="1"/>
      <c r="AI1003" s="1"/>
      <c r="AJ1003" s="1"/>
      <c r="AK1003" s="1"/>
    </row>
    <row r="1004" spans="1:37" ht="15.75" customHeight="1" x14ac:dyDescent="0.25">
      <c r="A1004" s="1"/>
      <c r="B1004" s="1"/>
      <c r="C1004" s="1"/>
      <c r="D1004" s="97"/>
      <c r="F1004" s="1"/>
      <c r="G1004" s="97"/>
      <c r="H1004" s="97"/>
      <c r="I1004" s="97"/>
      <c r="J1004" s="97"/>
      <c r="K1004" s="97"/>
      <c r="L1004" s="97"/>
      <c r="M1004" s="97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  <c r="AA1004" s="97"/>
      <c r="AB1004" s="97"/>
      <c r="AC1004" s="97"/>
      <c r="AD1004" s="97"/>
      <c r="AE1004" s="97"/>
      <c r="AF1004" s="97"/>
      <c r="AG1004" s="98"/>
      <c r="AH1004" s="1"/>
      <c r="AI1004" s="1"/>
      <c r="AJ1004" s="1"/>
      <c r="AK1004" s="1"/>
    </row>
    <row r="1005" spans="1:37" ht="15.75" customHeight="1" x14ac:dyDescent="0.25">
      <c r="A1005" s="1"/>
      <c r="B1005" s="1"/>
      <c r="C1005" s="1"/>
      <c r="D1005" s="97"/>
      <c r="F1005" s="1"/>
      <c r="G1005" s="97"/>
      <c r="H1005" s="97"/>
      <c r="I1005" s="97"/>
      <c r="J1005" s="97"/>
      <c r="K1005" s="97"/>
      <c r="L1005" s="97"/>
      <c r="M1005" s="97"/>
      <c r="N1005" s="97"/>
      <c r="O1005" s="97"/>
      <c r="P1005" s="97"/>
      <c r="Q1005" s="97"/>
      <c r="R1005" s="97"/>
      <c r="S1005" s="97"/>
      <c r="T1005" s="97"/>
      <c r="U1005" s="97"/>
      <c r="V1005" s="97"/>
      <c r="W1005" s="97"/>
      <c r="X1005" s="97"/>
      <c r="Y1005" s="97"/>
      <c r="Z1005" s="97"/>
      <c r="AA1005" s="97"/>
      <c r="AB1005" s="97"/>
      <c r="AC1005" s="97"/>
      <c r="AD1005" s="97"/>
      <c r="AE1005" s="97"/>
      <c r="AF1005" s="97"/>
      <c r="AG1005" s="98"/>
      <c r="AH1005" s="1"/>
      <c r="AI1005" s="1"/>
      <c r="AJ1005" s="1"/>
      <c r="AK1005" s="1"/>
    </row>
    <row r="1006" spans="1:37" ht="15.75" customHeight="1" x14ac:dyDescent="0.25">
      <c r="A1006" s="1"/>
      <c r="B1006" s="1"/>
      <c r="C1006" s="1"/>
      <c r="D1006" s="97"/>
      <c r="F1006" s="1"/>
      <c r="G1006" s="97"/>
      <c r="H1006" s="97"/>
      <c r="I1006" s="97"/>
      <c r="J1006" s="97"/>
      <c r="K1006" s="97"/>
      <c r="L1006" s="97"/>
      <c r="M1006" s="97"/>
      <c r="N1006" s="97"/>
      <c r="O1006" s="97"/>
      <c r="P1006" s="97"/>
      <c r="Q1006" s="97"/>
      <c r="R1006" s="97"/>
      <c r="S1006" s="97"/>
      <c r="T1006" s="97"/>
      <c r="U1006" s="97"/>
      <c r="V1006" s="97"/>
      <c r="W1006" s="97"/>
      <c r="X1006" s="97"/>
      <c r="Y1006" s="97"/>
      <c r="Z1006" s="97"/>
      <c r="AA1006" s="97"/>
      <c r="AB1006" s="97"/>
      <c r="AC1006" s="97"/>
      <c r="AD1006" s="97"/>
      <c r="AE1006" s="97"/>
      <c r="AF1006" s="97"/>
      <c r="AG1006" s="98"/>
      <c r="AH1006" s="1"/>
      <c r="AI1006" s="1"/>
      <c r="AJ1006" s="1"/>
      <c r="AK1006" s="1"/>
    </row>
    <row r="1007" spans="1:37" ht="15.75" customHeight="1" x14ac:dyDescent="0.25">
      <c r="A1007" s="1"/>
      <c r="B1007" s="1"/>
      <c r="C1007" s="1"/>
      <c r="D1007" s="97"/>
      <c r="F1007" s="1"/>
      <c r="G1007" s="97"/>
      <c r="H1007" s="97"/>
      <c r="I1007" s="97"/>
      <c r="J1007" s="9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  <c r="X1007" s="97"/>
      <c r="Y1007" s="97"/>
      <c r="Z1007" s="97"/>
      <c r="AA1007" s="97"/>
      <c r="AB1007" s="97"/>
      <c r="AC1007" s="97"/>
      <c r="AD1007" s="97"/>
      <c r="AE1007" s="97"/>
      <c r="AF1007" s="97"/>
      <c r="AG1007" s="98"/>
      <c r="AH1007" s="1"/>
      <c r="AI1007" s="1"/>
      <c r="AJ1007" s="1"/>
      <c r="AK1007" s="1"/>
    </row>
    <row r="1008" spans="1:37" ht="15.75" customHeight="1" x14ac:dyDescent="0.25">
      <c r="A1008" s="1"/>
      <c r="B1008" s="1"/>
      <c r="C1008" s="1"/>
      <c r="D1008" s="97"/>
      <c r="F1008" s="1"/>
      <c r="G1008" s="97"/>
      <c r="H1008" s="97"/>
      <c r="I1008" s="97"/>
      <c r="J1008" s="9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  <c r="X1008" s="97"/>
      <c r="Y1008" s="97"/>
      <c r="Z1008" s="97"/>
      <c r="AA1008" s="97"/>
      <c r="AB1008" s="97"/>
      <c r="AC1008" s="97"/>
      <c r="AD1008" s="97"/>
      <c r="AE1008" s="97"/>
      <c r="AF1008" s="97"/>
      <c r="AG1008" s="98"/>
      <c r="AH1008" s="1"/>
      <c r="AI1008" s="1"/>
      <c r="AJ1008" s="1"/>
      <c r="AK1008" s="1"/>
    </row>
    <row r="1009" spans="1:37" ht="15.75" customHeight="1" x14ac:dyDescent="0.25">
      <c r="A1009" s="1"/>
      <c r="B1009" s="1"/>
      <c r="C1009" s="1"/>
      <c r="D1009" s="97"/>
      <c r="F1009" s="1"/>
      <c r="G1009" s="97"/>
      <c r="H1009" s="97"/>
      <c r="I1009" s="97"/>
      <c r="J1009" s="97"/>
      <c r="K1009" s="97"/>
      <c r="L1009" s="97"/>
      <c r="M1009" s="97"/>
      <c r="N1009" s="97"/>
      <c r="O1009" s="97"/>
      <c r="P1009" s="97"/>
      <c r="Q1009" s="97"/>
      <c r="R1009" s="97"/>
      <c r="S1009" s="97"/>
      <c r="T1009" s="97"/>
      <c r="U1009" s="97"/>
      <c r="V1009" s="97"/>
      <c r="W1009" s="97"/>
      <c r="X1009" s="97"/>
      <c r="Y1009" s="97"/>
      <c r="Z1009" s="97"/>
      <c r="AA1009" s="97"/>
      <c r="AB1009" s="97"/>
      <c r="AC1009" s="97"/>
      <c r="AD1009" s="97"/>
      <c r="AE1009" s="97"/>
      <c r="AF1009" s="97"/>
      <c r="AG1009" s="98"/>
      <c r="AH1009" s="1"/>
      <c r="AI1009" s="1"/>
      <c r="AJ1009" s="1"/>
      <c r="AK1009" s="1"/>
    </row>
    <row r="1010" spans="1:37" ht="15.75" customHeight="1" x14ac:dyDescent="0.25">
      <c r="A1010" s="1"/>
      <c r="B1010" s="1"/>
      <c r="C1010" s="1"/>
      <c r="D1010" s="97"/>
      <c r="F1010" s="1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E1010" s="97"/>
      <c r="AF1010" s="97"/>
      <c r="AG1010" s="98"/>
      <c r="AH1010" s="1"/>
      <c r="AI1010" s="1"/>
      <c r="AJ1010" s="1"/>
      <c r="AK1010" s="1"/>
    </row>
    <row r="1011" spans="1:37" ht="15.75" customHeight="1" x14ac:dyDescent="0.25">
      <c r="A1011" s="1"/>
      <c r="B1011" s="1"/>
      <c r="C1011" s="1"/>
      <c r="D1011" s="97"/>
      <c r="F1011" s="1"/>
      <c r="G1011" s="97"/>
      <c r="H1011" s="97"/>
      <c r="I1011" s="97"/>
      <c r="J1011" s="97"/>
      <c r="K1011" s="97"/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E1011" s="97"/>
      <c r="AF1011" s="97"/>
      <c r="AG1011" s="98"/>
      <c r="AH1011" s="1"/>
      <c r="AI1011" s="1"/>
      <c r="AJ1011" s="1"/>
      <c r="AK1011" s="1"/>
    </row>
    <row r="1012" spans="1:37" ht="15.75" customHeight="1" x14ac:dyDescent="0.25">
      <c r="A1012" s="1"/>
      <c r="B1012" s="1"/>
      <c r="C1012" s="1"/>
      <c r="D1012" s="97"/>
      <c r="F1012" s="1"/>
      <c r="G1012" s="97"/>
      <c r="H1012" s="97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7"/>
      <c r="Z1012" s="97"/>
      <c r="AA1012" s="97"/>
      <c r="AB1012" s="97"/>
      <c r="AC1012" s="97"/>
      <c r="AD1012" s="97"/>
      <c r="AE1012" s="97"/>
      <c r="AF1012" s="97"/>
      <c r="AG1012" s="98"/>
      <c r="AH1012" s="1"/>
      <c r="AI1012" s="1"/>
      <c r="AJ1012" s="1"/>
      <c r="AK1012" s="1"/>
    </row>
    <row r="1013" spans="1:37" ht="15.75" customHeight="1" x14ac:dyDescent="0.25">
      <c r="A1013" s="1"/>
      <c r="B1013" s="1"/>
      <c r="C1013" s="1"/>
      <c r="D1013" s="97"/>
      <c r="F1013" s="1"/>
      <c r="G1013" s="97"/>
      <c r="H1013" s="97"/>
      <c r="I1013" s="97"/>
      <c r="J1013" s="9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  <c r="X1013" s="97"/>
      <c r="Y1013" s="97"/>
      <c r="Z1013" s="97"/>
      <c r="AA1013" s="97"/>
      <c r="AB1013" s="97"/>
      <c r="AC1013" s="97"/>
      <c r="AD1013" s="97"/>
      <c r="AE1013" s="97"/>
      <c r="AF1013" s="97"/>
      <c r="AG1013" s="98"/>
      <c r="AH1013" s="1"/>
      <c r="AI1013" s="1"/>
      <c r="AJ1013" s="1"/>
      <c r="AK1013" s="1"/>
    </row>
    <row r="1014" spans="1:37" ht="15.75" customHeight="1" x14ac:dyDescent="0.25">
      <c r="A1014" s="1"/>
      <c r="B1014" s="1"/>
      <c r="C1014" s="1"/>
      <c r="D1014" s="97"/>
      <c r="F1014" s="1"/>
      <c r="G1014" s="97"/>
      <c r="H1014" s="97"/>
      <c r="I1014" s="97"/>
      <c r="J1014" s="97"/>
      <c r="K1014" s="97"/>
      <c r="L1014" s="97"/>
      <c r="M1014" s="97"/>
      <c r="N1014" s="97"/>
      <c r="O1014" s="97"/>
      <c r="P1014" s="97"/>
      <c r="Q1014" s="97"/>
      <c r="R1014" s="97"/>
      <c r="S1014" s="97"/>
      <c r="T1014" s="97"/>
      <c r="U1014" s="97"/>
      <c r="V1014" s="97"/>
      <c r="W1014" s="97"/>
      <c r="X1014" s="97"/>
      <c r="Y1014" s="97"/>
      <c r="Z1014" s="97"/>
      <c r="AA1014" s="97"/>
      <c r="AB1014" s="97"/>
      <c r="AC1014" s="97"/>
      <c r="AD1014" s="97"/>
      <c r="AE1014" s="97"/>
      <c r="AF1014" s="97"/>
      <c r="AG1014" s="98"/>
      <c r="AH1014" s="1"/>
      <c r="AI1014" s="1"/>
      <c r="AJ1014" s="1"/>
      <c r="AK1014" s="1"/>
    </row>
    <row r="1015" spans="1:37" ht="15.75" customHeight="1" x14ac:dyDescent="0.25">
      <c r="A1015" s="1"/>
      <c r="B1015" s="1"/>
      <c r="C1015" s="1"/>
      <c r="D1015" s="97"/>
      <c r="F1015" s="1"/>
      <c r="G1015" s="97"/>
      <c r="H1015" s="97"/>
      <c r="I1015" s="97"/>
      <c r="J1015" s="97"/>
      <c r="K1015" s="97"/>
      <c r="L1015" s="97"/>
      <c r="M1015" s="97"/>
      <c r="N1015" s="97"/>
      <c r="O1015" s="97"/>
      <c r="P1015" s="97"/>
      <c r="Q1015" s="97"/>
      <c r="R1015" s="97"/>
      <c r="S1015" s="97"/>
      <c r="T1015" s="97"/>
      <c r="U1015" s="97"/>
      <c r="V1015" s="97"/>
      <c r="W1015" s="97"/>
      <c r="X1015" s="97"/>
      <c r="Y1015" s="97"/>
      <c r="Z1015" s="97"/>
      <c r="AA1015" s="97"/>
      <c r="AB1015" s="97"/>
      <c r="AC1015" s="97"/>
      <c r="AD1015" s="97"/>
      <c r="AE1015" s="97"/>
      <c r="AF1015" s="97"/>
      <c r="AG1015" s="98"/>
      <c r="AH1015" s="1"/>
      <c r="AI1015" s="1"/>
      <c r="AJ1015" s="1"/>
      <c r="AK1015" s="1"/>
    </row>
  </sheetData>
  <autoFilter ref="A2:AK114" xr:uid="{00000000-0009-0000-0000-000000000000}"/>
  <mergeCells count="8">
    <mergeCell ref="E63:E64"/>
    <mergeCell ref="E75:E76"/>
    <mergeCell ref="D96:F96"/>
    <mergeCell ref="A1:AH1"/>
    <mergeCell ref="E7:E8"/>
    <mergeCell ref="D30:F30"/>
    <mergeCell ref="D58:F58"/>
    <mergeCell ref="D59:F59"/>
  </mergeCells>
  <pageMargins left="0.7" right="0.7" top="0.75" bottom="0.75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alapszak 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2026-08-13T06:26:05Z</dcterms:modified>
</cp:coreProperties>
</file>