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C1905281-5C26-4622-9EA6-6BDBD24E3044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cskn_nappali_4 f. foksz" sheetId="1" r:id="rId1"/>
  </sheets>
  <definedNames>
    <definedName name="_xlnm._FilterDatabase" localSheetId="0" hidden="1">'cskn_nappali_4 f. foksz'!$A$2:$Y$79</definedName>
  </definedNames>
  <calcPr calcId="191029"/>
  <extLst>
    <ext uri="GoogleSheetsCustomDataVersion2">
      <go:sheetsCustomData xmlns:go="http://customooxmlschemas.google.com/" r:id="rId5" roundtripDataChecksum="gaKV4eROBTyaOButnyJvWJJhb6Qn+93xFCUFwn8Bq8E="/>
    </ext>
  </extLst>
</workbook>
</file>

<file path=xl/calcChain.xml><?xml version="1.0" encoding="utf-8"?>
<calcChain xmlns="http://schemas.openxmlformats.org/spreadsheetml/2006/main">
  <c r="P79" i="1" l="1"/>
  <c r="O79" i="1"/>
  <c r="G76" i="1"/>
  <c r="F76" i="1"/>
  <c r="P75" i="1"/>
  <c r="H75" i="1"/>
  <c r="G75" i="1"/>
  <c r="X70" i="1"/>
  <c r="S69" i="1"/>
  <c r="V69" i="1" s="1"/>
  <c r="R69" i="1"/>
  <c r="U69" i="1" s="1"/>
  <c r="V68" i="1"/>
  <c r="U68" i="1"/>
  <c r="W68" i="1" s="1"/>
  <c r="S68" i="1"/>
  <c r="R68" i="1"/>
  <c r="V67" i="1"/>
  <c r="U67" i="1"/>
  <c r="T67" i="1"/>
  <c r="S67" i="1"/>
  <c r="R67" i="1"/>
  <c r="Q67" i="1"/>
  <c r="Q75" i="1" s="1"/>
  <c r="P67" i="1"/>
  <c r="P81" i="1" s="1"/>
  <c r="O67" i="1"/>
  <c r="O75" i="1" s="1"/>
  <c r="N67" i="1"/>
  <c r="N77" i="1" s="1"/>
  <c r="M67" i="1"/>
  <c r="M77" i="1" s="1"/>
  <c r="L67" i="1"/>
  <c r="L77" i="1" s="1"/>
  <c r="K67" i="1"/>
  <c r="K79" i="1" s="1"/>
  <c r="J67" i="1"/>
  <c r="J79" i="1" s="1"/>
  <c r="I67" i="1"/>
  <c r="I79" i="1" s="1"/>
  <c r="H67" i="1"/>
  <c r="H77" i="1" s="1"/>
  <c r="G67" i="1"/>
  <c r="G81" i="1" s="1"/>
  <c r="F67" i="1"/>
  <c r="F81" i="1" s="1"/>
  <c r="X66" i="1"/>
  <c r="W66" i="1"/>
  <c r="X65" i="1"/>
  <c r="W65" i="1"/>
  <c r="X64" i="1"/>
  <c r="W64" i="1"/>
  <c r="S63" i="1"/>
  <c r="Q63" i="1"/>
  <c r="Q80" i="1" s="1"/>
  <c r="P63" i="1"/>
  <c r="P80" i="1" s="1"/>
  <c r="O63" i="1"/>
  <c r="N63" i="1"/>
  <c r="M63" i="1"/>
  <c r="L63" i="1"/>
  <c r="L80" i="1" s="1"/>
  <c r="K63" i="1"/>
  <c r="K80" i="1" s="1"/>
  <c r="J63" i="1"/>
  <c r="J80" i="1" s="1"/>
  <c r="I63" i="1"/>
  <c r="H63" i="1"/>
  <c r="H80" i="1" s="1"/>
  <c r="G63" i="1"/>
  <c r="G80" i="1" s="1"/>
  <c r="F63" i="1"/>
  <c r="X62" i="1"/>
  <c r="V62" i="1"/>
  <c r="W62" i="1" s="1"/>
  <c r="U62" i="1"/>
  <c r="S62" i="1"/>
  <c r="R62" i="1"/>
  <c r="X61" i="1"/>
  <c r="U61" i="1"/>
  <c r="W61" i="1" s="1"/>
  <c r="S61" i="1"/>
  <c r="V61" i="1" s="1"/>
  <c r="R61" i="1"/>
  <c r="X60" i="1"/>
  <c r="S60" i="1"/>
  <c r="V60" i="1" s="1"/>
  <c r="R60" i="1"/>
  <c r="U60" i="1" s="1"/>
  <c r="X59" i="1"/>
  <c r="U59" i="1"/>
  <c r="S59" i="1"/>
  <c r="V59" i="1" s="1"/>
  <c r="R59" i="1"/>
  <c r="X58" i="1"/>
  <c r="X63" i="1" s="1"/>
  <c r="W58" i="1"/>
  <c r="V58" i="1"/>
  <c r="U58" i="1"/>
  <c r="S58" i="1"/>
  <c r="R58" i="1"/>
  <c r="S57" i="1"/>
  <c r="Q57" i="1"/>
  <c r="P57" i="1"/>
  <c r="P78" i="1" s="1"/>
  <c r="O57" i="1"/>
  <c r="O78" i="1" s="1"/>
  <c r="N57" i="1"/>
  <c r="N79" i="1" s="1"/>
  <c r="M57" i="1"/>
  <c r="L57" i="1"/>
  <c r="L78" i="1" s="1"/>
  <c r="K57" i="1"/>
  <c r="K78" i="1" s="1"/>
  <c r="J57" i="1"/>
  <c r="I57" i="1"/>
  <c r="I78" i="1" s="1"/>
  <c r="H57" i="1"/>
  <c r="H78" i="1" s="1"/>
  <c r="G57" i="1"/>
  <c r="G78" i="1" s="1"/>
  <c r="F57" i="1"/>
  <c r="F78" i="1" s="1"/>
  <c r="X56" i="1"/>
  <c r="V56" i="1"/>
  <c r="W56" i="1" s="1"/>
  <c r="U56" i="1"/>
  <c r="S56" i="1"/>
  <c r="R56" i="1"/>
  <c r="X55" i="1"/>
  <c r="U55" i="1"/>
  <c r="S55" i="1"/>
  <c r="V55" i="1" s="1"/>
  <c r="R55" i="1"/>
  <c r="X54" i="1"/>
  <c r="S54" i="1"/>
  <c r="V54" i="1" s="1"/>
  <c r="R54" i="1"/>
  <c r="U54" i="1" s="1"/>
  <c r="X53" i="1"/>
  <c r="U53" i="1"/>
  <c r="S53" i="1"/>
  <c r="V53" i="1" s="1"/>
  <c r="R53" i="1"/>
  <c r="X52" i="1"/>
  <c r="X57" i="1" s="1"/>
  <c r="W52" i="1"/>
  <c r="V52" i="1"/>
  <c r="U52" i="1"/>
  <c r="S52" i="1"/>
  <c r="R52" i="1"/>
  <c r="S51" i="1"/>
  <c r="Q51" i="1"/>
  <c r="Q77" i="1" s="1"/>
  <c r="P51" i="1"/>
  <c r="P76" i="1" s="1"/>
  <c r="O51" i="1"/>
  <c r="O77" i="1" s="1"/>
  <c r="N51" i="1"/>
  <c r="M51" i="1"/>
  <c r="M76" i="1" s="1"/>
  <c r="L51" i="1"/>
  <c r="L76" i="1" s="1"/>
  <c r="K51" i="1"/>
  <c r="K76" i="1" s="1"/>
  <c r="J51" i="1"/>
  <c r="J76" i="1" s="1"/>
  <c r="I51" i="1"/>
  <c r="I76" i="1" s="1"/>
  <c r="H51" i="1"/>
  <c r="H76" i="1" s="1"/>
  <c r="G51" i="1"/>
  <c r="F51" i="1"/>
  <c r="X50" i="1"/>
  <c r="V50" i="1"/>
  <c r="W50" i="1" s="1"/>
  <c r="U50" i="1"/>
  <c r="S50" i="1"/>
  <c r="R50" i="1"/>
  <c r="X49" i="1"/>
  <c r="U49" i="1"/>
  <c r="S49" i="1"/>
  <c r="V49" i="1" s="1"/>
  <c r="R49" i="1"/>
  <c r="X48" i="1"/>
  <c r="S48" i="1"/>
  <c r="R48" i="1"/>
  <c r="U48" i="1" s="1"/>
  <c r="X47" i="1"/>
  <c r="U47" i="1"/>
  <c r="S47" i="1"/>
  <c r="V47" i="1" s="1"/>
  <c r="W47" i="1" s="1"/>
  <c r="R47" i="1"/>
  <c r="X46" i="1"/>
  <c r="X51" i="1" s="1"/>
  <c r="S46" i="1"/>
  <c r="R46" i="1"/>
  <c r="U46" i="1" s="1"/>
  <c r="S45" i="1"/>
  <c r="Q45" i="1"/>
  <c r="Q74" i="1" s="1"/>
  <c r="P45" i="1"/>
  <c r="P74" i="1" s="1"/>
  <c r="O45" i="1"/>
  <c r="O74" i="1" s="1"/>
  <c r="N45" i="1"/>
  <c r="N74" i="1" s="1"/>
  <c r="M45" i="1"/>
  <c r="M74" i="1" s="1"/>
  <c r="L45" i="1"/>
  <c r="L74" i="1" s="1"/>
  <c r="K45" i="1"/>
  <c r="J45" i="1"/>
  <c r="I45" i="1"/>
  <c r="H45" i="1"/>
  <c r="H74" i="1" s="1"/>
  <c r="G45" i="1"/>
  <c r="G74" i="1" s="1"/>
  <c r="F45" i="1"/>
  <c r="F75" i="1" s="1"/>
  <c r="X44" i="1"/>
  <c r="V44" i="1"/>
  <c r="W44" i="1" s="1"/>
  <c r="U44" i="1"/>
  <c r="S44" i="1"/>
  <c r="R44" i="1"/>
  <c r="X43" i="1"/>
  <c r="U43" i="1"/>
  <c r="S43" i="1"/>
  <c r="V43" i="1" s="1"/>
  <c r="R43" i="1"/>
  <c r="X42" i="1"/>
  <c r="S42" i="1"/>
  <c r="V42" i="1" s="1"/>
  <c r="R42" i="1"/>
  <c r="U42" i="1" s="1"/>
  <c r="W42" i="1" s="1"/>
  <c r="X41" i="1"/>
  <c r="U41" i="1"/>
  <c r="S41" i="1"/>
  <c r="V41" i="1" s="1"/>
  <c r="R41" i="1"/>
  <c r="X40" i="1"/>
  <c r="X45" i="1" s="1"/>
  <c r="V40" i="1"/>
  <c r="S40" i="1"/>
  <c r="R40" i="1"/>
  <c r="U40" i="1" s="1"/>
  <c r="S39" i="1"/>
  <c r="S72" i="1" s="1"/>
  <c r="Q39" i="1"/>
  <c r="Q72" i="1" s="1"/>
  <c r="P39" i="1"/>
  <c r="P72" i="1" s="1"/>
  <c r="O39" i="1"/>
  <c r="N39" i="1"/>
  <c r="M39" i="1"/>
  <c r="L39" i="1"/>
  <c r="L72" i="1" s="1"/>
  <c r="K39" i="1"/>
  <c r="K72" i="1" s="1"/>
  <c r="J39" i="1"/>
  <c r="J72" i="1" s="1"/>
  <c r="I39" i="1"/>
  <c r="H39" i="1"/>
  <c r="H72" i="1" s="1"/>
  <c r="G39" i="1"/>
  <c r="G72" i="1" s="1"/>
  <c r="F39" i="1"/>
  <c r="X38" i="1"/>
  <c r="V38" i="1"/>
  <c r="W38" i="1" s="1"/>
  <c r="U38" i="1"/>
  <c r="S38" i="1"/>
  <c r="R38" i="1"/>
  <c r="X37" i="1"/>
  <c r="U37" i="1"/>
  <c r="W37" i="1" s="1"/>
  <c r="S37" i="1"/>
  <c r="V37" i="1" s="1"/>
  <c r="R37" i="1"/>
  <c r="X36" i="1"/>
  <c r="S36" i="1"/>
  <c r="V36" i="1" s="1"/>
  <c r="R36" i="1"/>
  <c r="U36" i="1" s="1"/>
  <c r="X35" i="1"/>
  <c r="U35" i="1"/>
  <c r="S35" i="1"/>
  <c r="V35" i="1" s="1"/>
  <c r="R35" i="1"/>
  <c r="X34" i="1"/>
  <c r="X39" i="1" s="1"/>
  <c r="V34" i="1"/>
  <c r="S34" i="1"/>
  <c r="R34" i="1"/>
  <c r="U34" i="1" s="1"/>
  <c r="Q33" i="1"/>
  <c r="P33" i="1"/>
  <c r="O33" i="1"/>
  <c r="N33" i="1"/>
  <c r="M33" i="1"/>
  <c r="L33" i="1"/>
  <c r="K33" i="1"/>
  <c r="J33" i="1"/>
  <c r="I33" i="1"/>
  <c r="H33" i="1"/>
  <c r="G33" i="1"/>
  <c r="F33" i="1"/>
  <c r="X32" i="1"/>
  <c r="V32" i="1"/>
  <c r="W32" i="1" s="1"/>
  <c r="U32" i="1"/>
  <c r="S32" i="1"/>
  <c r="R32" i="1"/>
  <c r="X31" i="1"/>
  <c r="U31" i="1"/>
  <c r="W31" i="1" s="1"/>
  <c r="S31" i="1"/>
  <c r="V31" i="1" s="1"/>
  <c r="R31" i="1"/>
  <c r="X30" i="1"/>
  <c r="S30" i="1"/>
  <c r="V30" i="1" s="1"/>
  <c r="R30" i="1"/>
  <c r="U30" i="1" s="1"/>
  <c r="X29" i="1"/>
  <c r="U29" i="1"/>
  <c r="S29" i="1"/>
  <c r="V29" i="1" s="1"/>
  <c r="W29" i="1" s="1"/>
  <c r="R29" i="1"/>
  <c r="X28" i="1"/>
  <c r="V28" i="1"/>
  <c r="S28" i="1"/>
  <c r="R28" i="1"/>
  <c r="U28" i="1" s="1"/>
  <c r="W28" i="1" s="1"/>
  <c r="X27" i="1"/>
  <c r="X33" i="1" s="1"/>
  <c r="U27" i="1"/>
  <c r="S27" i="1"/>
  <c r="S33" i="1" s="1"/>
  <c r="R27" i="1"/>
  <c r="R33" i="1" s="1"/>
  <c r="R26" i="1"/>
  <c r="Q26" i="1"/>
  <c r="P26" i="1"/>
  <c r="O26" i="1"/>
  <c r="N26" i="1"/>
  <c r="M26" i="1"/>
  <c r="L26" i="1"/>
  <c r="K26" i="1"/>
  <c r="K74" i="1" s="1"/>
  <c r="J26" i="1"/>
  <c r="J74" i="1" s="1"/>
  <c r="I26" i="1"/>
  <c r="I80" i="1" s="1"/>
  <c r="H26" i="1"/>
  <c r="H79" i="1" s="1"/>
  <c r="G26" i="1"/>
  <c r="F26" i="1"/>
  <c r="X25" i="1"/>
  <c r="X26" i="1" s="1"/>
  <c r="U25" i="1"/>
  <c r="U26" i="1" s="1"/>
  <c r="S25" i="1"/>
  <c r="S26" i="1" s="1"/>
  <c r="R25" i="1"/>
  <c r="Q24" i="1"/>
  <c r="Q76" i="1" s="1"/>
  <c r="P24" i="1"/>
  <c r="O24" i="1"/>
  <c r="N24" i="1"/>
  <c r="M24" i="1"/>
  <c r="M78" i="1" s="1"/>
  <c r="L24" i="1"/>
  <c r="K24" i="1"/>
  <c r="J24" i="1"/>
  <c r="I24" i="1"/>
  <c r="H24" i="1"/>
  <c r="G24" i="1"/>
  <c r="F24" i="1"/>
  <c r="X23" i="1"/>
  <c r="U23" i="1"/>
  <c r="W23" i="1" s="1"/>
  <c r="S23" i="1"/>
  <c r="V23" i="1" s="1"/>
  <c r="R23" i="1"/>
  <c r="X22" i="1"/>
  <c r="V22" i="1"/>
  <c r="S22" i="1"/>
  <c r="R22" i="1"/>
  <c r="U22" i="1" s="1"/>
  <c r="W22" i="1" s="1"/>
  <c r="X21" i="1"/>
  <c r="V21" i="1"/>
  <c r="U21" i="1"/>
  <c r="W21" i="1" s="1"/>
  <c r="S21" i="1"/>
  <c r="R21" i="1"/>
  <c r="X20" i="1"/>
  <c r="V20" i="1"/>
  <c r="W20" i="1" s="1"/>
  <c r="U20" i="1"/>
  <c r="S20" i="1"/>
  <c r="R20" i="1"/>
  <c r="X19" i="1"/>
  <c r="U19" i="1"/>
  <c r="S19" i="1"/>
  <c r="V19" i="1" s="1"/>
  <c r="R19" i="1"/>
  <c r="X18" i="1"/>
  <c r="S18" i="1"/>
  <c r="V18" i="1" s="1"/>
  <c r="R18" i="1"/>
  <c r="U18" i="1" s="1"/>
  <c r="W18" i="1" s="1"/>
  <c r="X17" i="1"/>
  <c r="U17" i="1"/>
  <c r="S17" i="1"/>
  <c r="V17" i="1" s="1"/>
  <c r="W17" i="1" s="1"/>
  <c r="R17" i="1"/>
  <c r="X16" i="1"/>
  <c r="V16" i="1"/>
  <c r="S16" i="1"/>
  <c r="R16" i="1"/>
  <c r="U16" i="1" s="1"/>
  <c r="W16" i="1" s="1"/>
  <c r="X15" i="1"/>
  <c r="U15" i="1"/>
  <c r="S15" i="1"/>
  <c r="V15" i="1" s="1"/>
  <c r="R15" i="1"/>
  <c r="X14" i="1"/>
  <c r="V14" i="1"/>
  <c r="S14" i="1"/>
  <c r="R14" i="1"/>
  <c r="U14" i="1" s="1"/>
  <c r="W14" i="1" s="1"/>
  <c r="X13" i="1"/>
  <c r="V13" i="1"/>
  <c r="U13" i="1"/>
  <c r="W13" i="1" s="1"/>
  <c r="S13" i="1"/>
  <c r="R13" i="1"/>
  <c r="X12" i="1"/>
  <c r="V12" i="1"/>
  <c r="W12" i="1" s="1"/>
  <c r="U12" i="1"/>
  <c r="S12" i="1"/>
  <c r="R12" i="1"/>
  <c r="X11" i="1"/>
  <c r="U11" i="1"/>
  <c r="S11" i="1"/>
  <c r="V11" i="1" s="1"/>
  <c r="R11" i="1"/>
  <c r="X10" i="1"/>
  <c r="S10" i="1"/>
  <c r="S24" i="1" s="1"/>
  <c r="R10" i="1"/>
  <c r="R24" i="1" s="1"/>
  <c r="X9" i="1"/>
  <c r="X24" i="1" s="1"/>
  <c r="U9" i="1"/>
  <c r="S9" i="1"/>
  <c r="V9" i="1" s="1"/>
  <c r="R9" i="1"/>
  <c r="Q8" i="1"/>
  <c r="P8" i="1"/>
  <c r="O8" i="1"/>
  <c r="O72" i="1" s="1"/>
  <c r="N8" i="1"/>
  <c r="N72" i="1" s="1"/>
  <c r="M8" i="1"/>
  <c r="M72" i="1" s="1"/>
  <c r="L8" i="1"/>
  <c r="K8" i="1"/>
  <c r="J8" i="1"/>
  <c r="I8" i="1"/>
  <c r="H8" i="1"/>
  <c r="G8" i="1"/>
  <c r="F8" i="1"/>
  <c r="F80" i="1" s="1"/>
  <c r="X7" i="1"/>
  <c r="V7" i="1"/>
  <c r="U7" i="1"/>
  <c r="W7" i="1" s="1"/>
  <c r="S7" i="1"/>
  <c r="R7" i="1"/>
  <c r="X6" i="1"/>
  <c r="V6" i="1"/>
  <c r="W6" i="1" s="1"/>
  <c r="U6" i="1"/>
  <c r="S6" i="1"/>
  <c r="R6" i="1"/>
  <c r="X5" i="1"/>
  <c r="U5" i="1"/>
  <c r="W5" i="1" s="1"/>
  <c r="S5" i="1"/>
  <c r="V5" i="1" s="1"/>
  <c r="R5" i="1"/>
  <c r="X4" i="1"/>
  <c r="S4" i="1"/>
  <c r="V4" i="1" s="1"/>
  <c r="R4" i="1"/>
  <c r="U4" i="1" s="1"/>
  <c r="W4" i="1" s="1"/>
  <c r="X3" i="1"/>
  <c r="X8" i="1" s="1"/>
  <c r="U3" i="1"/>
  <c r="U8" i="1" s="1"/>
  <c r="S3" i="1"/>
  <c r="S8" i="1" s="1"/>
  <c r="R3" i="1"/>
  <c r="R8" i="1" s="1"/>
  <c r="W43" i="1" l="1"/>
  <c r="W49" i="1"/>
  <c r="W60" i="1"/>
  <c r="U63" i="1"/>
  <c r="U39" i="1"/>
  <c r="W34" i="1"/>
  <c r="W40" i="1"/>
  <c r="U45" i="1"/>
  <c r="S75" i="1"/>
  <c r="S76" i="1"/>
  <c r="W55" i="1"/>
  <c r="V24" i="1"/>
  <c r="W9" i="1"/>
  <c r="W69" i="1"/>
  <c r="X74" i="1"/>
  <c r="X76" i="1"/>
  <c r="S78" i="1"/>
  <c r="V39" i="1"/>
  <c r="W35" i="1"/>
  <c r="X80" i="1"/>
  <c r="V45" i="1"/>
  <c r="W41" i="1"/>
  <c r="W46" i="1"/>
  <c r="V46" i="1"/>
  <c r="V51" i="1" s="1"/>
  <c r="U51" i="1"/>
  <c r="S80" i="1"/>
  <c r="W30" i="1"/>
  <c r="W36" i="1"/>
  <c r="V57" i="1"/>
  <c r="W53" i="1"/>
  <c r="W11" i="1"/>
  <c r="V48" i="1"/>
  <c r="W48" i="1" s="1"/>
  <c r="R75" i="1"/>
  <c r="W19" i="1"/>
  <c r="S81" i="1"/>
  <c r="W15" i="1"/>
  <c r="U57" i="1"/>
  <c r="W54" i="1"/>
  <c r="V63" i="1"/>
  <c r="W59" i="1"/>
  <c r="W63" i="1" s="1"/>
  <c r="Q78" i="1"/>
  <c r="U33" i="1"/>
  <c r="L81" i="1"/>
  <c r="M73" i="1"/>
  <c r="X67" i="1"/>
  <c r="H73" i="1"/>
  <c r="F74" i="1"/>
  <c r="P77" i="1"/>
  <c r="N78" i="1"/>
  <c r="L79" i="1"/>
  <c r="H81" i="1"/>
  <c r="S77" i="1"/>
  <c r="I75" i="1"/>
  <c r="V3" i="1"/>
  <c r="I73" i="1"/>
  <c r="M79" i="1"/>
  <c r="I81" i="1"/>
  <c r="R39" i="1"/>
  <c r="R72" i="1" s="1"/>
  <c r="R45" i="1"/>
  <c r="R74" i="1" s="1"/>
  <c r="R51" i="1"/>
  <c r="R57" i="1"/>
  <c r="R78" i="1" s="1"/>
  <c r="R63" i="1"/>
  <c r="R80" i="1" s="1"/>
  <c r="J73" i="1"/>
  <c r="J81" i="1"/>
  <c r="M80" i="1"/>
  <c r="L73" i="1"/>
  <c r="M81" i="1"/>
  <c r="U10" i="1"/>
  <c r="W10" i="1" s="1"/>
  <c r="N73" i="1"/>
  <c r="J75" i="1"/>
  <c r="F77" i="1"/>
  <c r="R79" i="1"/>
  <c r="N81" i="1"/>
  <c r="I74" i="1"/>
  <c r="O80" i="1"/>
  <c r="V10" i="1"/>
  <c r="O73" i="1"/>
  <c r="K75" i="1"/>
  <c r="G77" i="1"/>
  <c r="S79" i="1"/>
  <c r="O81" i="1"/>
  <c r="P73" i="1"/>
  <c r="L75" i="1"/>
  <c r="N80" i="1"/>
  <c r="V27" i="1"/>
  <c r="V33" i="1" s="1"/>
  <c r="Q79" i="1"/>
  <c r="Q73" i="1"/>
  <c r="M75" i="1"/>
  <c r="I77" i="1"/>
  <c r="X78" i="1"/>
  <c r="Q81" i="1"/>
  <c r="R73" i="1"/>
  <c r="N75" i="1"/>
  <c r="J77" i="1"/>
  <c r="F79" i="1"/>
  <c r="R81" i="1"/>
  <c r="S73" i="1"/>
  <c r="K77" i="1"/>
  <c r="G79" i="1"/>
  <c r="K73" i="1"/>
  <c r="F72" i="1"/>
  <c r="N76" i="1"/>
  <c r="J78" i="1"/>
  <c r="V25" i="1"/>
  <c r="V26" i="1" s="1"/>
  <c r="W26" i="1" s="1"/>
  <c r="X72" i="1"/>
  <c r="S74" i="1"/>
  <c r="O76" i="1"/>
  <c r="K81" i="1"/>
  <c r="F73" i="1"/>
  <c r="W67" i="1"/>
  <c r="I72" i="1"/>
  <c r="G73" i="1"/>
  <c r="V8" i="1" l="1"/>
  <c r="W8" i="1" s="1"/>
  <c r="W3" i="1"/>
  <c r="V77" i="1"/>
  <c r="W57" i="1"/>
  <c r="W51" i="1"/>
  <c r="U74" i="1"/>
  <c r="W45" i="1"/>
  <c r="U75" i="1"/>
  <c r="W39" i="1"/>
  <c r="V72" i="1"/>
  <c r="W25" i="1"/>
  <c r="V74" i="1"/>
  <c r="V75" i="1"/>
  <c r="V81" i="1"/>
  <c r="R77" i="1"/>
  <c r="R76" i="1"/>
  <c r="X81" i="1"/>
  <c r="X73" i="1"/>
  <c r="X75" i="1"/>
  <c r="X79" i="1"/>
  <c r="X77" i="1"/>
  <c r="W27" i="1"/>
  <c r="W33" i="1"/>
  <c r="U24" i="1"/>
  <c r="U72" i="1" s="1"/>
  <c r="W80" i="1" l="1"/>
  <c r="U80" i="1"/>
  <c r="U78" i="1"/>
  <c r="U81" i="1"/>
  <c r="V76" i="1"/>
  <c r="V73" i="1"/>
  <c r="U79" i="1"/>
  <c r="U73" i="1"/>
  <c r="W24" i="1"/>
  <c r="W78" i="1" s="1"/>
  <c r="U77" i="1"/>
  <c r="W77" i="1"/>
  <c r="U76" i="1"/>
  <c r="V80" i="1"/>
  <c r="V79" i="1"/>
  <c r="V78" i="1"/>
  <c r="W74" i="1" l="1"/>
  <c r="W72" i="1"/>
  <c r="W81" i="1"/>
  <c r="W73" i="1"/>
  <c r="W76" i="1"/>
  <c r="W75" i="1"/>
  <c r="W79" i="1"/>
</calcChain>
</file>

<file path=xl/sharedStrings.xml><?xml version="1.0" encoding="utf-8"?>
<sst xmlns="http://schemas.openxmlformats.org/spreadsheetml/2006/main" count="418" uniqueCount="179">
  <si>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</si>
  <si>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</si>
  <si>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</si>
  <si>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</si>
  <si>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</si>
  <si>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</si>
  <si>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</si>
  <si>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</si>
  <si>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</si>
  <si>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</si>
  <si>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</si>
  <si>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</si>
  <si>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</si>
  <si>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</si>
  <si>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</si>
  <si>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</si>
  <si>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</si>
  <si>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</si>
  <si>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</si>
  <si>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</si>
  <si>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</si>
  <si>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</si>
  <si>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</si>
  <si>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</si>
  <si>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</si>
  <si>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CSKNANB</t>
  </si>
  <si>
    <t>I.</t>
  </si>
  <si>
    <t>1.</t>
  </si>
  <si>
    <t>NKOZOS1026</t>
  </si>
  <si>
    <t>Teremtésvédelem</t>
  </si>
  <si>
    <t>v</t>
  </si>
  <si>
    <t>BNALTS1002</t>
  </si>
  <si>
    <t>Bevezetés az etikába</t>
  </si>
  <si>
    <t>HFALTANB092</t>
  </si>
  <si>
    <t>Bevezetés a kereszténységbe</t>
  </si>
  <si>
    <t>2.</t>
  </si>
  <si>
    <t>NKOZOS2002</t>
  </si>
  <si>
    <t>Kisebbségtudományi alapismeretek és romológia</t>
  </si>
  <si>
    <t>BNOVOP2003</t>
  </si>
  <si>
    <t>Informatika 2.</t>
  </si>
  <si>
    <t>gyj</t>
  </si>
  <si>
    <t>Társadalomtudomány, informatika 10-20 kredit  14 kredit</t>
  </si>
  <si>
    <t>–</t>
  </si>
  <si>
    <t>RTALTANB007</t>
  </si>
  <si>
    <t>Általános és fejlődéslélektan 2.</t>
  </si>
  <si>
    <t>II.</t>
  </si>
  <si>
    <t>3.</t>
  </si>
  <si>
    <t>RTALTANB014</t>
  </si>
  <si>
    <t>Pedagógiai szociálpszichológia</t>
  </si>
  <si>
    <t>4.</t>
  </si>
  <si>
    <t>RTALTANB015</t>
  </si>
  <si>
    <t>A személyiségfejlődés zavarai</t>
  </si>
  <si>
    <t>CSKANB1025</t>
  </si>
  <si>
    <t>A csecsemő- és kisgyermekkor pedagógiája</t>
  </si>
  <si>
    <t>A pedagógiai kutatás módszertana</t>
  </si>
  <si>
    <t>NKOZOS1027</t>
  </si>
  <si>
    <t xml:space="preserve">Bevezetés a pedagógiába </t>
  </si>
  <si>
    <t>CSKANB2028</t>
  </si>
  <si>
    <t xml:space="preserve">A bölcsőde világa </t>
  </si>
  <si>
    <t>CSKANB1040</t>
  </si>
  <si>
    <t>Pedagógusmesterség 2.</t>
  </si>
  <si>
    <t>CSKANB2037</t>
  </si>
  <si>
    <t>Komplex pedagógiai-pszichológiai szigorlat</t>
  </si>
  <si>
    <t>sz</t>
  </si>
  <si>
    <t>BNOVOP1002</t>
  </si>
  <si>
    <t>Nevelés- és művelődéstörténet 1.</t>
  </si>
  <si>
    <t>BNOVOP2001</t>
  </si>
  <si>
    <t>Nevelés- és művelődéstörténet 2.</t>
  </si>
  <si>
    <t>CSKANB2036</t>
  </si>
  <si>
    <t>Családpedagógia, a szülői kompetencia erősítése</t>
  </si>
  <si>
    <t>CSKANB1041</t>
  </si>
  <si>
    <t>A szakmai munka tervezése, dokumentálása és értékelése</t>
  </si>
  <si>
    <t xml:space="preserve">Az inkluzív nevelés </t>
  </si>
  <si>
    <t>CSKANB1042</t>
  </si>
  <si>
    <t xml:space="preserve">A koragyermekkori intervenció, gyermekutak </t>
  </si>
  <si>
    <t>Pedagógia, pszichológia 45-65 kredit 46 kredit</t>
  </si>
  <si>
    <t>CSKANB1022</t>
  </si>
  <si>
    <t>Csecsemő- és gyermekgondozási ismeretek 2.</t>
  </si>
  <si>
    <t>Egészségtudomány 15-35 kredit   15 kredit</t>
  </si>
  <si>
    <t>ECS2O0001N</t>
  </si>
  <si>
    <t>Anyanyelvi és irodalmi nevelés módszertana 2.</t>
  </si>
  <si>
    <t>BCS2O0005N</t>
  </si>
  <si>
    <t>Vizuális nevelés és módszertana 2.</t>
  </si>
  <si>
    <t>BCS2O0001N</t>
  </si>
  <si>
    <t>Ének-zenei nevelés és módszertana 2.</t>
  </si>
  <si>
    <t>BNCSGN2009</t>
  </si>
  <si>
    <t>Környezeti és matematikai tapasztalat- és  ismeretszerzés módszerei</t>
  </si>
  <si>
    <t>CSKANB1029</t>
  </si>
  <si>
    <t xml:space="preserve">Bábjáték és módszertana </t>
  </si>
  <si>
    <t>CSKANB2031</t>
  </si>
  <si>
    <t>A mozgásfejlődés támogatása</t>
  </si>
  <si>
    <t>A bölcsődei, intézményes kisgyermeknevelés, fejlődéssegítés, gondozás módszertana 20-40 kredit   37 kredit</t>
  </si>
  <si>
    <t>CSKANB1030</t>
  </si>
  <si>
    <t>Népesedéspolitika, családpolitika, a koragyermekkori nevelés</t>
  </si>
  <si>
    <t>CSKANB1031</t>
  </si>
  <si>
    <t>Az iskoláskor előtti nevelés rendszere Magyarországon</t>
  </si>
  <si>
    <t>CSKANB2032</t>
  </si>
  <si>
    <t>A koragyermekkori nevelés nemzetközi és hazai tendenciái</t>
  </si>
  <si>
    <t>CSKANB1043</t>
  </si>
  <si>
    <t>Kutatások és innovációk itthon és külföldön</t>
  </si>
  <si>
    <t>CSKANB1044</t>
  </si>
  <si>
    <t>A fejlesztés tendenciái (minőségfejlesztés , képzésfejlesztés)</t>
  </si>
  <si>
    <t>1. Innovációk a kisgyermeknevelés területén specializáció 18 kredit</t>
  </si>
  <si>
    <t>-</t>
  </si>
  <si>
    <t>CSKANB1032</t>
  </si>
  <si>
    <t>Szociálpolitika</t>
  </si>
  <si>
    <t>CSKANB1033</t>
  </si>
  <si>
    <t>A szociális intézményrendszer</t>
  </si>
  <si>
    <t>CSKANB2033</t>
  </si>
  <si>
    <t>A gyermekvédelem alapjai</t>
  </si>
  <si>
    <t>CSKANB1045</t>
  </si>
  <si>
    <t>Szociális munka speciális szükségletű gyermekekkel</t>
  </si>
  <si>
    <t>CSKANB1046</t>
  </si>
  <si>
    <t>Az egyház szociális tanítása</t>
  </si>
  <si>
    <t xml:space="preserve">2. Gyermekvédelem specializáció 18 kredit </t>
  </si>
  <si>
    <t>CSKANB1034</t>
  </si>
  <si>
    <t>Ének-zene, zene, mozgás, tánc, játék kreatív alkalmazása csecsemő- és kisgyermekkorban 1. /Pödör Eszter</t>
  </si>
  <si>
    <t>CSKANB1035</t>
  </si>
  <si>
    <t>Ének-zene, zene, mozgás, tánc, játék kreatív alkalmazása csecsemő- és kisgyermekkorban 2./Dr. Bénikné Dézsi Bernadett</t>
  </si>
  <si>
    <t>CSKANB2034</t>
  </si>
  <si>
    <t>Báb és dráma kreatív befogadása csecsemő- és kisgyermekkorban/Székely Andrea</t>
  </si>
  <si>
    <t>CSKANB1047</t>
  </si>
  <si>
    <t>Vizuális kultúra, vizuális művészetek kreatív közvetítése, befogadása, alkotóképesség fejlesztése csecsemő- és kisgyermekkorban 1.</t>
  </si>
  <si>
    <t>CSKANB1048</t>
  </si>
  <si>
    <t>Vizuális kultúra, vizuális művészetek kreatív közvetítése, befogadása, alkotóképesség fejlesztése csecsemő- és kisgyermekkorban 2.</t>
  </si>
  <si>
    <t>3. Művészeti nevelés kisgyermekkorban specializáció 18 kredit</t>
  </si>
  <si>
    <t>CSKANB1036</t>
  </si>
  <si>
    <t>English Language Skills Development</t>
  </si>
  <si>
    <t>CSKANB1037</t>
  </si>
  <si>
    <t>English for Infant and Toddler Care</t>
  </si>
  <si>
    <t>CSKANB2035</t>
  </si>
  <si>
    <t xml:space="preserve">Theory and Practice of Bilingual Education </t>
  </si>
  <si>
    <t>CSKANB1049</t>
  </si>
  <si>
    <t>Early Second Language Acquisition</t>
  </si>
  <si>
    <t>CSKANB1050</t>
  </si>
  <si>
    <t>Baby-care in Multicultural Setting</t>
  </si>
  <si>
    <t>4.  Kora gyermekkor és idegen nyelv specializáció 18 kredit</t>
  </si>
  <si>
    <t xml:space="preserve">I. </t>
  </si>
  <si>
    <t xml:space="preserve">A korai fejlesztésre jogosultság felismerése </t>
  </si>
  <si>
    <t>Kisgyermeknevelői kompetenciák, ágazatközi együttműködés</t>
  </si>
  <si>
    <t>A fejlődés támogatása a gyermekcsoportban</t>
  </si>
  <si>
    <t>Szülőtámogató programok és módszerek a koragyermekkori intervenció területén</t>
  </si>
  <si>
    <t>Kutatások, innovációk a koragyermekkori intervenció területén</t>
  </si>
  <si>
    <t>5. Koragyermekkori intervenció specializáció 18 kredit</t>
  </si>
  <si>
    <t>Csoportos gyakorlat 3. (integrált csoport bölcsőde, mini bölcsőde)</t>
  </si>
  <si>
    <t>Csoportos gyakorlat 4. (integrált csoport bölcsőde, mini bölcsőde)</t>
  </si>
  <si>
    <t xml:space="preserve">Összefüggő gyakorlat (bölcsőde, mini bölcsőde)
</t>
  </si>
  <si>
    <t>Szakmai gyakorlat 30 kredit</t>
  </si>
  <si>
    <t>Idegen nyelvi kritériumtárgy 1.</t>
  </si>
  <si>
    <t>Idegen nyelvi kritériumtárgy 2.</t>
  </si>
  <si>
    <t>BCS2O0002N</t>
  </si>
  <si>
    <t>Szakdolgozat</t>
  </si>
  <si>
    <t>ai.</t>
  </si>
  <si>
    <t>Csecsemő- és kisgyermeknevelő szak 1. Innovációk a kisgyermeknevelés területén specializáció</t>
  </si>
  <si>
    <t>Csecsemő- és kisgyermeknevelő szak 1. Innovációk a kisgyermeknevelés területén specializáció + szakmai gyakorlat</t>
  </si>
  <si>
    <t>Csecsemő- és kisgyermeknevelő szak 2. Gyermekvédelem specializációval</t>
  </si>
  <si>
    <t>Csecsemő- és kisgyermeknevelő szak 2.Gyermekvédelem specializációval +szakmai gyakorlat</t>
  </si>
  <si>
    <t>Csecsemő- és kisgyermeknevelő szak  3. Művészeti nevelés kisgyermekkorban specializáció</t>
  </si>
  <si>
    <t>Csecsemő- és kisgyermeknevelő szak 3. Művészeti nevelés kisgyermekkorban specializáció +szakmai gyakorlat</t>
  </si>
  <si>
    <t>Csecsemő- és kisgyermeknevelő szak 4. Kora gyermekkor és idegen nyelv specializáció</t>
  </si>
  <si>
    <t>Csecsemő- és kisgyermeknevelő szak 4. Kora gyermekkor és idegen nyelv specializáció +szakmai gyakorlat</t>
  </si>
  <si>
    <t>Csecsemő- és kisgyermeknevelő szak 5.Koragyermekkori intervenció specializáció</t>
  </si>
  <si>
    <t>Csecsemő- és kisgyermeknevelő szak 5.Koragyermekkori intervenció specializáció + szakmai gyakorlat</t>
  </si>
  <si>
    <t>Teljesítendő</t>
  </si>
  <si>
    <t>Elfogadott</t>
  </si>
  <si>
    <t>CSKANB2061</t>
  </si>
  <si>
    <t>CSKANB1061</t>
  </si>
  <si>
    <t>CSKANB1062</t>
  </si>
  <si>
    <t>CSKANB1063</t>
  </si>
  <si>
    <t>CSKANB2062</t>
  </si>
  <si>
    <t>CSKANB1064</t>
  </si>
  <si>
    <t>CSKANB1065</t>
  </si>
  <si>
    <t>CSKANB2066</t>
  </si>
  <si>
    <t>CSKANB1069</t>
  </si>
  <si>
    <t>CSKANB2067</t>
  </si>
  <si>
    <t>IKTANB001</t>
  </si>
  <si>
    <t>IKTANB002</t>
  </si>
  <si>
    <r>
      <t xml:space="preserve">Csecsemő- és kisgyermeknevelő BA szak 
</t>
    </r>
    <r>
      <rPr>
        <b/>
        <sz val="18"/>
        <rFont val="Arial"/>
        <family val="2"/>
        <charset val="238"/>
      </rPr>
      <t xml:space="preserve">NAPPALI  tagozat óra- és vizsgaterv 4 féléves  Beszámítható: Kisgyermekgondozó, -nevelő OKJ </t>
    </r>
    <r>
      <rPr>
        <b/>
        <sz val="12"/>
        <rFont val="Arial"/>
        <family val="2"/>
        <charset val="238"/>
      </rPr>
      <t>érvényes: 2026. szeptember 1-től.</t>
    </r>
  </si>
  <si>
    <r>
      <t>Szabadon választható tárgyak</t>
    </r>
    <r>
      <rPr>
        <sz val="9"/>
        <rFont val="Arial"/>
        <family val="2"/>
        <charset val="238"/>
      </rPr>
      <t xml:space="preserve"> – összesen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</si>
</sst>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66FFFF"/>
        <bgColor rgb="FF66FFFF"/>
      </patternFill>
    </fill>
    <fill>
      <patternFill patternType="solid">
        <fgColor rgb="FFE7E6E6"/>
        <bgColor rgb="FFE7E6E6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E7E6E6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E7E6E6"/>
      </bottom>
      <diagonal/>
    </border>
    <border>
      <left/>
      <right style="thin">
        <color rgb="FF000000"/>
      </right>
      <top style="thin">
        <color rgb="FFE7E6E6"/>
      </top>
      <bottom/>
      <diagonal/>
    </border>
    <border>
      <left style="thin">
        <color rgb="FF000000"/>
      </left>
      <right style="thin">
        <color rgb="FF000000"/>
      </right>
      <top style="thin">
        <color rgb="FFE7E6E6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2" xfId="0" applyFont="1" applyBorder="1"/>
    <xf numFmtId="0" fontId="5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1" fontId="6" fillId="0" borderId="27" xfId="0" applyNumberFormat="1" applyFont="1" applyBorder="1" applyAlignment="1">
      <alignment horizontal="center" vertical="center" shrinkToFit="1"/>
    </xf>
    <xf numFmtId="1" fontId="6" fillId="0" borderId="24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1" fontId="6" fillId="0" borderId="7" xfId="0" applyNumberFormat="1" applyFont="1" applyBorder="1" applyAlignment="1">
      <alignment horizontal="center" vertical="center" shrinkToFit="1"/>
    </xf>
    <xf numFmtId="1" fontId="7" fillId="0" borderId="25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1" fontId="6" fillId="0" borderId="28" xfId="0" applyNumberFormat="1" applyFont="1" applyBorder="1" applyAlignment="1">
      <alignment horizontal="center" vertical="center" shrinkToFit="1"/>
    </xf>
    <xf numFmtId="1" fontId="6" fillId="0" borderId="15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left"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center" vertical="center" shrinkToFit="1"/>
    </xf>
    <xf numFmtId="0" fontId="6" fillId="4" borderId="24" xfId="0" applyFont="1" applyFill="1" applyBorder="1" applyAlignment="1">
      <alignment horizontal="center" vertical="center" shrinkToFit="1"/>
    </xf>
    <xf numFmtId="0" fontId="6" fillId="4" borderId="7" xfId="0" applyFont="1" applyFill="1" applyBorder="1" applyAlignment="1">
      <alignment horizontal="center" vertical="center" shrinkToFit="1"/>
    </xf>
    <xf numFmtId="1" fontId="6" fillId="4" borderId="7" xfId="0" applyNumberFormat="1" applyFont="1" applyFill="1" applyBorder="1" applyAlignment="1">
      <alignment horizontal="center" vertical="center" shrinkToFit="1"/>
    </xf>
    <xf numFmtId="1" fontId="7" fillId="4" borderId="25" xfId="0" applyNumberFormat="1" applyFont="1" applyFill="1" applyBorder="1" applyAlignment="1">
      <alignment horizontal="center" vertical="center" shrinkToFit="1"/>
    </xf>
    <xf numFmtId="0" fontId="6" fillId="5" borderId="28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19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horizontal="center" vertical="center" shrinkToFit="1"/>
    </xf>
    <xf numFmtId="0" fontId="6" fillId="5" borderId="27" xfId="0" applyFont="1" applyFill="1" applyBorder="1" applyAlignment="1">
      <alignment horizontal="center" vertical="center" shrinkToFit="1"/>
    </xf>
    <xf numFmtId="0" fontId="6" fillId="5" borderId="24" xfId="0" applyFont="1" applyFill="1" applyBorder="1" applyAlignment="1">
      <alignment horizontal="center" vertical="center" shrinkToFit="1"/>
    </xf>
    <xf numFmtId="0" fontId="6" fillId="5" borderId="23" xfId="0" applyFont="1" applyFill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 shrinkToFit="1"/>
    </xf>
    <xf numFmtId="0" fontId="7" fillId="5" borderId="25" xfId="0" applyFont="1" applyFill="1" applyBorder="1" applyAlignment="1">
      <alignment horizontal="center" vertical="center" shrinkToFit="1"/>
    </xf>
    <xf numFmtId="0" fontId="6" fillId="6" borderId="28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6" borderId="19" xfId="0" applyFont="1" applyFill="1" applyBorder="1" applyAlignment="1">
      <alignment vertical="center" wrapText="1"/>
    </xf>
    <xf numFmtId="0" fontId="6" fillId="6" borderId="27" xfId="0" applyFont="1" applyFill="1" applyBorder="1" applyAlignment="1">
      <alignment horizontal="center" vertical="center" shrinkToFit="1"/>
    </xf>
    <xf numFmtId="0" fontId="6" fillId="6" borderId="24" xfId="0" applyFont="1" applyFill="1" applyBorder="1" applyAlignment="1">
      <alignment horizontal="center" vertical="center" shrinkToFit="1"/>
    </xf>
    <xf numFmtId="0" fontId="6" fillId="6" borderId="7" xfId="0" applyFont="1" applyFill="1" applyBorder="1" applyAlignment="1">
      <alignment horizontal="center" vertical="center" shrinkToFit="1"/>
    </xf>
    <xf numFmtId="1" fontId="6" fillId="6" borderId="7" xfId="0" applyNumberFormat="1" applyFont="1" applyFill="1" applyBorder="1" applyAlignment="1">
      <alignment horizontal="center" vertical="center" shrinkToFit="1"/>
    </xf>
    <xf numFmtId="1" fontId="7" fillId="6" borderId="25" xfId="0" applyNumberFormat="1" applyFont="1" applyFill="1" applyBorder="1" applyAlignment="1">
      <alignment horizontal="center" vertical="center" shrinkToFit="1"/>
    </xf>
    <xf numFmtId="0" fontId="6" fillId="7" borderId="28" xfId="0" applyFont="1" applyFill="1" applyBorder="1" applyAlignment="1">
      <alignment horizontal="center"/>
    </xf>
    <xf numFmtId="0" fontId="6" fillId="8" borderId="13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Font="1"/>
    <xf numFmtId="0" fontId="6" fillId="7" borderId="13" xfId="0" applyFont="1" applyFill="1" applyBorder="1" applyAlignment="1">
      <alignment horizontal="center"/>
    </xf>
    <xf numFmtId="1" fontId="6" fillId="0" borderId="14" xfId="0" applyNumberFormat="1" applyFont="1" applyBorder="1" applyAlignment="1">
      <alignment horizontal="center" vertical="center" shrinkToFit="1"/>
    </xf>
    <xf numFmtId="0" fontId="6" fillId="7" borderId="0" xfId="0" applyFont="1" applyFill="1" applyAlignment="1">
      <alignment horizontal="center"/>
    </xf>
    <xf numFmtId="0" fontId="6" fillId="7" borderId="19" xfId="0" applyFont="1" applyFill="1" applyBorder="1" applyAlignment="1">
      <alignment horizontal="center"/>
    </xf>
    <xf numFmtId="0" fontId="6" fillId="8" borderId="19" xfId="0" applyFont="1" applyFill="1" applyBorder="1" applyAlignment="1">
      <alignment wrapText="1"/>
    </xf>
    <xf numFmtId="0" fontId="1" fillId="8" borderId="27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1" fontId="1" fillId="8" borderId="24" xfId="0" applyNumberFormat="1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6" fillId="7" borderId="37" xfId="0" applyFont="1" applyFill="1" applyBorder="1" applyAlignment="1">
      <alignment wrapText="1"/>
    </xf>
    <xf numFmtId="1" fontId="6" fillId="0" borderId="39" xfId="0" applyNumberFormat="1" applyFont="1" applyBorder="1" applyAlignment="1">
      <alignment horizontal="center" vertical="center" shrinkToFit="1"/>
    </xf>
    <xf numFmtId="1" fontId="6" fillId="0" borderId="17" xfId="0" applyNumberFormat="1" applyFont="1" applyBorder="1" applyAlignment="1">
      <alignment horizontal="center" vertical="center" shrinkToFit="1"/>
    </xf>
    <xf numFmtId="0" fontId="1" fillId="0" borderId="29" xfId="0" applyFont="1" applyBorder="1"/>
    <xf numFmtId="1" fontId="6" fillId="0" borderId="0" xfId="0" applyNumberFormat="1" applyFont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1" fontId="6" fillId="0" borderId="40" xfId="0" applyNumberFormat="1" applyFont="1" applyBorder="1" applyAlignment="1">
      <alignment horizontal="center" vertical="center" shrinkToFit="1"/>
    </xf>
    <xf numFmtId="1" fontId="6" fillId="0" borderId="41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1" fillId="0" borderId="33" xfId="0" applyFont="1" applyBorder="1"/>
    <xf numFmtId="1" fontId="6" fillId="0" borderId="42" xfId="0" applyNumberFormat="1" applyFont="1" applyBorder="1" applyAlignment="1">
      <alignment horizontal="center" vertical="center" shrinkToFit="1"/>
    </xf>
    <xf numFmtId="1" fontId="6" fillId="0" borderId="43" xfId="0" applyNumberFormat="1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left" vertical="center"/>
    </xf>
    <xf numFmtId="0" fontId="6" fillId="0" borderId="27" xfId="0" applyFont="1" applyBorder="1" applyAlignment="1">
      <alignment vertical="center"/>
    </xf>
    <xf numFmtId="1" fontId="7" fillId="0" borderId="26" xfId="0" applyNumberFormat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left" vertical="center"/>
    </xf>
    <xf numFmtId="1" fontId="6" fillId="0" borderId="22" xfId="0" applyNumberFormat="1" applyFont="1" applyBorder="1" applyAlignment="1">
      <alignment horizontal="center" vertical="center" shrinkToFit="1"/>
    </xf>
    <xf numFmtId="1" fontId="6" fillId="0" borderId="20" xfId="0" applyNumberFormat="1" applyFont="1" applyBorder="1" applyAlignment="1">
      <alignment horizontal="center" vertical="center" shrinkToFit="1"/>
    </xf>
    <xf numFmtId="1" fontId="6" fillId="0" borderId="4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1" fontId="6" fillId="3" borderId="28" xfId="0" applyNumberFormat="1" applyFont="1" applyFill="1" applyBorder="1" applyAlignment="1">
      <alignment horizontal="center" vertical="center" shrinkToFit="1"/>
    </xf>
    <xf numFmtId="1" fontId="6" fillId="3" borderId="9" xfId="0" applyNumberFormat="1" applyFont="1" applyFill="1" applyBorder="1" applyAlignment="1">
      <alignment horizontal="center" vertical="center" shrinkToFit="1"/>
    </xf>
    <xf numFmtId="1" fontId="6" fillId="3" borderId="46" xfId="0" applyNumberFormat="1" applyFont="1" applyFill="1" applyBorder="1" applyAlignment="1">
      <alignment horizontal="center" vertical="center" shrinkToFit="1"/>
    </xf>
    <xf numFmtId="1" fontId="6" fillId="3" borderId="47" xfId="0" applyNumberFormat="1" applyFont="1" applyFill="1" applyBorder="1" applyAlignment="1">
      <alignment horizontal="center" vertical="center" shrinkToFit="1"/>
    </xf>
    <xf numFmtId="1" fontId="6" fillId="3" borderId="48" xfId="0" applyNumberFormat="1" applyFont="1" applyFill="1" applyBorder="1" applyAlignment="1">
      <alignment horizontal="center" vertical="center" shrinkToFit="1"/>
    </xf>
    <xf numFmtId="1" fontId="6" fillId="9" borderId="9" xfId="0" applyNumberFormat="1" applyFont="1" applyFill="1" applyBorder="1" applyAlignment="1">
      <alignment horizontal="center" vertical="center" shrinkToFit="1"/>
    </xf>
    <xf numFmtId="1" fontId="6" fillId="9" borderId="46" xfId="0" applyNumberFormat="1" applyFont="1" applyFill="1" applyBorder="1" applyAlignment="1">
      <alignment horizontal="center" vertical="center" shrinkToFit="1"/>
    </xf>
    <xf numFmtId="1" fontId="6" fillId="9" borderId="47" xfId="0" applyNumberFormat="1" applyFont="1" applyFill="1" applyBorder="1" applyAlignment="1">
      <alignment horizontal="center" vertical="center"/>
    </xf>
    <xf numFmtId="1" fontId="6" fillId="9" borderId="48" xfId="0" applyNumberFormat="1" applyFont="1" applyFill="1" applyBorder="1" applyAlignment="1">
      <alignment horizontal="center" vertical="center"/>
    </xf>
    <xf numFmtId="1" fontId="6" fillId="5" borderId="9" xfId="0" applyNumberFormat="1" applyFont="1" applyFill="1" applyBorder="1" applyAlignment="1">
      <alignment horizontal="center" vertical="center" shrinkToFit="1"/>
    </xf>
    <xf numFmtId="1" fontId="6" fillId="5" borderId="46" xfId="0" applyNumberFormat="1" applyFont="1" applyFill="1" applyBorder="1" applyAlignment="1">
      <alignment horizontal="center" vertical="center" shrinkToFit="1"/>
    </xf>
    <xf numFmtId="1" fontId="6" fillId="5" borderId="47" xfId="0" applyNumberFormat="1" applyFont="1" applyFill="1" applyBorder="1" applyAlignment="1">
      <alignment horizontal="center" vertical="center" shrinkToFit="1"/>
    </xf>
    <xf numFmtId="1" fontId="6" fillId="5" borderId="48" xfId="0" applyNumberFormat="1" applyFont="1" applyFill="1" applyBorder="1" applyAlignment="1">
      <alignment horizontal="center" vertical="center" shrinkToFit="1"/>
    </xf>
    <xf numFmtId="1" fontId="6" fillId="6" borderId="9" xfId="0" applyNumberFormat="1" applyFont="1" applyFill="1" applyBorder="1" applyAlignment="1">
      <alignment horizontal="center" vertical="center" shrinkToFit="1"/>
    </xf>
    <xf numFmtId="1" fontId="6" fillId="6" borderId="46" xfId="0" applyNumberFormat="1" applyFont="1" applyFill="1" applyBorder="1" applyAlignment="1">
      <alignment horizontal="center" vertical="center" shrinkToFit="1"/>
    </xf>
    <xf numFmtId="1" fontId="6" fillId="6" borderId="47" xfId="0" applyNumberFormat="1" applyFont="1" applyFill="1" applyBorder="1" applyAlignment="1">
      <alignment horizontal="center" vertical="center" shrinkToFit="1"/>
    </xf>
    <xf numFmtId="1" fontId="6" fillId="6" borderId="48" xfId="0" applyNumberFormat="1" applyFont="1" applyFill="1" applyBorder="1" applyAlignment="1">
      <alignment horizontal="center" vertical="center" shrinkToFit="1"/>
    </xf>
    <xf numFmtId="0" fontId="1" fillId="10" borderId="13" xfId="0" applyFont="1" applyFill="1" applyBorder="1" applyAlignment="1">
      <alignment horizontal="center"/>
    </xf>
    <xf numFmtId="1" fontId="6" fillId="11" borderId="36" xfId="0" applyNumberFormat="1" applyFont="1" applyFill="1" applyBorder="1"/>
    <xf numFmtId="0" fontId="6" fillId="11" borderId="36" xfId="0" applyFont="1" applyFill="1" applyBorder="1" applyAlignment="1">
      <alignment horizontal="center"/>
    </xf>
    <xf numFmtId="0" fontId="1" fillId="10" borderId="4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1" fontId="7" fillId="11" borderId="36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2" xfId="0" applyFont="1" applyBorder="1"/>
    <xf numFmtId="0" fontId="6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7" fillId="0" borderId="25" xfId="0" applyFont="1" applyBorder="1" applyAlignment="1">
      <alignment horizontal="left" vertical="center" wrapText="1"/>
    </xf>
    <xf numFmtId="0" fontId="1" fillId="0" borderId="26" xfId="0" applyFont="1" applyBorder="1"/>
    <xf numFmtId="0" fontId="7" fillId="0" borderId="25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 wrapText="1"/>
    </xf>
    <xf numFmtId="0" fontId="1" fillId="0" borderId="27" xfId="0" applyFont="1" applyBorder="1"/>
    <xf numFmtId="0" fontId="7" fillId="3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center" wrapText="1"/>
    </xf>
    <xf numFmtId="0" fontId="7" fillId="5" borderId="23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 wrapText="1"/>
    </xf>
    <xf numFmtId="0" fontId="6" fillId="8" borderId="25" xfId="0" applyFont="1" applyFill="1" applyBorder="1" applyAlignment="1">
      <alignment horizontal="left" wrapText="1"/>
    </xf>
    <xf numFmtId="0" fontId="6" fillId="0" borderId="30" xfId="0" applyFont="1" applyBorder="1" applyAlignment="1">
      <alignment horizontal="center" vertical="center"/>
    </xf>
    <xf numFmtId="0" fontId="1" fillId="0" borderId="38" xfId="0" applyFont="1" applyBorder="1"/>
    <xf numFmtId="0" fontId="1" fillId="0" borderId="36" xfId="0" applyFont="1" applyBorder="1"/>
    <xf numFmtId="0" fontId="7" fillId="0" borderId="23" xfId="0" applyFont="1" applyBorder="1" applyAlignment="1">
      <alignment horizontal="left" vertical="center"/>
    </xf>
    <xf numFmtId="0" fontId="6" fillId="3" borderId="29" xfId="0" applyFont="1" applyFill="1" applyBorder="1"/>
    <xf numFmtId="0" fontId="1" fillId="0" borderId="35" xfId="0" applyFont="1" applyBorder="1"/>
    <xf numFmtId="0" fontId="6" fillId="8" borderId="30" xfId="0" applyFont="1" applyFill="1" applyBorder="1"/>
    <xf numFmtId="0" fontId="6" fillId="3" borderId="30" xfId="0" applyFont="1" applyFill="1" applyBorder="1"/>
    <xf numFmtId="0" fontId="6" fillId="9" borderId="30" xfId="0" applyFont="1" applyFill="1" applyBorder="1"/>
    <xf numFmtId="0" fontId="6" fillId="5" borderId="30" xfId="0" applyFont="1" applyFill="1" applyBorder="1"/>
    <xf numFmtId="0" fontId="6" fillId="6" borderId="3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workbookViewId="0">
      <selection sqref="A1:Y1"/>
    </sheetView>
  </sheetViews>
  <sheetFormatPr defaultColWidth="14.42578125" defaultRowHeight="15" customHeight="1" x14ac:dyDescent="0.25"/>
  <cols>
    <col min="1" max="1" width="10.28515625" style="2" customWidth="1"/>
    <col min="2" max="2" width="4.7109375" style="2" customWidth="1"/>
    <col min="3" max="3" width="5.7109375" style="2" customWidth="1"/>
    <col min="4" max="4" width="14.7109375" style="2" customWidth="1"/>
    <col min="5" max="5" width="48.42578125" style="2" customWidth="1"/>
    <col min="6" max="7" width="3.7109375" style="2" customWidth="1"/>
    <col min="8" max="8" width="3.5703125" style="2" customWidth="1"/>
    <col min="9" max="10" width="3.7109375" style="2" customWidth="1"/>
    <col min="11" max="11" width="3.28515625" style="2" customWidth="1"/>
    <col min="12" max="12" width="2.7109375" style="2" customWidth="1"/>
    <col min="13" max="13" width="3.7109375" style="2" customWidth="1"/>
    <col min="14" max="14" width="3.28515625" style="2" customWidth="1"/>
    <col min="15" max="15" width="3.5703125" style="2" customWidth="1"/>
    <col min="16" max="16" width="3.140625" style="2" customWidth="1"/>
    <col min="17" max="17" width="3.42578125" style="2" customWidth="1"/>
    <col min="18" max="18" width="7" style="2" customWidth="1"/>
    <col min="19" max="20" width="6.5703125" style="2" customWidth="1"/>
    <col min="21" max="21" width="7.42578125" style="2" customWidth="1"/>
    <col min="22" max="22" width="6.7109375" style="2" customWidth="1"/>
    <col min="23" max="23" width="6.42578125" style="2" customWidth="1"/>
    <col min="24" max="24" width="6.5703125" style="2" customWidth="1"/>
    <col min="25" max="25" width="5.7109375" style="2" customWidth="1"/>
    <col min="26" max="16384" width="14.42578125" style="2"/>
  </cols>
  <sheetData>
    <row r="1" spans="1:25" ht="81" customHeight="1" x14ac:dyDescent="0.25">
      <c r="A1" s="176" t="s">
        <v>177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8"/>
    </row>
    <row r="2" spans="1:25" ht="48.75" customHeight="1" x14ac:dyDescent="0.25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8" t="s">
        <v>17</v>
      </c>
      <c r="S2" s="9" t="s">
        <v>18</v>
      </c>
      <c r="T2" s="10" t="s">
        <v>19</v>
      </c>
      <c r="U2" s="11" t="s">
        <v>20</v>
      </c>
      <c r="V2" s="11" t="s">
        <v>21</v>
      </c>
      <c r="W2" s="11" t="s">
        <v>22</v>
      </c>
      <c r="X2" s="12" t="s">
        <v>23</v>
      </c>
      <c r="Y2" s="13" t="s">
        <v>24</v>
      </c>
    </row>
    <row r="3" spans="1:25" ht="14.25" customHeight="1" x14ac:dyDescent="0.25">
      <c r="A3" s="14" t="s">
        <v>25</v>
      </c>
      <c r="B3" s="14" t="s">
        <v>26</v>
      </c>
      <c r="C3" s="14" t="s">
        <v>27</v>
      </c>
      <c r="D3" s="14" t="s">
        <v>28</v>
      </c>
      <c r="E3" s="15" t="s">
        <v>29</v>
      </c>
      <c r="F3" s="16">
        <v>1</v>
      </c>
      <c r="G3" s="17">
        <v>0</v>
      </c>
      <c r="H3" s="18">
        <v>1</v>
      </c>
      <c r="I3" s="16"/>
      <c r="J3" s="17"/>
      <c r="K3" s="18"/>
      <c r="L3" s="16"/>
      <c r="M3" s="17"/>
      <c r="N3" s="18"/>
      <c r="O3" s="16"/>
      <c r="P3" s="17"/>
      <c r="Q3" s="17"/>
      <c r="R3" s="19">
        <f t="shared" ref="R3:S3" si="0">F3+I3+L3+O3</f>
        <v>1</v>
      </c>
      <c r="S3" s="18">
        <f t="shared" si="0"/>
        <v>0</v>
      </c>
      <c r="T3" s="20">
        <v>15</v>
      </c>
      <c r="U3" s="21">
        <f t="shared" ref="U3:U7" si="1">R3*T3</f>
        <v>15</v>
      </c>
      <c r="V3" s="22">
        <f t="shared" ref="V3:V7" si="2">S3*T3</f>
        <v>0</v>
      </c>
      <c r="W3" s="22">
        <f t="shared" ref="W3:W7" si="3">SUM(U3:V3)</f>
        <v>15</v>
      </c>
      <c r="X3" s="22">
        <f t="shared" ref="X3:X7" si="4">H3+K3+N3+Q3</f>
        <v>1</v>
      </c>
      <c r="Y3" s="23" t="s">
        <v>30</v>
      </c>
    </row>
    <row r="4" spans="1:25" ht="14.25" customHeight="1" x14ac:dyDescent="0.25">
      <c r="A4" s="14" t="s">
        <v>25</v>
      </c>
      <c r="B4" s="14" t="s">
        <v>26</v>
      </c>
      <c r="C4" s="14" t="s">
        <v>27</v>
      </c>
      <c r="D4" s="14" t="s">
        <v>31</v>
      </c>
      <c r="E4" s="15" t="s">
        <v>32</v>
      </c>
      <c r="F4" s="16">
        <v>2</v>
      </c>
      <c r="G4" s="17">
        <v>0</v>
      </c>
      <c r="H4" s="18">
        <v>2</v>
      </c>
      <c r="I4" s="16"/>
      <c r="J4" s="17"/>
      <c r="K4" s="18"/>
      <c r="L4" s="16"/>
      <c r="M4" s="17"/>
      <c r="N4" s="18"/>
      <c r="O4" s="16"/>
      <c r="P4" s="17"/>
      <c r="Q4" s="17"/>
      <c r="R4" s="19">
        <f t="shared" ref="R4:S4" si="5">F4+I4+L4+O4</f>
        <v>2</v>
      </c>
      <c r="S4" s="18">
        <f t="shared" si="5"/>
        <v>0</v>
      </c>
      <c r="T4" s="17">
        <v>15</v>
      </c>
      <c r="U4" s="19">
        <f t="shared" si="1"/>
        <v>30</v>
      </c>
      <c r="V4" s="16">
        <f t="shared" si="2"/>
        <v>0</v>
      </c>
      <c r="W4" s="16">
        <f t="shared" si="3"/>
        <v>30</v>
      </c>
      <c r="X4" s="16">
        <f t="shared" si="4"/>
        <v>2</v>
      </c>
      <c r="Y4" s="19" t="s">
        <v>30</v>
      </c>
    </row>
    <row r="5" spans="1:25" ht="14.25" customHeight="1" x14ac:dyDescent="0.25">
      <c r="A5" s="14" t="s">
        <v>25</v>
      </c>
      <c r="B5" s="14" t="s">
        <v>26</v>
      </c>
      <c r="C5" s="14" t="s">
        <v>27</v>
      </c>
      <c r="D5" s="14" t="s">
        <v>33</v>
      </c>
      <c r="E5" s="15" t="s">
        <v>34</v>
      </c>
      <c r="F5" s="16">
        <v>2</v>
      </c>
      <c r="G5" s="17">
        <v>0</v>
      </c>
      <c r="H5" s="18">
        <v>2</v>
      </c>
      <c r="I5" s="16"/>
      <c r="J5" s="17"/>
      <c r="K5" s="18"/>
      <c r="L5" s="16"/>
      <c r="M5" s="17"/>
      <c r="N5" s="18"/>
      <c r="O5" s="16"/>
      <c r="P5" s="17"/>
      <c r="Q5" s="17"/>
      <c r="R5" s="19">
        <f t="shared" ref="R5:S5" si="6">F5+I5+L5+O5</f>
        <v>2</v>
      </c>
      <c r="S5" s="18">
        <f t="shared" si="6"/>
        <v>0</v>
      </c>
      <c r="T5" s="17">
        <v>15</v>
      </c>
      <c r="U5" s="19">
        <f t="shared" si="1"/>
        <v>30</v>
      </c>
      <c r="V5" s="16">
        <f t="shared" si="2"/>
        <v>0</v>
      </c>
      <c r="W5" s="16">
        <f t="shared" si="3"/>
        <v>30</v>
      </c>
      <c r="X5" s="16">
        <f t="shared" si="4"/>
        <v>2</v>
      </c>
      <c r="Y5" s="19" t="s">
        <v>30</v>
      </c>
    </row>
    <row r="6" spans="1:25" ht="14.25" customHeight="1" x14ac:dyDescent="0.25">
      <c r="A6" s="14" t="s">
        <v>25</v>
      </c>
      <c r="B6" s="14" t="s">
        <v>26</v>
      </c>
      <c r="C6" s="14" t="s">
        <v>35</v>
      </c>
      <c r="D6" s="24" t="s">
        <v>36</v>
      </c>
      <c r="E6" s="25" t="s">
        <v>37</v>
      </c>
      <c r="F6" s="16"/>
      <c r="G6" s="17"/>
      <c r="H6" s="18"/>
      <c r="I6" s="16">
        <v>2</v>
      </c>
      <c r="J6" s="17">
        <v>0</v>
      </c>
      <c r="K6" s="17">
        <v>2</v>
      </c>
      <c r="L6" s="16"/>
      <c r="M6" s="17"/>
      <c r="N6" s="18"/>
      <c r="O6" s="16"/>
      <c r="P6" s="17"/>
      <c r="Q6" s="17"/>
      <c r="R6" s="19">
        <f t="shared" ref="R6:S6" si="7">F6+I6+L6+O6</f>
        <v>2</v>
      </c>
      <c r="S6" s="18">
        <f t="shared" si="7"/>
        <v>0</v>
      </c>
      <c r="T6" s="17">
        <v>15</v>
      </c>
      <c r="U6" s="19">
        <f t="shared" si="1"/>
        <v>30</v>
      </c>
      <c r="V6" s="16">
        <f t="shared" si="2"/>
        <v>0</v>
      </c>
      <c r="W6" s="16">
        <f t="shared" si="3"/>
        <v>30</v>
      </c>
      <c r="X6" s="16">
        <f t="shared" si="4"/>
        <v>2</v>
      </c>
      <c r="Y6" s="19" t="s">
        <v>30</v>
      </c>
    </row>
    <row r="7" spans="1:25" ht="14.25" customHeight="1" x14ac:dyDescent="0.25">
      <c r="A7" s="14" t="s">
        <v>25</v>
      </c>
      <c r="B7" s="26" t="s">
        <v>26</v>
      </c>
      <c r="C7" s="26" t="s">
        <v>35</v>
      </c>
      <c r="D7" s="26" t="s">
        <v>38</v>
      </c>
      <c r="E7" s="27" t="s">
        <v>39</v>
      </c>
      <c r="F7" s="16"/>
      <c r="G7" s="17"/>
      <c r="H7" s="18"/>
      <c r="I7" s="16">
        <v>0</v>
      </c>
      <c r="J7" s="17">
        <v>2</v>
      </c>
      <c r="K7" s="18">
        <v>2</v>
      </c>
      <c r="L7" s="16"/>
      <c r="M7" s="17"/>
      <c r="N7" s="18"/>
      <c r="O7" s="16"/>
      <c r="P7" s="17"/>
      <c r="Q7" s="17"/>
      <c r="R7" s="19">
        <f t="shared" ref="R7:S7" si="8">F7+I7+L7+O7</f>
        <v>0</v>
      </c>
      <c r="S7" s="18">
        <f t="shared" si="8"/>
        <v>2</v>
      </c>
      <c r="T7" s="28">
        <v>15</v>
      </c>
      <c r="U7" s="29">
        <f t="shared" si="1"/>
        <v>0</v>
      </c>
      <c r="V7" s="30">
        <f t="shared" si="2"/>
        <v>30</v>
      </c>
      <c r="W7" s="30">
        <f t="shared" si="3"/>
        <v>30</v>
      </c>
      <c r="X7" s="16">
        <f t="shared" si="4"/>
        <v>2</v>
      </c>
      <c r="Y7" s="19" t="s">
        <v>40</v>
      </c>
    </row>
    <row r="8" spans="1:25" ht="14.25" customHeight="1" x14ac:dyDescent="0.25">
      <c r="A8" s="31"/>
      <c r="B8" s="179"/>
      <c r="C8" s="180"/>
      <c r="D8" s="181" t="s">
        <v>41</v>
      </c>
      <c r="E8" s="182"/>
      <c r="F8" s="32">
        <f t="shared" ref="F8:S8" si="9">SUM(F3:F7)</f>
        <v>5</v>
      </c>
      <c r="G8" s="33">
        <f t="shared" si="9"/>
        <v>0</v>
      </c>
      <c r="H8" s="34">
        <f t="shared" si="9"/>
        <v>5</v>
      </c>
      <c r="I8" s="35">
        <f t="shared" si="9"/>
        <v>2</v>
      </c>
      <c r="J8" s="33">
        <f t="shared" si="9"/>
        <v>2</v>
      </c>
      <c r="K8" s="34">
        <f t="shared" si="9"/>
        <v>4</v>
      </c>
      <c r="L8" s="35">
        <f t="shared" si="9"/>
        <v>0</v>
      </c>
      <c r="M8" s="33">
        <f t="shared" si="9"/>
        <v>0</v>
      </c>
      <c r="N8" s="34">
        <f t="shared" si="9"/>
        <v>0</v>
      </c>
      <c r="O8" s="35">
        <f t="shared" si="9"/>
        <v>0</v>
      </c>
      <c r="P8" s="33">
        <f t="shared" si="9"/>
        <v>0</v>
      </c>
      <c r="Q8" s="34">
        <f t="shared" si="9"/>
        <v>0</v>
      </c>
      <c r="R8" s="36">
        <f t="shared" si="9"/>
        <v>7</v>
      </c>
      <c r="S8" s="37">
        <f t="shared" si="9"/>
        <v>2</v>
      </c>
      <c r="T8" s="37" t="s">
        <v>42</v>
      </c>
      <c r="U8" s="38">
        <f t="shared" ref="U8:V8" si="10">SUM(U3:U7)</f>
        <v>105</v>
      </c>
      <c r="V8" s="37">
        <f t="shared" si="10"/>
        <v>30</v>
      </c>
      <c r="W8" s="38">
        <f>U8+V8</f>
        <v>135</v>
      </c>
      <c r="X8" s="39">
        <f>SUM(X3:X7)</f>
        <v>9</v>
      </c>
      <c r="Y8" s="19"/>
    </row>
    <row r="9" spans="1:25" ht="14.25" customHeight="1" x14ac:dyDescent="0.25">
      <c r="A9" s="14" t="s">
        <v>25</v>
      </c>
      <c r="B9" s="40" t="s">
        <v>26</v>
      </c>
      <c r="C9" s="41" t="s">
        <v>35</v>
      </c>
      <c r="D9" s="40" t="s">
        <v>43</v>
      </c>
      <c r="E9" s="42" t="s">
        <v>44</v>
      </c>
      <c r="F9" s="16"/>
      <c r="G9" s="17"/>
      <c r="H9" s="18"/>
      <c r="I9" s="16">
        <v>2</v>
      </c>
      <c r="J9" s="17">
        <v>1</v>
      </c>
      <c r="K9" s="18">
        <v>3</v>
      </c>
      <c r="L9" s="16"/>
      <c r="M9" s="17"/>
      <c r="N9" s="18"/>
      <c r="O9" s="16"/>
      <c r="P9" s="17"/>
      <c r="Q9" s="18"/>
      <c r="R9" s="19">
        <f t="shared" ref="R9:S9" si="11">F9+I9+L9+O9</f>
        <v>2</v>
      </c>
      <c r="S9" s="17">
        <f t="shared" si="11"/>
        <v>1</v>
      </c>
      <c r="T9" s="16">
        <v>15</v>
      </c>
      <c r="U9" s="19">
        <f t="shared" ref="U9:U23" si="12">R9*T9</f>
        <v>30</v>
      </c>
      <c r="V9" s="17">
        <f t="shared" ref="V9:V23" si="13">S9*T9</f>
        <v>15</v>
      </c>
      <c r="W9" s="19">
        <f t="shared" ref="W9:W23" si="14">SUM(U9:V9)</f>
        <v>45</v>
      </c>
      <c r="X9" s="16">
        <f t="shared" ref="X9:X23" si="15">H9+K9+N9+Q9</f>
        <v>3</v>
      </c>
      <c r="Y9" s="19" t="s">
        <v>30</v>
      </c>
    </row>
    <row r="10" spans="1:25" ht="14.25" customHeight="1" x14ac:dyDescent="0.25">
      <c r="A10" s="14" t="s">
        <v>25</v>
      </c>
      <c r="B10" s="14" t="s">
        <v>45</v>
      </c>
      <c r="C10" s="43" t="s">
        <v>46</v>
      </c>
      <c r="D10" s="14" t="s">
        <v>47</v>
      </c>
      <c r="E10" s="15" t="s">
        <v>48</v>
      </c>
      <c r="F10" s="16"/>
      <c r="G10" s="17"/>
      <c r="H10" s="18"/>
      <c r="I10" s="16"/>
      <c r="J10" s="17"/>
      <c r="K10" s="18"/>
      <c r="L10" s="16">
        <v>2</v>
      </c>
      <c r="M10" s="17">
        <v>1</v>
      </c>
      <c r="N10" s="18">
        <v>3</v>
      </c>
      <c r="O10" s="16"/>
      <c r="P10" s="17"/>
      <c r="Q10" s="18"/>
      <c r="R10" s="19">
        <f t="shared" ref="R10:S10" si="16">F10+I10+L10+O10</f>
        <v>2</v>
      </c>
      <c r="S10" s="17">
        <f t="shared" si="16"/>
        <v>1</v>
      </c>
      <c r="T10" s="16">
        <v>15</v>
      </c>
      <c r="U10" s="19">
        <f t="shared" si="12"/>
        <v>30</v>
      </c>
      <c r="V10" s="17">
        <f t="shared" si="13"/>
        <v>15</v>
      </c>
      <c r="W10" s="19">
        <f t="shared" si="14"/>
        <v>45</v>
      </c>
      <c r="X10" s="16">
        <f t="shared" si="15"/>
        <v>3</v>
      </c>
      <c r="Y10" s="19" t="s">
        <v>30</v>
      </c>
    </row>
    <row r="11" spans="1:25" ht="14.25" customHeight="1" x14ac:dyDescent="0.25">
      <c r="A11" s="14" t="s">
        <v>25</v>
      </c>
      <c r="B11" s="14" t="s">
        <v>45</v>
      </c>
      <c r="C11" s="43" t="s">
        <v>49</v>
      </c>
      <c r="D11" s="14" t="s">
        <v>50</v>
      </c>
      <c r="E11" s="15" t="s">
        <v>51</v>
      </c>
      <c r="F11" s="16"/>
      <c r="G11" s="17"/>
      <c r="H11" s="18"/>
      <c r="I11" s="16"/>
      <c r="J11" s="17"/>
      <c r="K11" s="18"/>
      <c r="L11" s="16"/>
      <c r="M11" s="17"/>
      <c r="N11" s="18"/>
      <c r="O11" s="16">
        <v>0</v>
      </c>
      <c r="P11" s="17">
        <v>2</v>
      </c>
      <c r="Q11" s="18">
        <v>2</v>
      </c>
      <c r="R11" s="19">
        <f t="shared" ref="R11:S11" si="17">F11+I11+L11+O11</f>
        <v>0</v>
      </c>
      <c r="S11" s="17">
        <f t="shared" si="17"/>
        <v>2</v>
      </c>
      <c r="T11" s="16">
        <v>15</v>
      </c>
      <c r="U11" s="19">
        <f t="shared" si="12"/>
        <v>0</v>
      </c>
      <c r="V11" s="17">
        <f t="shared" si="13"/>
        <v>30</v>
      </c>
      <c r="W11" s="19">
        <f t="shared" si="14"/>
        <v>30</v>
      </c>
      <c r="X11" s="16">
        <f t="shared" si="15"/>
        <v>2</v>
      </c>
      <c r="Y11" s="19" t="s">
        <v>40</v>
      </c>
    </row>
    <row r="12" spans="1:25" ht="14.25" customHeight="1" x14ac:dyDescent="0.25">
      <c r="A12" s="14" t="s">
        <v>25</v>
      </c>
      <c r="B12" s="40" t="s">
        <v>26</v>
      </c>
      <c r="C12" s="41" t="s">
        <v>27</v>
      </c>
      <c r="D12" s="14" t="s">
        <v>52</v>
      </c>
      <c r="E12" s="25" t="s">
        <v>53</v>
      </c>
      <c r="F12" s="44">
        <v>1</v>
      </c>
      <c r="G12" s="44">
        <v>2</v>
      </c>
      <c r="H12" s="45">
        <v>2</v>
      </c>
      <c r="I12" s="44"/>
      <c r="J12" s="44"/>
      <c r="K12" s="45"/>
      <c r="L12" s="46"/>
      <c r="M12" s="44"/>
      <c r="N12" s="45"/>
      <c r="O12" s="46"/>
      <c r="P12" s="44"/>
      <c r="Q12" s="45"/>
      <c r="R12" s="23">
        <f t="shared" ref="R12:S12" si="18">F12+I12+L12+O12</f>
        <v>1</v>
      </c>
      <c r="S12" s="44">
        <f t="shared" si="18"/>
        <v>2</v>
      </c>
      <c r="T12" s="46">
        <v>15</v>
      </c>
      <c r="U12" s="23">
        <f t="shared" si="12"/>
        <v>15</v>
      </c>
      <c r="V12" s="44">
        <f t="shared" si="13"/>
        <v>30</v>
      </c>
      <c r="W12" s="23">
        <f t="shared" si="14"/>
        <v>45</v>
      </c>
      <c r="X12" s="46">
        <f t="shared" si="15"/>
        <v>2</v>
      </c>
      <c r="Y12" s="19" t="s">
        <v>40</v>
      </c>
    </row>
    <row r="13" spans="1:25" ht="14.25" customHeight="1" x14ac:dyDescent="0.25">
      <c r="A13" s="14" t="s">
        <v>25</v>
      </c>
      <c r="B13" s="26" t="s">
        <v>26</v>
      </c>
      <c r="C13" s="47" t="s">
        <v>35</v>
      </c>
      <c r="D13" s="48" t="s">
        <v>165</v>
      </c>
      <c r="E13" s="25" t="s">
        <v>54</v>
      </c>
      <c r="F13" s="17"/>
      <c r="G13" s="17"/>
      <c r="H13" s="18"/>
      <c r="I13" s="16">
        <v>0</v>
      </c>
      <c r="J13" s="17">
        <v>2</v>
      </c>
      <c r="K13" s="18">
        <v>2</v>
      </c>
      <c r="L13" s="16"/>
      <c r="M13" s="17"/>
      <c r="N13" s="18"/>
      <c r="O13" s="16"/>
      <c r="P13" s="17"/>
      <c r="Q13" s="18"/>
      <c r="R13" s="19">
        <f t="shared" ref="R13:S13" si="19">F13+I13+L13+O13</f>
        <v>0</v>
      </c>
      <c r="S13" s="18">
        <f t="shared" si="19"/>
        <v>2</v>
      </c>
      <c r="T13" s="17">
        <v>15</v>
      </c>
      <c r="U13" s="19">
        <f t="shared" si="12"/>
        <v>0</v>
      </c>
      <c r="V13" s="17">
        <f t="shared" si="13"/>
        <v>30</v>
      </c>
      <c r="W13" s="19">
        <f t="shared" si="14"/>
        <v>30</v>
      </c>
      <c r="X13" s="16">
        <f t="shared" si="15"/>
        <v>2</v>
      </c>
      <c r="Y13" s="19" t="s">
        <v>40</v>
      </c>
    </row>
    <row r="14" spans="1:25" ht="14.25" customHeight="1" x14ac:dyDescent="0.25">
      <c r="A14" s="14" t="s">
        <v>25</v>
      </c>
      <c r="B14" s="26" t="s">
        <v>26</v>
      </c>
      <c r="C14" s="47" t="s">
        <v>27</v>
      </c>
      <c r="D14" s="43" t="s">
        <v>55</v>
      </c>
      <c r="E14" s="25" t="s">
        <v>56</v>
      </c>
      <c r="F14" s="17">
        <v>2</v>
      </c>
      <c r="G14" s="17">
        <v>0</v>
      </c>
      <c r="H14" s="18">
        <v>1</v>
      </c>
      <c r="I14" s="17"/>
      <c r="J14" s="17"/>
      <c r="K14" s="18"/>
      <c r="L14" s="16"/>
      <c r="M14" s="17"/>
      <c r="N14" s="18"/>
      <c r="O14" s="16"/>
      <c r="P14" s="17"/>
      <c r="Q14" s="18"/>
      <c r="R14" s="19">
        <f t="shared" ref="R14:S14" si="20">F14+I14+L14+O14</f>
        <v>2</v>
      </c>
      <c r="S14" s="18">
        <f t="shared" si="20"/>
        <v>0</v>
      </c>
      <c r="T14" s="16">
        <v>15</v>
      </c>
      <c r="U14" s="19">
        <f t="shared" si="12"/>
        <v>30</v>
      </c>
      <c r="V14" s="17">
        <f t="shared" si="13"/>
        <v>0</v>
      </c>
      <c r="W14" s="19">
        <f t="shared" si="14"/>
        <v>30</v>
      </c>
      <c r="X14" s="16">
        <f t="shared" si="15"/>
        <v>1</v>
      </c>
      <c r="Y14" s="19" t="s">
        <v>30</v>
      </c>
    </row>
    <row r="15" spans="1:25" ht="14.25" customHeight="1" x14ac:dyDescent="0.25">
      <c r="A15" s="14" t="s">
        <v>25</v>
      </c>
      <c r="B15" s="26" t="s">
        <v>26</v>
      </c>
      <c r="C15" s="47" t="s">
        <v>35</v>
      </c>
      <c r="D15" s="43" t="s">
        <v>57</v>
      </c>
      <c r="E15" s="25" t="s">
        <v>58</v>
      </c>
      <c r="F15" s="17"/>
      <c r="G15" s="17"/>
      <c r="H15" s="18"/>
      <c r="I15" s="17">
        <v>1</v>
      </c>
      <c r="J15" s="17">
        <v>1</v>
      </c>
      <c r="K15" s="18">
        <v>2</v>
      </c>
      <c r="L15" s="16"/>
      <c r="M15" s="17"/>
      <c r="N15" s="18"/>
      <c r="O15" s="16">
        <v>0</v>
      </c>
      <c r="P15" s="17">
        <v>0</v>
      </c>
      <c r="Q15" s="18">
        <v>0</v>
      </c>
      <c r="R15" s="19">
        <f t="shared" ref="R15:S15" si="21">F15+I15+L15+O15</f>
        <v>1</v>
      </c>
      <c r="S15" s="18">
        <f t="shared" si="21"/>
        <v>1</v>
      </c>
      <c r="T15" s="16">
        <v>15</v>
      </c>
      <c r="U15" s="19">
        <f t="shared" si="12"/>
        <v>15</v>
      </c>
      <c r="V15" s="17">
        <f t="shared" si="13"/>
        <v>15</v>
      </c>
      <c r="W15" s="19">
        <f t="shared" si="14"/>
        <v>30</v>
      </c>
      <c r="X15" s="16">
        <f t="shared" si="15"/>
        <v>2</v>
      </c>
      <c r="Y15" s="19" t="s">
        <v>30</v>
      </c>
    </row>
    <row r="16" spans="1:25" ht="14.25" customHeight="1" x14ac:dyDescent="0.25">
      <c r="A16" s="14" t="s">
        <v>25</v>
      </c>
      <c r="B16" s="26" t="s">
        <v>45</v>
      </c>
      <c r="C16" s="47" t="s">
        <v>46</v>
      </c>
      <c r="D16" s="43" t="s">
        <v>59</v>
      </c>
      <c r="E16" s="25" t="s">
        <v>60</v>
      </c>
      <c r="F16" s="17"/>
      <c r="G16" s="17"/>
      <c r="H16" s="18"/>
      <c r="I16" s="17"/>
      <c r="J16" s="17"/>
      <c r="K16" s="18"/>
      <c r="L16" s="16">
        <v>1</v>
      </c>
      <c r="M16" s="17">
        <v>1</v>
      </c>
      <c r="N16" s="18">
        <v>2</v>
      </c>
      <c r="O16" s="16"/>
      <c r="P16" s="17"/>
      <c r="Q16" s="18"/>
      <c r="R16" s="19">
        <f t="shared" ref="R16:S16" si="22">F16+I16+L16+O16</f>
        <v>1</v>
      </c>
      <c r="S16" s="18">
        <f t="shared" si="22"/>
        <v>1</v>
      </c>
      <c r="T16" s="16">
        <v>15</v>
      </c>
      <c r="U16" s="19">
        <f t="shared" si="12"/>
        <v>15</v>
      </c>
      <c r="V16" s="17">
        <f t="shared" si="13"/>
        <v>15</v>
      </c>
      <c r="W16" s="19">
        <f t="shared" si="14"/>
        <v>30</v>
      </c>
      <c r="X16" s="16">
        <f t="shared" si="15"/>
        <v>2</v>
      </c>
      <c r="Y16" s="19" t="s">
        <v>40</v>
      </c>
    </row>
    <row r="17" spans="1:25" ht="14.25" customHeight="1" x14ac:dyDescent="0.25">
      <c r="A17" s="14" t="s">
        <v>25</v>
      </c>
      <c r="B17" s="49" t="s">
        <v>45</v>
      </c>
      <c r="C17" s="49" t="s">
        <v>49</v>
      </c>
      <c r="D17" s="50" t="s">
        <v>61</v>
      </c>
      <c r="E17" s="51" t="s">
        <v>62</v>
      </c>
      <c r="F17" s="17"/>
      <c r="G17" s="17"/>
      <c r="H17" s="18"/>
      <c r="I17" s="17"/>
      <c r="J17" s="17"/>
      <c r="K17" s="18"/>
      <c r="L17" s="16"/>
      <c r="M17" s="17"/>
      <c r="N17" s="18"/>
      <c r="O17" s="16">
        <v>0</v>
      </c>
      <c r="P17" s="17">
        <v>0</v>
      </c>
      <c r="Q17" s="18">
        <v>0</v>
      </c>
      <c r="R17" s="19">
        <f t="shared" ref="R17:S17" si="23">F17+I17+L17+O17</f>
        <v>0</v>
      </c>
      <c r="S17" s="18">
        <f t="shared" si="23"/>
        <v>0</v>
      </c>
      <c r="T17" s="16">
        <v>15</v>
      </c>
      <c r="U17" s="19">
        <f t="shared" si="12"/>
        <v>0</v>
      </c>
      <c r="V17" s="17">
        <f t="shared" si="13"/>
        <v>0</v>
      </c>
      <c r="W17" s="19">
        <f t="shared" si="14"/>
        <v>0</v>
      </c>
      <c r="X17" s="16">
        <f t="shared" si="15"/>
        <v>0</v>
      </c>
      <c r="Y17" s="19" t="s">
        <v>63</v>
      </c>
    </row>
    <row r="18" spans="1:25" ht="14.25" customHeight="1" x14ac:dyDescent="0.25">
      <c r="A18" s="14" t="s">
        <v>25</v>
      </c>
      <c r="B18" s="40" t="s">
        <v>26</v>
      </c>
      <c r="C18" s="40" t="s">
        <v>27</v>
      </c>
      <c r="D18" s="40" t="s">
        <v>64</v>
      </c>
      <c r="E18" s="42" t="s">
        <v>65</v>
      </c>
      <c r="F18" s="46">
        <v>2</v>
      </c>
      <c r="G18" s="44">
        <v>0</v>
      </c>
      <c r="H18" s="45">
        <v>2</v>
      </c>
      <c r="I18" s="46"/>
      <c r="J18" s="44"/>
      <c r="K18" s="45"/>
      <c r="L18" s="46"/>
      <c r="M18" s="44"/>
      <c r="N18" s="45"/>
      <c r="O18" s="46"/>
      <c r="P18" s="44"/>
      <c r="Q18" s="45"/>
      <c r="R18" s="23">
        <f t="shared" ref="R18:S18" si="24">F18+I18+L18+O18</f>
        <v>2</v>
      </c>
      <c r="S18" s="44">
        <f t="shared" si="24"/>
        <v>0</v>
      </c>
      <c r="T18" s="46">
        <v>15</v>
      </c>
      <c r="U18" s="23">
        <f t="shared" si="12"/>
        <v>30</v>
      </c>
      <c r="V18" s="44">
        <f t="shared" si="13"/>
        <v>0</v>
      </c>
      <c r="W18" s="23">
        <f t="shared" si="14"/>
        <v>30</v>
      </c>
      <c r="X18" s="46">
        <f t="shared" si="15"/>
        <v>2</v>
      </c>
      <c r="Y18" s="19" t="s">
        <v>30</v>
      </c>
    </row>
    <row r="19" spans="1:25" ht="14.25" customHeight="1" x14ac:dyDescent="0.25">
      <c r="A19" s="14" t="s">
        <v>25</v>
      </c>
      <c r="B19" s="26" t="s">
        <v>26</v>
      </c>
      <c r="C19" s="26" t="s">
        <v>35</v>
      </c>
      <c r="D19" s="26" t="s">
        <v>66</v>
      </c>
      <c r="E19" s="52" t="s">
        <v>67</v>
      </c>
      <c r="F19" s="53"/>
      <c r="G19" s="54"/>
      <c r="H19" s="55"/>
      <c r="I19" s="53">
        <v>2</v>
      </c>
      <c r="J19" s="54">
        <v>0</v>
      </c>
      <c r="K19" s="54">
        <v>2</v>
      </c>
      <c r="L19" s="53"/>
      <c r="M19" s="54"/>
      <c r="N19" s="55"/>
      <c r="O19" s="53"/>
      <c r="P19" s="54"/>
      <c r="Q19" s="55"/>
      <c r="R19" s="56">
        <f t="shared" ref="R19:S19" si="25">F19+I19+L19+O19</f>
        <v>2</v>
      </c>
      <c r="S19" s="54">
        <f t="shared" si="25"/>
        <v>0</v>
      </c>
      <c r="T19" s="53">
        <v>15</v>
      </c>
      <c r="U19" s="57">
        <f t="shared" si="12"/>
        <v>30</v>
      </c>
      <c r="V19" s="54">
        <f t="shared" si="13"/>
        <v>0</v>
      </c>
      <c r="W19" s="57">
        <f t="shared" si="14"/>
        <v>30</v>
      </c>
      <c r="X19" s="53">
        <f t="shared" si="15"/>
        <v>2</v>
      </c>
      <c r="Y19" s="19" t="s">
        <v>30</v>
      </c>
    </row>
    <row r="20" spans="1:25" ht="14.25" customHeight="1" x14ac:dyDescent="0.25">
      <c r="A20" s="14" t="s">
        <v>25</v>
      </c>
      <c r="B20" s="49" t="s">
        <v>26</v>
      </c>
      <c r="C20" s="49" t="s">
        <v>35</v>
      </c>
      <c r="D20" s="14" t="s">
        <v>68</v>
      </c>
      <c r="E20" s="25" t="s">
        <v>69</v>
      </c>
      <c r="F20" s="17"/>
      <c r="G20" s="17"/>
      <c r="H20" s="18"/>
      <c r="I20" s="17">
        <v>2</v>
      </c>
      <c r="J20" s="17">
        <v>2</v>
      </c>
      <c r="K20" s="18">
        <v>4</v>
      </c>
      <c r="L20" s="17"/>
      <c r="M20" s="17"/>
      <c r="N20" s="18"/>
      <c r="O20" s="17"/>
      <c r="P20" s="17"/>
      <c r="Q20" s="18"/>
      <c r="R20" s="19">
        <f t="shared" ref="R20:S20" si="26">F20+I20+L20+O20</f>
        <v>2</v>
      </c>
      <c r="S20" s="17">
        <f t="shared" si="26"/>
        <v>2</v>
      </c>
      <c r="T20" s="19">
        <v>15</v>
      </c>
      <c r="U20" s="58">
        <f t="shared" si="12"/>
        <v>30</v>
      </c>
      <c r="V20" s="18">
        <f t="shared" si="13"/>
        <v>30</v>
      </c>
      <c r="W20" s="58">
        <f t="shared" si="14"/>
        <v>60</v>
      </c>
      <c r="X20" s="16">
        <f t="shared" si="15"/>
        <v>4</v>
      </c>
      <c r="Y20" s="19" t="s">
        <v>40</v>
      </c>
    </row>
    <row r="21" spans="1:25" ht="14.25" customHeight="1" x14ac:dyDescent="0.25">
      <c r="A21" s="14" t="s">
        <v>25</v>
      </c>
      <c r="B21" s="49" t="s">
        <v>45</v>
      </c>
      <c r="C21" s="49" t="s">
        <v>46</v>
      </c>
      <c r="D21" s="14" t="s">
        <v>70</v>
      </c>
      <c r="E21" s="25" t="s">
        <v>71</v>
      </c>
      <c r="F21" s="17"/>
      <c r="G21" s="17"/>
      <c r="H21" s="18"/>
      <c r="I21" s="17"/>
      <c r="J21" s="17"/>
      <c r="K21" s="18"/>
      <c r="L21" s="17">
        <v>2</v>
      </c>
      <c r="M21" s="17">
        <v>2</v>
      </c>
      <c r="N21" s="18">
        <v>4</v>
      </c>
      <c r="O21" s="17"/>
      <c r="P21" s="17"/>
      <c r="Q21" s="18"/>
      <c r="R21" s="19">
        <f t="shared" ref="R21:S21" si="27">F21+I21+L21+O21</f>
        <v>2</v>
      </c>
      <c r="S21" s="17">
        <f t="shared" si="27"/>
        <v>2</v>
      </c>
      <c r="T21" s="19">
        <v>15</v>
      </c>
      <c r="U21" s="58">
        <f t="shared" si="12"/>
        <v>30</v>
      </c>
      <c r="V21" s="18">
        <f t="shared" si="13"/>
        <v>30</v>
      </c>
      <c r="W21" s="58">
        <f t="shared" si="14"/>
        <v>60</v>
      </c>
      <c r="X21" s="16">
        <f t="shared" si="15"/>
        <v>4</v>
      </c>
      <c r="Y21" s="19" t="s">
        <v>40</v>
      </c>
    </row>
    <row r="22" spans="1:25" ht="14.25" customHeight="1" x14ac:dyDescent="0.25">
      <c r="A22" s="14" t="s">
        <v>25</v>
      </c>
      <c r="B22" s="49" t="s">
        <v>26</v>
      </c>
      <c r="C22" s="49" t="s">
        <v>27</v>
      </c>
      <c r="D22" s="48" t="s">
        <v>166</v>
      </c>
      <c r="E22" s="15" t="s">
        <v>72</v>
      </c>
      <c r="F22" s="17">
        <v>2</v>
      </c>
      <c r="G22" s="17">
        <v>0</v>
      </c>
      <c r="H22" s="18">
        <v>2</v>
      </c>
      <c r="I22" s="17"/>
      <c r="J22" s="17"/>
      <c r="K22" s="18"/>
      <c r="L22" s="17"/>
      <c r="M22" s="17"/>
      <c r="N22" s="18"/>
      <c r="O22" s="17"/>
      <c r="P22" s="17"/>
      <c r="Q22" s="18"/>
      <c r="R22" s="19">
        <f t="shared" ref="R22:S22" si="28">F22+I22+L22+O22</f>
        <v>2</v>
      </c>
      <c r="S22" s="17">
        <f t="shared" si="28"/>
        <v>0</v>
      </c>
      <c r="T22" s="19">
        <v>15</v>
      </c>
      <c r="U22" s="58">
        <f t="shared" si="12"/>
        <v>30</v>
      </c>
      <c r="V22" s="18">
        <f t="shared" si="13"/>
        <v>0</v>
      </c>
      <c r="W22" s="58">
        <f t="shared" si="14"/>
        <v>30</v>
      </c>
      <c r="X22" s="16">
        <f t="shared" si="15"/>
        <v>2</v>
      </c>
      <c r="Y22" s="19" t="s">
        <v>40</v>
      </c>
    </row>
    <row r="23" spans="1:25" ht="14.25" customHeight="1" x14ac:dyDescent="0.25">
      <c r="A23" s="14" t="s">
        <v>25</v>
      </c>
      <c r="B23" s="23" t="s">
        <v>26</v>
      </c>
      <c r="C23" s="23" t="s">
        <v>27</v>
      </c>
      <c r="D23" s="26" t="s">
        <v>73</v>
      </c>
      <c r="E23" s="52" t="s">
        <v>74</v>
      </c>
      <c r="F23" s="17">
        <v>2</v>
      </c>
      <c r="G23" s="17">
        <v>2</v>
      </c>
      <c r="H23" s="18">
        <v>4</v>
      </c>
      <c r="I23" s="17"/>
      <c r="J23" s="17"/>
      <c r="K23" s="18"/>
      <c r="L23" s="17"/>
      <c r="M23" s="17"/>
      <c r="N23" s="18"/>
      <c r="O23" s="17"/>
      <c r="P23" s="17"/>
      <c r="Q23" s="18"/>
      <c r="R23" s="19">
        <f t="shared" ref="R23:S23" si="29">F23+I23+L23+O23</f>
        <v>2</v>
      </c>
      <c r="S23" s="17">
        <f t="shared" si="29"/>
        <v>2</v>
      </c>
      <c r="T23" s="19">
        <v>15</v>
      </c>
      <c r="U23" s="58">
        <f t="shared" si="12"/>
        <v>30</v>
      </c>
      <c r="V23" s="18">
        <f t="shared" si="13"/>
        <v>30</v>
      </c>
      <c r="W23" s="58">
        <f t="shared" si="14"/>
        <v>60</v>
      </c>
      <c r="X23" s="16">
        <f t="shared" si="15"/>
        <v>4</v>
      </c>
      <c r="Y23" s="19" t="s">
        <v>30</v>
      </c>
    </row>
    <row r="24" spans="1:25" ht="14.25" customHeight="1" x14ac:dyDescent="0.25">
      <c r="A24" s="59"/>
      <c r="B24" s="60"/>
      <c r="C24" s="60"/>
      <c r="D24" s="183" t="s">
        <v>75</v>
      </c>
      <c r="E24" s="182"/>
      <c r="F24" s="32">
        <f t="shared" ref="F24:S24" si="30">SUM(F9:F23)</f>
        <v>9</v>
      </c>
      <c r="G24" s="35">
        <f t="shared" si="30"/>
        <v>4</v>
      </c>
      <c r="H24" s="36">
        <f t="shared" si="30"/>
        <v>11</v>
      </c>
      <c r="I24" s="35">
        <f t="shared" si="30"/>
        <v>7</v>
      </c>
      <c r="J24" s="35">
        <f t="shared" si="30"/>
        <v>6</v>
      </c>
      <c r="K24" s="36">
        <f t="shared" si="30"/>
        <v>13</v>
      </c>
      <c r="L24" s="35">
        <f t="shared" si="30"/>
        <v>5</v>
      </c>
      <c r="M24" s="35">
        <f t="shared" si="30"/>
        <v>4</v>
      </c>
      <c r="N24" s="36">
        <f t="shared" si="30"/>
        <v>9</v>
      </c>
      <c r="O24" s="35">
        <f t="shared" si="30"/>
        <v>0</v>
      </c>
      <c r="P24" s="35">
        <f t="shared" si="30"/>
        <v>2</v>
      </c>
      <c r="Q24" s="36">
        <f t="shared" si="30"/>
        <v>2</v>
      </c>
      <c r="R24" s="36">
        <f t="shared" si="30"/>
        <v>21</v>
      </c>
      <c r="S24" s="38">
        <f t="shared" si="30"/>
        <v>16</v>
      </c>
      <c r="T24" s="37" t="s">
        <v>42</v>
      </c>
      <c r="U24" s="38">
        <f t="shared" ref="U24:V24" si="31">SUM(U9:U23)</f>
        <v>315</v>
      </c>
      <c r="V24" s="38">
        <f t="shared" si="31"/>
        <v>240</v>
      </c>
      <c r="W24" s="38">
        <f>V24+U24</f>
        <v>555</v>
      </c>
      <c r="X24" s="39">
        <f>SUM(X9:X23)</f>
        <v>35</v>
      </c>
      <c r="Y24" s="19"/>
    </row>
    <row r="25" spans="1:25" ht="14.25" customHeight="1" x14ac:dyDescent="0.25">
      <c r="A25" s="14" t="s">
        <v>25</v>
      </c>
      <c r="B25" s="61" t="s">
        <v>26</v>
      </c>
      <c r="C25" s="62" t="s">
        <v>27</v>
      </c>
      <c r="D25" s="61" t="s">
        <v>76</v>
      </c>
      <c r="E25" s="63" t="s">
        <v>77</v>
      </c>
      <c r="F25" s="17">
        <v>0</v>
      </c>
      <c r="G25" s="17">
        <v>3</v>
      </c>
      <c r="H25" s="18">
        <v>3</v>
      </c>
      <c r="I25" s="17"/>
      <c r="J25" s="17"/>
      <c r="K25" s="18"/>
      <c r="L25" s="17"/>
      <c r="M25" s="17"/>
      <c r="N25" s="18"/>
      <c r="O25" s="17"/>
      <c r="P25" s="17"/>
      <c r="Q25" s="18"/>
      <c r="R25" s="19">
        <f t="shared" ref="R25:S25" si="32">F25+I25+L25+O25</f>
        <v>0</v>
      </c>
      <c r="S25" s="18">
        <f t="shared" si="32"/>
        <v>3</v>
      </c>
      <c r="T25" s="18">
        <v>15</v>
      </c>
      <c r="U25" s="18">
        <f>R25*T25</f>
        <v>0</v>
      </c>
      <c r="V25" s="18">
        <f>S25*T25</f>
        <v>45</v>
      </c>
      <c r="W25" s="18">
        <f>SUM(U25:V25)</f>
        <v>45</v>
      </c>
      <c r="X25" s="17">
        <f>H25+K25+N25+Q25</f>
        <v>3</v>
      </c>
      <c r="Y25" s="19" t="s">
        <v>40</v>
      </c>
    </row>
    <row r="26" spans="1:25" ht="14.25" customHeight="1" x14ac:dyDescent="0.25">
      <c r="A26" s="59"/>
      <c r="B26" s="60"/>
      <c r="C26" s="60"/>
      <c r="D26" s="184" t="s">
        <v>78</v>
      </c>
      <c r="E26" s="182"/>
      <c r="F26" s="35">
        <f t="shared" ref="F26:S26" si="33">SUM(F25)</f>
        <v>0</v>
      </c>
      <c r="G26" s="35">
        <f t="shared" si="33"/>
        <v>3</v>
      </c>
      <c r="H26" s="36">
        <f t="shared" si="33"/>
        <v>3</v>
      </c>
      <c r="I26" s="35">
        <f t="shared" si="33"/>
        <v>0</v>
      </c>
      <c r="J26" s="35">
        <f t="shared" si="33"/>
        <v>0</v>
      </c>
      <c r="K26" s="36">
        <f t="shared" si="33"/>
        <v>0</v>
      </c>
      <c r="L26" s="35">
        <f t="shared" si="33"/>
        <v>0</v>
      </c>
      <c r="M26" s="35">
        <f t="shared" si="33"/>
        <v>0</v>
      </c>
      <c r="N26" s="36">
        <f t="shared" si="33"/>
        <v>0</v>
      </c>
      <c r="O26" s="35">
        <f t="shared" si="33"/>
        <v>0</v>
      </c>
      <c r="P26" s="35">
        <f t="shared" si="33"/>
        <v>0</v>
      </c>
      <c r="Q26" s="36">
        <f t="shared" si="33"/>
        <v>0</v>
      </c>
      <c r="R26" s="36">
        <f t="shared" si="33"/>
        <v>0</v>
      </c>
      <c r="S26" s="38">
        <f t="shared" si="33"/>
        <v>3</v>
      </c>
      <c r="T26" s="37" t="s">
        <v>42</v>
      </c>
      <c r="U26" s="38">
        <f t="shared" ref="U26:V26" si="34">SUM(U25)</f>
        <v>0</v>
      </c>
      <c r="V26" s="38">
        <f t="shared" si="34"/>
        <v>45</v>
      </c>
      <c r="W26" s="38">
        <f>U26+V26</f>
        <v>45</v>
      </c>
      <c r="X26" s="39">
        <f>SUM(X25)</f>
        <v>3</v>
      </c>
      <c r="Y26" s="61"/>
    </row>
    <row r="27" spans="1:25" ht="14.25" customHeight="1" x14ac:dyDescent="0.25">
      <c r="A27" s="14" t="s">
        <v>25</v>
      </c>
      <c r="B27" s="40" t="s">
        <v>26</v>
      </c>
      <c r="C27" s="40" t="s">
        <v>35</v>
      </c>
      <c r="D27" s="64" t="s">
        <v>79</v>
      </c>
      <c r="E27" s="65" t="s">
        <v>80</v>
      </c>
      <c r="F27" s="66"/>
      <c r="G27" s="66"/>
      <c r="H27" s="67"/>
      <c r="I27" s="66">
        <v>2</v>
      </c>
      <c r="J27" s="66">
        <v>2</v>
      </c>
      <c r="K27" s="67">
        <v>4</v>
      </c>
      <c r="L27" s="66"/>
      <c r="M27" s="66"/>
      <c r="N27" s="67"/>
      <c r="O27" s="66"/>
      <c r="P27" s="66"/>
      <c r="Q27" s="67"/>
      <c r="R27" s="19">
        <f t="shared" ref="R27:S27" si="35">F27+I27+L27+O27</f>
        <v>2</v>
      </c>
      <c r="S27" s="18">
        <f t="shared" si="35"/>
        <v>2</v>
      </c>
      <c r="T27" s="19">
        <v>15</v>
      </c>
      <c r="U27" s="19">
        <f t="shared" ref="U27:U32" si="36">R27*T27</f>
        <v>30</v>
      </c>
      <c r="V27" s="18">
        <f t="shared" ref="V27:V32" si="37">S27*T27</f>
        <v>30</v>
      </c>
      <c r="W27" s="19">
        <f t="shared" ref="W27:W32" si="38">SUM(U27:V27)</f>
        <v>60</v>
      </c>
      <c r="X27" s="16">
        <f t="shared" ref="X27:X32" si="39">H27+K27+N27+Q27</f>
        <v>4</v>
      </c>
      <c r="Y27" s="19" t="s">
        <v>40</v>
      </c>
    </row>
    <row r="28" spans="1:25" ht="14.25" customHeight="1" x14ac:dyDescent="0.25">
      <c r="A28" s="14" t="s">
        <v>25</v>
      </c>
      <c r="B28" s="40" t="s">
        <v>26</v>
      </c>
      <c r="C28" s="41" t="s">
        <v>35</v>
      </c>
      <c r="D28" s="14" t="s">
        <v>81</v>
      </c>
      <c r="E28" s="15" t="s">
        <v>82</v>
      </c>
      <c r="F28" s="66"/>
      <c r="G28" s="66"/>
      <c r="H28" s="67"/>
      <c r="I28" s="66">
        <v>2</v>
      </c>
      <c r="J28" s="66">
        <v>2</v>
      </c>
      <c r="K28" s="67">
        <v>4</v>
      </c>
      <c r="L28" s="66"/>
      <c r="M28" s="66"/>
      <c r="N28" s="67"/>
      <c r="O28" s="66"/>
      <c r="P28" s="66"/>
      <c r="Q28" s="67"/>
      <c r="R28" s="19">
        <f t="shared" ref="R28:S28" si="40">F28+I28+L28+O28</f>
        <v>2</v>
      </c>
      <c r="S28" s="16">
        <f t="shared" si="40"/>
        <v>2</v>
      </c>
      <c r="T28" s="19">
        <v>15</v>
      </c>
      <c r="U28" s="19">
        <f t="shared" si="36"/>
        <v>30</v>
      </c>
      <c r="V28" s="18">
        <f t="shared" si="37"/>
        <v>30</v>
      </c>
      <c r="W28" s="19">
        <f t="shared" si="38"/>
        <v>60</v>
      </c>
      <c r="X28" s="16">
        <f t="shared" si="39"/>
        <v>4</v>
      </c>
      <c r="Y28" s="19" t="s">
        <v>40</v>
      </c>
    </row>
    <row r="29" spans="1:25" ht="14.25" customHeight="1" x14ac:dyDescent="0.25">
      <c r="A29" s="14" t="s">
        <v>25</v>
      </c>
      <c r="B29" s="14" t="s">
        <v>26</v>
      </c>
      <c r="C29" s="43" t="s">
        <v>35</v>
      </c>
      <c r="D29" s="43" t="s">
        <v>83</v>
      </c>
      <c r="E29" s="68" t="s">
        <v>84</v>
      </c>
      <c r="F29" s="66"/>
      <c r="G29" s="66"/>
      <c r="H29" s="67"/>
      <c r="I29" s="66">
        <v>1</v>
      </c>
      <c r="J29" s="66">
        <v>2</v>
      </c>
      <c r="K29" s="67">
        <v>3</v>
      </c>
      <c r="L29" s="66"/>
      <c r="M29" s="66"/>
      <c r="N29" s="67"/>
      <c r="O29" s="66"/>
      <c r="P29" s="66"/>
      <c r="Q29" s="67"/>
      <c r="R29" s="19">
        <f t="shared" ref="R29:S29" si="41">F29+I29+L29+O29</f>
        <v>1</v>
      </c>
      <c r="S29" s="16">
        <f t="shared" si="41"/>
        <v>2</v>
      </c>
      <c r="T29" s="19">
        <v>15</v>
      </c>
      <c r="U29" s="19">
        <f t="shared" si="36"/>
        <v>15</v>
      </c>
      <c r="V29" s="18">
        <f t="shared" si="37"/>
        <v>30</v>
      </c>
      <c r="W29" s="19">
        <f t="shared" si="38"/>
        <v>45</v>
      </c>
      <c r="X29" s="16">
        <f t="shared" si="39"/>
        <v>3</v>
      </c>
      <c r="Y29" s="19" t="s">
        <v>30</v>
      </c>
    </row>
    <row r="30" spans="1:25" ht="14.25" customHeight="1" x14ac:dyDescent="0.25">
      <c r="A30" s="14" t="s">
        <v>25</v>
      </c>
      <c r="B30" s="14" t="s">
        <v>45</v>
      </c>
      <c r="C30" s="43" t="s">
        <v>49</v>
      </c>
      <c r="D30" s="43" t="s">
        <v>85</v>
      </c>
      <c r="E30" s="65" t="s">
        <v>86</v>
      </c>
      <c r="F30" s="66"/>
      <c r="G30" s="66"/>
      <c r="H30" s="67"/>
      <c r="I30" s="66"/>
      <c r="J30" s="66"/>
      <c r="K30" s="67"/>
      <c r="L30" s="66"/>
      <c r="M30" s="66"/>
      <c r="N30" s="67"/>
      <c r="O30" s="66">
        <v>0</v>
      </c>
      <c r="P30" s="66">
        <v>4</v>
      </c>
      <c r="Q30" s="67">
        <v>4</v>
      </c>
      <c r="R30" s="19">
        <f t="shared" ref="R30:S30" si="42">F30+I30+L30+O30</f>
        <v>0</v>
      </c>
      <c r="S30" s="16">
        <f t="shared" si="42"/>
        <v>4</v>
      </c>
      <c r="T30" s="19">
        <v>15</v>
      </c>
      <c r="U30" s="19">
        <f t="shared" si="36"/>
        <v>0</v>
      </c>
      <c r="V30" s="18">
        <f t="shared" si="37"/>
        <v>60</v>
      </c>
      <c r="W30" s="19">
        <f t="shared" si="38"/>
        <v>60</v>
      </c>
      <c r="X30" s="16">
        <f t="shared" si="39"/>
        <v>4</v>
      </c>
      <c r="Y30" s="19" t="s">
        <v>40</v>
      </c>
    </row>
    <row r="31" spans="1:25" ht="14.25" customHeight="1" x14ac:dyDescent="0.25">
      <c r="A31" s="14" t="s">
        <v>25</v>
      </c>
      <c r="B31" s="14" t="s">
        <v>45</v>
      </c>
      <c r="C31" s="43" t="s">
        <v>46</v>
      </c>
      <c r="D31" s="43" t="s">
        <v>87</v>
      </c>
      <c r="E31" s="69" t="s">
        <v>88</v>
      </c>
      <c r="F31" s="66"/>
      <c r="G31" s="66"/>
      <c r="H31" s="67"/>
      <c r="I31" s="66"/>
      <c r="J31" s="66"/>
      <c r="K31" s="67"/>
      <c r="L31" s="66">
        <v>0</v>
      </c>
      <c r="M31" s="66">
        <v>2</v>
      </c>
      <c r="N31" s="67">
        <v>3</v>
      </c>
      <c r="O31" s="66"/>
      <c r="P31" s="66"/>
      <c r="Q31" s="67"/>
      <c r="R31" s="19">
        <f t="shared" ref="R31:S31" si="43">F31+I31+L31+O31</f>
        <v>0</v>
      </c>
      <c r="S31" s="16">
        <f t="shared" si="43"/>
        <v>2</v>
      </c>
      <c r="T31" s="19">
        <v>15</v>
      </c>
      <c r="U31" s="19">
        <f t="shared" si="36"/>
        <v>0</v>
      </c>
      <c r="V31" s="18">
        <f t="shared" si="37"/>
        <v>30</v>
      </c>
      <c r="W31" s="19">
        <f t="shared" si="38"/>
        <v>30</v>
      </c>
      <c r="X31" s="16">
        <f t="shared" si="39"/>
        <v>3</v>
      </c>
      <c r="Y31" s="19" t="s">
        <v>40</v>
      </c>
    </row>
    <row r="32" spans="1:25" ht="14.25" customHeight="1" x14ac:dyDescent="0.25">
      <c r="A32" s="14" t="s">
        <v>25</v>
      </c>
      <c r="B32" s="26" t="s">
        <v>45</v>
      </c>
      <c r="C32" s="47" t="s">
        <v>49</v>
      </c>
      <c r="D32" s="47" t="s">
        <v>89</v>
      </c>
      <c r="E32" s="70" t="s">
        <v>90</v>
      </c>
      <c r="F32" s="66"/>
      <c r="G32" s="66"/>
      <c r="H32" s="67"/>
      <c r="I32" s="66"/>
      <c r="J32" s="66"/>
      <c r="K32" s="67"/>
      <c r="L32" s="66"/>
      <c r="M32" s="66"/>
      <c r="N32" s="67"/>
      <c r="O32" s="66">
        <v>1</v>
      </c>
      <c r="P32" s="66">
        <v>2</v>
      </c>
      <c r="Q32" s="67">
        <v>3</v>
      </c>
      <c r="R32" s="19">
        <f t="shared" ref="R32:S32" si="44">F32+I32+L32+O32</f>
        <v>1</v>
      </c>
      <c r="S32" s="16">
        <f t="shared" si="44"/>
        <v>2</v>
      </c>
      <c r="T32" s="19">
        <v>15</v>
      </c>
      <c r="U32" s="19">
        <f t="shared" si="36"/>
        <v>15</v>
      </c>
      <c r="V32" s="18">
        <f t="shared" si="37"/>
        <v>30</v>
      </c>
      <c r="W32" s="19">
        <f t="shared" si="38"/>
        <v>45</v>
      </c>
      <c r="X32" s="16">
        <f t="shared" si="39"/>
        <v>3</v>
      </c>
      <c r="Y32" s="19" t="s">
        <v>40</v>
      </c>
    </row>
    <row r="33" spans="1:25" ht="21.75" customHeight="1" x14ac:dyDescent="0.25">
      <c r="A33" s="31"/>
      <c r="B33" s="71"/>
      <c r="C33" s="72"/>
      <c r="D33" s="185" t="s">
        <v>91</v>
      </c>
      <c r="E33" s="186"/>
      <c r="F33" s="35">
        <f t="shared" ref="F33:S33" si="45">SUM(F27:F32)</f>
        <v>0</v>
      </c>
      <c r="G33" s="35">
        <f t="shared" si="45"/>
        <v>0</v>
      </c>
      <c r="H33" s="36">
        <f t="shared" si="45"/>
        <v>0</v>
      </c>
      <c r="I33" s="35">
        <f t="shared" si="45"/>
        <v>5</v>
      </c>
      <c r="J33" s="35">
        <f t="shared" si="45"/>
        <v>6</v>
      </c>
      <c r="K33" s="36">
        <f t="shared" si="45"/>
        <v>11</v>
      </c>
      <c r="L33" s="35">
        <f t="shared" si="45"/>
        <v>0</v>
      </c>
      <c r="M33" s="35">
        <f t="shared" si="45"/>
        <v>2</v>
      </c>
      <c r="N33" s="36">
        <f t="shared" si="45"/>
        <v>3</v>
      </c>
      <c r="O33" s="35">
        <f t="shared" si="45"/>
        <v>1</v>
      </c>
      <c r="P33" s="35">
        <f t="shared" si="45"/>
        <v>6</v>
      </c>
      <c r="Q33" s="36">
        <f t="shared" si="45"/>
        <v>7</v>
      </c>
      <c r="R33" s="36">
        <f t="shared" si="45"/>
        <v>6</v>
      </c>
      <c r="S33" s="37">
        <f t="shared" si="45"/>
        <v>14</v>
      </c>
      <c r="T33" s="37" t="s">
        <v>42</v>
      </c>
      <c r="U33" s="38">
        <f t="shared" ref="U33:V33" si="46">SUM(U27:U32)</f>
        <v>90</v>
      </c>
      <c r="V33" s="38">
        <f t="shared" si="46"/>
        <v>210</v>
      </c>
      <c r="W33" s="38">
        <f>U33+V33</f>
        <v>300</v>
      </c>
      <c r="X33" s="39">
        <f>SUM(X27:X32)</f>
        <v>21</v>
      </c>
      <c r="Y33" s="61"/>
    </row>
    <row r="34" spans="1:25" ht="14.25" customHeight="1" x14ac:dyDescent="0.25">
      <c r="A34" s="14" t="s">
        <v>25</v>
      </c>
      <c r="B34" s="40" t="s">
        <v>26</v>
      </c>
      <c r="C34" s="41" t="s">
        <v>27</v>
      </c>
      <c r="D34" s="73" t="s">
        <v>92</v>
      </c>
      <c r="E34" s="74" t="s">
        <v>93</v>
      </c>
      <c r="F34" s="66">
        <v>2</v>
      </c>
      <c r="G34" s="66">
        <v>1</v>
      </c>
      <c r="H34" s="67">
        <v>4</v>
      </c>
      <c r="I34" s="66"/>
      <c r="J34" s="66"/>
      <c r="K34" s="67"/>
      <c r="L34" s="66"/>
      <c r="M34" s="66"/>
      <c r="N34" s="67"/>
      <c r="O34" s="66"/>
      <c r="P34" s="66"/>
      <c r="Q34" s="67"/>
      <c r="R34" s="19">
        <f t="shared" ref="R34:S34" si="47">F34+I34+L34+O34</f>
        <v>2</v>
      </c>
      <c r="S34" s="16">
        <f t="shared" si="47"/>
        <v>1</v>
      </c>
      <c r="T34" s="19">
        <v>15</v>
      </c>
      <c r="U34" s="75">
        <f t="shared" ref="U34:U38" si="48">R34*T34</f>
        <v>30</v>
      </c>
      <c r="V34" s="76">
        <f t="shared" ref="V34:V38" si="49">S34*T34</f>
        <v>15</v>
      </c>
      <c r="W34" s="19">
        <f t="shared" ref="W34:W38" si="50">SUM(U34:V34)</f>
        <v>45</v>
      </c>
      <c r="X34" s="16">
        <f t="shared" ref="X34:X38" si="51">H34+K34+N34+Q34</f>
        <v>4</v>
      </c>
      <c r="Y34" s="19" t="s">
        <v>30</v>
      </c>
    </row>
    <row r="35" spans="1:25" ht="14.25" customHeight="1" x14ac:dyDescent="0.25">
      <c r="A35" s="14" t="s">
        <v>25</v>
      </c>
      <c r="B35" s="14" t="s">
        <v>26</v>
      </c>
      <c r="C35" s="43" t="s">
        <v>27</v>
      </c>
      <c r="D35" s="77" t="s">
        <v>94</v>
      </c>
      <c r="E35" s="78" t="s">
        <v>95</v>
      </c>
      <c r="F35" s="66">
        <v>2</v>
      </c>
      <c r="G35" s="66">
        <v>1</v>
      </c>
      <c r="H35" s="67">
        <v>3</v>
      </c>
      <c r="I35" s="66"/>
      <c r="J35" s="66"/>
      <c r="K35" s="67"/>
      <c r="L35" s="66"/>
      <c r="M35" s="66"/>
      <c r="N35" s="67"/>
      <c r="O35" s="66"/>
      <c r="P35" s="66"/>
      <c r="Q35" s="67"/>
      <c r="R35" s="19">
        <f t="shared" ref="R35:S35" si="52">F35+I35+L35+O35</f>
        <v>2</v>
      </c>
      <c r="S35" s="16">
        <f t="shared" si="52"/>
        <v>1</v>
      </c>
      <c r="T35" s="19">
        <v>15</v>
      </c>
      <c r="U35" s="75">
        <f t="shared" si="48"/>
        <v>30</v>
      </c>
      <c r="V35" s="76">
        <f t="shared" si="49"/>
        <v>15</v>
      </c>
      <c r="W35" s="19">
        <f t="shared" si="50"/>
        <v>45</v>
      </c>
      <c r="X35" s="16">
        <f t="shared" si="51"/>
        <v>3</v>
      </c>
      <c r="Y35" s="19" t="s">
        <v>30</v>
      </c>
    </row>
    <row r="36" spans="1:25" ht="14.25" customHeight="1" x14ac:dyDescent="0.25">
      <c r="A36" s="14" t="s">
        <v>25</v>
      </c>
      <c r="B36" s="14" t="s">
        <v>26</v>
      </c>
      <c r="C36" s="43" t="s">
        <v>35</v>
      </c>
      <c r="D36" s="77" t="s">
        <v>96</v>
      </c>
      <c r="E36" s="78" t="s">
        <v>97</v>
      </c>
      <c r="F36" s="66"/>
      <c r="G36" s="66"/>
      <c r="H36" s="67"/>
      <c r="I36" s="66">
        <v>1</v>
      </c>
      <c r="J36" s="66">
        <v>2</v>
      </c>
      <c r="K36" s="67">
        <v>4</v>
      </c>
      <c r="L36" s="66"/>
      <c r="M36" s="66"/>
      <c r="N36" s="67"/>
      <c r="O36" s="66"/>
      <c r="P36" s="66"/>
      <c r="Q36" s="67"/>
      <c r="R36" s="19">
        <f t="shared" ref="R36:S36" si="53">F36+I36+L36+O36</f>
        <v>1</v>
      </c>
      <c r="S36" s="16">
        <f t="shared" si="53"/>
        <v>2</v>
      </c>
      <c r="T36" s="19">
        <v>15</v>
      </c>
      <c r="U36" s="75">
        <f t="shared" si="48"/>
        <v>15</v>
      </c>
      <c r="V36" s="76">
        <f t="shared" si="49"/>
        <v>30</v>
      </c>
      <c r="W36" s="19">
        <f t="shared" si="50"/>
        <v>45</v>
      </c>
      <c r="X36" s="16">
        <f t="shared" si="51"/>
        <v>4</v>
      </c>
      <c r="Y36" s="19" t="s">
        <v>40</v>
      </c>
    </row>
    <row r="37" spans="1:25" ht="14.25" customHeight="1" x14ac:dyDescent="0.25">
      <c r="A37" s="14" t="s">
        <v>25</v>
      </c>
      <c r="B37" s="14" t="s">
        <v>45</v>
      </c>
      <c r="C37" s="43" t="s">
        <v>46</v>
      </c>
      <c r="D37" s="77" t="s">
        <v>98</v>
      </c>
      <c r="E37" s="78" t="s">
        <v>99</v>
      </c>
      <c r="F37" s="66"/>
      <c r="G37" s="66"/>
      <c r="H37" s="67"/>
      <c r="I37" s="66"/>
      <c r="J37" s="66"/>
      <c r="K37" s="67"/>
      <c r="L37" s="66">
        <v>1</v>
      </c>
      <c r="M37" s="66">
        <v>2</v>
      </c>
      <c r="N37" s="67">
        <v>4</v>
      </c>
      <c r="O37" s="66"/>
      <c r="P37" s="66"/>
      <c r="Q37" s="67"/>
      <c r="R37" s="19">
        <f t="shared" ref="R37:S37" si="54">F37+I37+L37+O37</f>
        <v>1</v>
      </c>
      <c r="S37" s="16">
        <f t="shared" si="54"/>
        <v>2</v>
      </c>
      <c r="T37" s="19">
        <v>15</v>
      </c>
      <c r="U37" s="75">
        <f t="shared" si="48"/>
        <v>15</v>
      </c>
      <c r="V37" s="76">
        <f t="shared" si="49"/>
        <v>30</v>
      </c>
      <c r="W37" s="19">
        <f t="shared" si="50"/>
        <v>45</v>
      </c>
      <c r="X37" s="16">
        <f t="shared" si="51"/>
        <v>4</v>
      </c>
      <c r="Y37" s="19" t="s">
        <v>40</v>
      </c>
    </row>
    <row r="38" spans="1:25" ht="14.25" customHeight="1" x14ac:dyDescent="0.25">
      <c r="A38" s="14" t="s">
        <v>25</v>
      </c>
      <c r="B38" s="26" t="s">
        <v>45</v>
      </c>
      <c r="C38" s="47" t="s">
        <v>46</v>
      </c>
      <c r="D38" s="79" t="s">
        <v>100</v>
      </c>
      <c r="E38" s="80" t="s">
        <v>101</v>
      </c>
      <c r="F38" s="66"/>
      <c r="G38" s="66"/>
      <c r="H38" s="67"/>
      <c r="I38" s="66"/>
      <c r="J38" s="66"/>
      <c r="K38" s="67"/>
      <c r="L38" s="66">
        <v>1</v>
      </c>
      <c r="M38" s="66">
        <v>2</v>
      </c>
      <c r="N38" s="67">
        <v>3</v>
      </c>
      <c r="O38" s="66"/>
      <c r="P38" s="66"/>
      <c r="Q38" s="67"/>
      <c r="R38" s="19">
        <f t="shared" ref="R38:S38" si="55">F38+I38+L38+O38</f>
        <v>1</v>
      </c>
      <c r="S38" s="16">
        <f t="shared" si="55"/>
        <v>2</v>
      </c>
      <c r="T38" s="19">
        <v>15</v>
      </c>
      <c r="U38" s="75">
        <f t="shared" si="48"/>
        <v>15</v>
      </c>
      <c r="V38" s="76">
        <f t="shared" si="49"/>
        <v>30</v>
      </c>
      <c r="W38" s="19">
        <f t="shared" si="50"/>
        <v>45</v>
      </c>
      <c r="X38" s="16">
        <f t="shared" si="51"/>
        <v>3</v>
      </c>
      <c r="Y38" s="19" t="s">
        <v>40</v>
      </c>
    </row>
    <row r="39" spans="1:25" ht="14.25" customHeight="1" x14ac:dyDescent="0.25">
      <c r="A39" s="59"/>
      <c r="B39" s="60"/>
      <c r="C39" s="81"/>
      <c r="D39" s="187" t="s">
        <v>102</v>
      </c>
      <c r="E39" s="182"/>
      <c r="F39" s="82">
        <f t="shared" ref="F39:S39" si="56">SUM(F34:F38)</f>
        <v>4</v>
      </c>
      <c r="G39" s="82">
        <f t="shared" si="56"/>
        <v>2</v>
      </c>
      <c r="H39" s="83">
        <f t="shared" si="56"/>
        <v>7</v>
      </c>
      <c r="I39" s="82">
        <f t="shared" si="56"/>
        <v>1</v>
      </c>
      <c r="J39" s="82">
        <f t="shared" si="56"/>
        <v>2</v>
      </c>
      <c r="K39" s="83">
        <f t="shared" si="56"/>
        <v>4</v>
      </c>
      <c r="L39" s="82">
        <f t="shared" si="56"/>
        <v>2</v>
      </c>
      <c r="M39" s="82">
        <f t="shared" si="56"/>
        <v>4</v>
      </c>
      <c r="N39" s="83">
        <f t="shared" si="56"/>
        <v>7</v>
      </c>
      <c r="O39" s="82">
        <f t="shared" si="56"/>
        <v>0</v>
      </c>
      <c r="P39" s="82">
        <f t="shared" si="56"/>
        <v>0</v>
      </c>
      <c r="Q39" s="83">
        <f t="shared" si="56"/>
        <v>0</v>
      </c>
      <c r="R39" s="83">
        <f t="shared" si="56"/>
        <v>7</v>
      </c>
      <c r="S39" s="84">
        <f t="shared" si="56"/>
        <v>8</v>
      </c>
      <c r="T39" s="85" t="s">
        <v>103</v>
      </c>
      <c r="U39" s="85">
        <f t="shared" ref="U39:V39" si="57">SUM(U34:U38)</f>
        <v>105</v>
      </c>
      <c r="V39" s="83">
        <f t="shared" si="57"/>
        <v>120</v>
      </c>
      <c r="W39" s="85">
        <f>U39+V39</f>
        <v>225</v>
      </c>
      <c r="X39" s="86">
        <f>SUM(X34:X38)</f>
        <v>18</v>
      </c>
      <c r="Y39" s="19"/>
    </row>
    <row r="40" spans="1:25" ht="14.25" customHeight="1" x14ac:dyDescent="0.25">
      <c r="A40" s="14" t="s">
        <v>25</v>
      </c>
      <c r="B40" s="40" t="s">
        <v>26</v>
      </c>
      <c r="C40" s="41" t="s">
        <v>27</v>
      </c>
      <c r="D40" s="87" t="s">
        <v>104</v>
      </c>
      <c r="E40" s="88" t="s">
        <v>105</v>
      </c>
      <c r="F40" s="66">
        <v>2</v>
      </c>
      <c r="G40" s="66">
        <v>1</v>
      </c>
      <c r="H40" s="67">
        <v>4</v>
      </c>
      <c r="I40" s="66"/>
      <c r="J40" s="66"/>
      <c r="K40" s="67"/>
      <c r="L40" s="66"/>
      <c r="M40" s="66"/>
      <c r="N40" s="67"/>
      <c r="O40" s="66"/>
      <c r="P40" s="66"/>
      <c r="Q40" s="67"/>
      <c r="R40" s="19">
        <f t="shared" ref="R40:S40" si="58">F40+I40+L40+O40</f>
        <v>2</v>
      </c>
      <c r="S40" s="18">
        <f t="shared" si="58"/>
        <v>1</v>
      </c>
      <c r="T40" s="19">
        <v>15</v>
      </c>
      <c r="U40" s="19">
        <f t="shared" ref="U40:U44" si="59">R40*T40</f>
        <v>30</v>
      </c>
      <c r="V40" s="18">
        <f t="shared" ref="V40:V44" si="60">S40*T40</f>
        <v>15</v>
      </c>
      <c r="W40" s="19">
        <f t="shared" ref="W40:W44" si="61">SUM(U40:V40)</f>
        <v>45</v>
      </c>
      <c r="X40" s="16">
        <f t="shared" ref="X40:X44" si="62">H40+K40+N40+Q40</f>
        <v>4</v>
      </c>
      <c r="Y40" s="19" t="s">
        <v>30</v>
      </c>
    </row>
    <row r="41" spans="1:25" ht="14.25" customHeight="1" x14ac:dyDescent="0.25">
      <c r="A41" s="14" t="s">
        <v>25</v>
      </c>
      <c r="B41" s="14" t="s">
        <v>26</v>
      </c>
      <c r="C41" s="43" t="s">
        <v>27</v>
      </c>
      <c r="D41" s="24" t="s">
        <v>106</v>
      </c>
      <c r="E41" s="89" t="s">
        <v>107</v>
      </c>
      <c r="F41" s="66">
        <v>2</v>
      </c>
      <c r="G41" s="66">
        <v>1</v>
      </c>
      <c r="H41" s="67">
        <v>3</v>
      </c>
      <c r="I41" s="66"/>
      <c r="J41" s="66"/>
      <c r="K41" s="67"/>
      <c r="L41" s="66"/>
      <c r="M41" s="66"/>
      <c r="N41" s="67"/>
      <c r="O41" s="66"/>
      <c r="P41" s="66"/>
      <c r="Q41" s="67"/>
      <c r="R41" s="19">
        <f t="shared" ref="R41:S41" si="63">F41+I41+L41+O41</f>
        <v>2</v>
      </c>
      <c r="S41" s="16">
        <f t="shared" si="63"/>
        <v>1</v>
      </c>
      <c r="T41" s="19">
        <v>15</v>
      </c>
      <c r="U41" s="19">
        <f t="shared" si="59"/>
        <v>30</v>
      </c>
      <c r="V41" s="18">
        <f t="shared" si="60"/>
        <v>15</v>
      </c>
      <c r="W41" s="19">
        <f t="shared" si="61"/>
        <v>45</v>
      </c>
      <c r="X41" s="16">
        <f t="shared" si="62"/>
        <v>3</v>
      </c>
      <c r="Y41" s="19" t="s">
        <v>30</v>
      </c>
    </row>
    <row r="42" spans="1:25" ht="14.25" customHeight="1" x14ac:dyDescent="0.25">
      <c r="A42" s="14" t="s">
        <v>25</v>
      </c>
      <c r="B42" s="14" t="s">
        <v>26</v>
      </c>
      <c r="C42" s="43" t="s">
        <v>35</v>
      </c>
      <c r="D42" s="24" t="s">
        <v>108</v>
      </c>
      <c r="E42" s="90" t="s">
        <v>109</v>
      </c>
      <c r="F42" s="66"/>
      <c r="G42" s="66"/>
      <c r="H42" s="67"/>
      <c r="I42" s="66">
        <v>2</v>
      </c>
      <c r="J42" s="66">
        <v>1</v>
      </c>
      <c r="K42" s="67">
        <v>4</v>
      </c>
      <c r="L42" s="66"/>
      <c r="M42" s="66"/>
      <c r="N42" s="67"/>
      <c r="O42" s="66"/>
      <c r="P42" s="66"/>
      <c r="Q42" s="67"/>
      <c r="R42" s="19">
        <f t="shared" ref="R42:S42" si="64">F42+I42+L42+O42</f>
        <v>2</v>
      </c>
      <c r="S42" s="16">
        <f t="shared" si="64"/>
        <v>1</v>
      </c>
      <c r="T42" s="19">
        <v>15</v>
      </c>
      <c r="U42" s="19">
        <f t="shared" si="59"/>
        <v>30</v>
      </c>
      <c r="V42" s="18">
        <f t="shared" si="60"/>
        <v>15</v>
      </c>
      <c r="W42" s="19">
        <f t="shared" si="61"/>
        <v>45</v>
      </c>
      <c r="X42" s="16">
        <f t="shared" si="62"/>
        <v>4</v>
      </c>
      <c r="Y42" s="19" t="s">
        <v>30</v>
      </c>
    </row>
    <row r="43" spans="1:25" ht="14.25" customHeight="1" x14ac:dyDescent="0.25">
      <c r="A43" s="14" t="s">
        <v>25</v>
      </c>
      <c r="B43" s="14" t="s">
        <v>45</v>
      </c>
      <c r="C43" s="43" t="s">
        <v>46</v>
      </c>
      <c r="D43" s="24" t="s">
        <v>110</v>
      </c>
      <c r="E43" s="88" t="s">
        <v>111</v>
      </c>
      <c r="F43" s="66"/>
      <c r="G43" s="66"/>
      <c r="H43" s="67"/>
      <c r="I43" s="66"/>
      <c r="J43" s="66"/>
      <c r="K43" s="67"/>
      <c r="L43" s="66">
        <v>1</v>
      </c>
      <c r="M43" s="66">
        <v>2</v>
      </c>
      <c r="N43" s="67">
        <v>4</v>
      </c>
      <c r="O43" s="66"/>
      <c r="P43" s="66"/>
      <c r="Q43" s="67"/>
      <c r="R43" s="19">
        <f t="shared" ref="R43:S43" si="65">F43+I43+L43+O43</f>
        <v>1</v>
      </c>
      <c r="S43" s="16">
        <f t="shared" si="65"/>
        <v>2</v>
      </c>
      <c r="T43" s="19">
        <v>15</v>
      </c>
      <c r="U43" s="19">
        <f t="shared" si="59"/>
        <v>15</v>
      </c>
      <c r="V43" s="18">
        <f t="shared" si="60"/>
        <v>30</v>
      </c>
      <c r="W43" s="19">
        <f t="shared" si="61"/>
        <v>45</v>
      </c>
      <c r="X43" s="16">
        <f t="shared" si="62"/>
        <v>4</v>
      </c>
      <c r="Y43" s="19" t="s">
        <v>40</v>
      </c>
    </row>
    <row r="44" spans="1:25" ht="14.25" customHeight="1" x14ac:dyDescent="0.25">
      <c r="A44" s="14" t="s">
        <v>25</v>
      </c>
      <c r="B44" s="26" t="s">
        <v>45</v>
      </c>
      <c r="C44" s="47" t="s">
        <v>46</v>
      </c>
      <c r="D44" s="91" t="s">
        <v>112</v>
      </c>
      <c r="E44" s="92" t="s">
        <v>113</v>
      </c>
      <c r="F44" s="66"/>
      <c r="G44" s="66"/>
      <c r="H44" s="67"/>
      <c r="I44" s="66"/>
      <c r="J44" s="66"/>
      <c r="K44" s="67"/>
      <c r="L44" s="66">
        <v>1</v>
      </c>
      <c r="M44" s="66">
        <v>2</v>
      </c>
      <c r="N44" s="67">
        <v>3</v>
      </c>
      <c r="O44" s="66"/>
      <c r="P44" s="66"/>
      <c r="Q44" s="67"/>
      <c r="R44" s="19">
        <f t="shared" ref="R44:S44" si="66">F44+I44+L44+O44</f>
        <v>1</v>
      </c>
      <c r="S44" s="16">
        <f t="shared" si="66"/>
        <v>2</v>
      </c>
      <c r="T44" s="19">
        <v>15</v>
      </c>
      <c r="U44" s="19">
        <f t="shared" si="59"/>
        <v>15</v>
      </c>
      <c r="V44" s="18">
        <f t="shared" si="60"/>
        <v>30</v>
      </c>
      <c r="W44" s="19">
        <f t="shared" si="61"/>
        <v>45</v>
      </c>
      <c r="X44" s="16">
        <f t="shared" si="62"/>
        <v>3</v>
      </c>
      <c r="Y44" s="19" t="s">
        <v>40</v>
      </c>
    </row>
    <row r="45" spans="1:25" ht="14.25" customHeight="1" x14ac:dyDescent="0.25">
      <c r="A45" s="31"/>
      <c r="B45" s="71"/>
      <c r="C45" s="71"/>
      <c r="D45" s="188" t="s">
        <v>114</v>
      </c>
      <c r="E45" s="182"/>
      <c r="F45" s="93">
        <f t="shared" ref="F45:S45" si="67">SUM(F40:F44)</f>
        <v>4</v>
      </c>
      <c r="G45" s="93">
        <f t="shared" si="67"/>
        <v>2</v>
      </c>
      <c r="H45" s="94">
        <f t="shared" si="67"/>
        <v>7</v>
      </c>
      <c r="I45" s="93">
        <f t="shared" si="67"/>
        <v>2</v>
      </c>
      <c r="J45" s="93">
        <f t="shared" si="67"/>
        <v>1</v>
      </c>
      <c r="K45" s="94">
        <f t="shared" si="67"/>
        <v>4</v>
      </c>
      <c r="L45" s="93">
        <f t="shared" si="67"/>
        <v>2</v>
      </c>
      <c r="M45" s="93">
        <f t="shared" si="67"/>
        <v>4</v>
      </c>
      <c r="N45" s="94">
        <f t="shared" si="67"/>
        <v>7</v>
      </c>
      <c r="O45" s="93">
        <f t="shared" si="67"/>
        <v>0</v>
      </c>
      <c r="P45" s="93">
        <f t="shared" si="67"/>
        <v>0</v>
      </c>
      <c r="Q45" s="94">
        <f t="shared" si="67"/>
        <v>0</v>
      </c>
      <c r="R45" s="94">
        <f t="shared" si="67"/>
        <v>8</v>
      </c>
      <c r="S45" s="95">
        <f t="shared" si="67"/>
        <v>7</v>
      </c>
      <c r="T45" s="95" t="s">
        <v>42</v>
      </c>
      <c r="U45" s="96">
        <f t="shared" ref="U45:V45" si="68">SUM(U40:U44)</f>
        <v>120</v>
      </c>
      <c r="V45" s="96">
        <f t="shared" si="68"/>
        <v>105</v>
      </c>
      <c r="W45" s="96">
        <f>U45+V45</f>
        <v>225</v>
      </c>
      <c r="X45" s="97">
        <f>SUM(X40:X44)</f>
        <v>18</v>
      </c>
      <c r="Y45" s="61"/>
    </row>
    <row r="46" spans="1:25" ht="22.5" customHeight="1" x14ac:dyDescent="0.25">
      <c r="A46" s="14" t="s">
        <v>25</v>
      </c>
      <c r="B46" s="40" t="s">
        <v>26</v>
      </c>
      <c r="C46" s="41" t="s">
        <v>27</v>
      </c>
      <c r="D46" s="73" t="s">
        <v>115</v>
      </c>
      <c r="E46" s="98" t="s">
        <v>116</v>
      </c>
      <c r="F46" s="66">
        <v>0</v>
      </c>
      <c r="G46" s="66">
        <v>4</v>
      </c>
      <c r="H46" s="67">
        <v>4</v>
      </c>
      <c r="I46" s="66"/>
      <c r="J46" s="66"/>
      <c r="K46" s="67"/>
      <c r="L46" s="66"/>
      <c r="M46" s="66"/>
      <c r="N46" s="67"/>
      <c r="O46" s="66"/>
      <c r="P46" s="66"/>
      <c r="Q46" s="67"/>
      <c r="R46" s="19">
        <f t="shared" ref="R46:S46" si="69">F46+I46+L46+O46</f>
        <v>0</v>
      </c>
      <c r="S46" s="16">
        <f t="shared" si="69"/>
        <v>4</v>
      </c>
      <c r="T46" s="19">
        <v>15</v>
      </c>
      <c r="U46" s="19">
        <f t="shared" ref="U46:V46" si="70">R46*T46</f>
        <v>0</v>
      </c>
      <c r="V46" s="19">
        <f t="shared" si="70"/>
        <v>0</v>
      </c>
      <c r="W46" s="76">
        <f t="shared" ref="W46:W50" si="71">SUM(U46:V46)</f>
        <v>0</v>
      </c>
      <c r="X46" s="16">
        <f t="shared" ref="X46:X50" si="72">H46+K46+N46+Q46</f>
        <v>4</v>
      </c>
      <c r="Y46" s="19" t="s">
        <v>40</v>
      </c>
    </row>
    <row r="47" spans="1:25" ht="20.25" customHeight="1" x14ac:dyDescent="0.25">
      <c r="A47" s="14" t="s">
        <v>25</v>
      </c>
      <c r="B47" s="14" t="s">
        <v>26</v>
      </c>
      <c r="C47" s="43" t="s">
        <v>27</v>
      </c>
      <c r="D47" s="77" t="s">
        <v>117</v>
      </c>
      <c r="E47" s="99" t="s">
        <v>118</v>
      </c>
      <c r="F47" s="66">
        <v>0</v>
      </c>
      <c r="G47" s="66">
        <v>3</v>
      </c>
      <c r="H47" s="67">
        <v>3</v>
      </c>
      <c r="I47" s="66"/>
      <c r="J47" s="66"/>
      <c r="K47" s="67"/>
      <c r="L47" s="66"/>
      <c r="M47" s="66"/>
      <c r="N47" s="67"/>
      <c r="O47" s="66"/>
      <c r="P47" s="66"/>
      <c r="Q47" s="67"/>
      <c r="R47" s="19">
        <f t="shared" ref="R47:S47" si="73">F47+I47+L47+O47</f>
        <v>0</v>
      </c>
      <c r="S47" s="16">
        <f t="shared" si="73"/>
        <v>3</v>
      </c>
      <c r="T47" s="19">
        <v>15</v>
      </c>
      <c r="U47" s="19">
        <f t="shared" ref="U47:V47" si="74">R47*T47</f>
        <v>0</v>
      </c>
      <c r="V47" s="19">
        <f t="shared" si="74"/>
        <v>0</v>
      </c>
      <c r="W47" s="76">
        <f t="shared" si="71"/>
        <v>0</v>
      </c>
      <c r="X47" s="16">
        <f t="shared" si="72"/>
        <v>3</v>
      </c>
      <c r="Y47" s="19" t="s">
        <v>40</v>
      </c>
    </row>
    <row r="48" spans="1:25" ht="27" customHeight="1" x14ac:dyDescent="0.25">
      <c r="A48" s="14" t="s">
        <v>25</v>
      </c>
      <c r="B48" s="14" t="s">
        <v>26</v>
      </c>
      <c r="C48" s="43" t="s">
        <v>35</v>
      </c>
      <c r="D48" s="77" t="s">
        <v>119</v>
      </c>
      <c r="E48" s="99" t="s">
        <v>120</v>
      </c>
      <c r="F48" s="66"/>
      <c r="G48" s="66"/>
      <c r="H48" s="67"/>
      <c r="I48" s="66">
        <v>0</v>
      </c>
      <c r="J48" s="66">
        <v>4</v>
      </c>
      <c r="K48" s="67">
        <v>4</v>
      </c>
      <c r="L48" s="66"/>
      <c r="M48" s="66"/>
      <c r="N48" s="67"/>
      <c r="O48" s="66"/>
      <c r="P48" s="66"/>
      <c r="Q48" s="67"/>
      <c r="R48" s="19">
        <f t="shared" ref="R48:S48" si="75">F48+I48+L48+O48</f>
        <v>0</v>
      </c>
      <c r="S48" s="16">
        <f t="shared" si="75"/>
        <v>4</v>
      </c>
      <c r="T48" s="19">
        <v>15</v>
      </c>
      <c r="U48" s="19">
        <f t="shared" ref="U48:V48" si="76">R48*T48</f>
        <v>0</v>
      </c>
      <c r="V48" s="19">
        <f t="shared" si="76"/>
        <v>0</v>
      </c>
      <c r="W48" s="76">
        <f t="shared" si="71"/>
        <v>0</v>
      </c>
      <c r="X48" s="16">
        <f t="shared" si="72"/>
        <v>4</v>
      </c>
      <c r="Y48" s="19" t="s">
        <v>40</v>
      </c>
    </row>
    <row r="49" spans="1:25" ht="32.25" customHeight="1" x14ac:dyDescent="0.25">
      <c r="A49" s="14" t="s">
        <v>25</v>
      </c>
      <c r="B49" s="14" t="s">
        <v>45</v>
      </c>
      <c r="C49" s="43" t="s">
        <v>46</v>
      </c>
      <c r="D49" s="77" t="s">
        <v>121</v>
      </c>
      <c r="E49" s="99" t="s">
        <v>122</v>
      </c>
      <c r="F49" s="66"/>
      <c r="G49" s="66"/>
      <c r="H49" s="67"/>
      <c r="I49" s="66"/>
      <c r="J49" s="66"/>
      <c r="K49" s="67"/>
      <c r="L49" s="66">
        <v>0</v>
      </c>
      <c r="M49" s="66">
        <v>4</v>
      </c>
      <c r="N49" s="67">
        <v>4</v>
      </c>
      <c r="O49" s="66"/>
      <c r="P49" s="66"/>
      <c r="Q49" s="67"/>
      <c r="R49" s="19">
        <f t="shared" ref="R49:S49" si="77">F49+I49+L49+O49</f>
        <v>0</v>
      </c>
      <c r="S49" s="16">
        <f t="shared" si="77"/>
        <v>4</v>
      </c>
      <c r="T49" s="19">
        <v>15</v>
      </c>
      <c r="U49" s="19">
        <f t="shared" ref="U49:V49" si="78">R49*T49</f>
        <v>0</v>
      </c>
      <c r="V49" s="19">
        <f t="shared" si="78"/>
        <v>0</v>
      </c>
      <c r="W49" s="76">
        <f t="shared" si="71"/>
        <v>0</v>
      </c>
      <c r="X49" s="16">
        <f t="shared" si="72"/>
        <v>4</v>
      </c>
      <c r="Y49" s="19" t="s">
        <v>40</v>
      </c>
    </row>
    <row r="50" spans="1:25" ht="33" customHeight="1" x14ac:dyDescent="0.25">
      <c r="A50" s="14" t="s">
        <v>25</v>
      </c>
      <c r="B50" s="26" t="s">
        <v>45</v>
      </c>
      <c r="C50" s="47" t="s">
        <v>46</v>
      </c>
      <c r="D50" s="79" t="s">
        <v>123</v>
      </c>
      <c r="E50" s="100" t="s">
        <v>124</v>
      </c>
      <c r="F50" s="66"/>
      <c r="G50" s="66"/>
      <c r="H50" s="67"/>
      <c r="I50" s="66"/>
      <c r="J50" s="66"/>
      <c r="K50" s="67"/>
      <c r="L50" s="66">
        <v>0</v>
      </c>
      <c r="M50" s="66">
        <v>3</v>
      </c>
      <c r="N50" s="67">
        <v>3</v>
      </c>
      <c r="O50" s="66"/>
      <c r="P50" s="66"/>
      <c r="Q50" s="67"/>
      <c r="R50" s="19">
        <f t="shared" ref="R50:S50" si="79">F50+I50+L50+O50</f>
        <v>0</v>
      </c>
      <c r="S50" s="16">
        <f t="shared" si="79"/>
        <v>3</v>
      </c>
      <c r="T50" s="19">
        <v>15</v>
      </c>
      <c r="U50" s="19">
        <f t="shared" ref="U50:V50" si="80">R50*T50</f>
        <v>0</v>
      </c>
      <c r="V50" s="19">
        <f t="shared" si="80"/>
        <v>0</v>
      </c>
      <c r="W50" s="76">
        <f t="shared" si="71"/>
        <v>0</v>
      </c>
      <c r="X50" s="16">
        <f t="shared" si="72"/>
        <v>3</v>
      </c>
      <c r="Y50" s="19" t="s">
        <v>40</v>
      </c>
    </row>
    <row r="51" spans="1:25" ht="14.25" customHeight="1" x14ac:dyDescent="0.25">
      <c r="A51" s="59"/>
      <c r="B51" s="60"/>
      <c r="C51" s="81"/>
      <c r="D51" s="189" t="s">
        <v>125</v>
      </c>
      <c r="E51" s="182"/>
      <c r="F51" s="101">
        <f t="shared" ref="F51:S51" si="81">SUM(F46:F50)</f>
        <v>0</v>
      </c>
      <c r="G51" s="102">
        <f t="shared" si="81"/>
        <v>7</v>
      </c>
      <c r="H51" s="102">
        <f t="shared" si="81"/>
        <v>7</v>
      </c>
      <c r="I51" s="101">
        <f t="shared" si="81"/>
        <v>0</v>
      </c>
      <c r="J51" s="102">
        <f t="shared" si="81"/>
        <v>4</v>
      </c>
      <c r="K51" s="102">
        <f t="shared" si="81"/>
        <v>4</v>
      </c>
      <c r="L51" s="101">
        <f t="shared" si="81"/>
        <v>0</v>
      </c>
      <c r="M51" s="102">
        <f t="shared" si="81"/>
        <v>7</v>
      </c>
      <c r="N51" s="102">
        <f t="shared" si="81"/>
        <v>7</v>
      </c>
      <c r="O51" s="101">
        <f t="shared" si="81"/>
        <v>0</v>
      </c>
      <c r="P51" s="102">
        <f t="shared" si="81"/>
        <v>0</v>
      </c>
      <c r="Q51" s="103">
        <f t="shared" si="81"/>
        <v>0</v>
      </c>
      <c r="R51" s="103">
        <f t="shared" si="81"/>
        <v>0</v>
      </c>
      <c r="S51" s="102">
        <f t="shared" si="81"/>
        <v>18</v>
      </c>
      <c r="T51" s="104" t="s">
        <v>103</v>
      </c>
      <c r="U51" s="105">
        <f t="shared" ref="U51:X51" si="82">SUM(U46:U50)</f>
        <v>0</v>
      </c>
      <c r="V51" s="101">
        <f t="shared" si="82"/>
        <v>0</v>
      </c>
      <c r="W51" s="101">
        <f t="shared" si="82"/>
        <v>0</v>
      </c>
      <c r="X51" s="106">
        <f t="shared" si="82"/>
        <v>18</v>
      </c>
      <c r="Y51" s="19"/>
    </row>
    <row r="52" spans="1:25" ht="14.25" customHeight="1" x14ac:dyDescent="0.25">
      <c r="A52" s="14" t="s">
        <v>25</v>
      </c>
      <c r="B52" s="40" t="s">
        <v>26</v>
      </c>
      <c r="C52" s="41" t="s">
        <v>27</v>
      </c>
      <c r="D52" s="87" t="s">
        <v>126</v>
      </c>
      <c r="E52" s="107" t="s">
        <v>127</v>
      </c>
      <c r="F52" s="66">
        <v>0</v>
      </c>
      <c r="G52" s="66">
        <v>4</v>
      </c>
      <c r="H52" s="67">
        <v>4</v>
      </c>
      <c r="I52" s="66"/>
      <c r="J52" s="66"/>
      <c r="K52" s="67"/>
      <c r="L52" s="66"/>
      <c r="M52" s="66"/>
      <c r="N52" s="67"/>
      <c r="O52" s="66"/>
      <c r="P52" s="66"/>
      <c r="Q52" s="67"/>
      <c r="R52" s="19">
        <f t="shared" ref="R52:S52" si="83">F52+I52+L52+O52</f>
        <v>0</v>
      </c>
      <c r="S52" s="18">
        <f t="shared" si="83"/>
        <v>4</v>
      </c>
      <c r="T52" s="19">
        <v>15</v>
      </c>
      <c r="U52" s="19">
        <f t="shared" ref="U52:U56" si="84">R52*T52</f>
        <v>0</v>
      </c>
      <c r="V52" s="18">
        <f t="shared" ref="V52:V56" si="85">S52*T52</f>
        <v>60</v>
      </c>
      <c r="W52" s="19">
        <f t="shared" ref="W52:W56" si="86">SUM(U52:V52)</f>
        <v>60</v>
      </c>
      <c r="X52" s="16">
        <f t="shared" ref="X52:X56" si="87">H52+K52+N52+Q52</f>
        <v>4</v>
      </c>
      <c r="Y52" s="19" t="s">
        <v>40</v>
      </c>
    </row>
    <row r="53" spans="1:25" ht="14.25" customHeight="1" x14ac:dyDescent="0.25">
      <c r="A53" s="14" t="s">
        <v>25</v>
      </c>
      <c r="B53" s="14" t="s">
        <v>26</v>
      </c>
      <c r="C53" s="43" t="s">
        <v>27</v>
      </c>
      <c r="D53" s="24" t="s">
        <v>128</v>
      </c>
      <c r="E53" s="108" t="s">
        <v>129</v>
      </c>
      <c r="F53" s="66">
        <v>0</v>
      </c>
      <c r="G53" s="66">
        <v>3</v>
      </c>
      <c r="H53" s="67">
        <v>3</v>
      </c>
      <c r="I53" s="66"/>
      <c r="J53" s="66"/>
      <c r="K53" s="67"/>
      <c r="L53" s="66"/>
      <c r="M53" s="66"/>
      <c r="N53" s="67"/>
      <c r="O53" s="66"/>
      <c r="P53" s="66"/>
      <c r="Q53" s="67"/>
      <c r="R53" s="19">
        <f t="shared" ref="R53:S53" si="88">F53+I53+L53+O53</f>
        <v>0</v>
      </c>
      <c r="S53" s="16">
        <f t="shared" si="88"/>
        <v>3</v>
      </c>
      <c r="T53" s="19">
        <v>15</v>
      </c>
      <c r="U53" s="19">
        <f t="shared" si="84"/>
        <v>0</v>
      </c>
      <c r="V53" s="18">
        <f t="shared" si="85"/>
        <v>45</v>
      </c>
      <c r="W53" s="19">
        <f t="shared" si="86"/>
        <v>45</v>
      </c>
      <c r="X53" s="16">
        <f t="shared" si="87"/>
        <v>3</v>
      </c>
      <c r="Y53" s="19" t="s">
        <v>40</v>
      </c>
    </row>
    <row r="54" spans="1:25" ht="14.25" customHeight="1" x14ac:dyDescent="0.25">
      <c r="A54" s="14" t="s">
        <v>25</v>
      </c>
      <c r="B54" s="14" t="s">
        <v>26</v>
      </c>
      <c r="C54" s="43" t="s">
        <v>35</v>
      </c>
      <c r="D54" s="24" t="s">
        <v>130</v>
      </c>
      <c r="E54" s="108" t="s">
        <v>131</v>
      </c>
      <c r="F54" s="66"/>
      <c r="G54" s="66"/>
      <c r="H54" s="67"/>
      <c r="I54" s="66">
        <v>2</v>
      </c>
      <c r="J54" s="66">
        <v>2</v>
      </c>
      <c r="K54" s="67">
        <v>4</v>
      </c>
      <c r="L54" s="66"/>
      <c r="M54" s="66"/>
      <c r="N54" s="67"/>
      <c r="O54" s="66"/>
      <c r="P54" s="66"/>
      <c r="Q54" s="67"/>
      <c r="R54" s="19">
        <f t="shared" ref="R54:S54" si="89">F54+I54+L54+O54</f>
        <v>2</v>
      </c>
      <c r="S54" s="16">
        <f t="shared" si="89"/>
        <v>2</v>
      </c>
      <c r="T54" s="19">
        <v>15</v>
      </c>
      <c r="U54" s="19">
        <f t="shared" si="84"/>
        <v>30</v>
      </c>
      <c r="V54" s="18">
        <f t="shared" si="85"/>
        <v>30</v>
      </c>
      <c r="W54" s="19">
        <f t="shared" si="86"/>
        <v>60</v>
      </c>
      <c r="X54" s="16">
        <f t="shared" si="87"/>
        <v>4</v>
      </c>
      <c r="Y54" s="19" t="s">
        <v>40</v>
      </c>
    </row>
    <row r="55" spans="1:25" ht="14.25" customHeight="1" x14ac:dyDescent="0.25">
      <c r="A55" s="14" t="s">
        <v>25</v>
      </c>
      <c r="B55" s="14" t="s">
        <v>45</v>
      </c>
      <c r="C55" s="43" t="s">
        <v>46</v>
      </c>
      <c r="D55" s="24" t="s">
        <v>132</v>
      </c>
      <c r="E55" s="108" t="s">
        <v>133</v>
      </c>
      <c r="F55" s="66"/>
      <c r="G55" s="66"/>
      <c r="H55" s="67"/>
      <c r="I55" s="66"/>
      <c r="J55" s="66"/>
      <c r="K55" s="67"/>
      <c r="L55" s="66">
        <v>2</v>
      </c>
      <c r="M55" s="66">
        <v>2</v>
      </c>
      <c r="N55" s="67">
        <v>4</v>
      </c>
      <c r="O55" s="66"/>
      <c r="P55" s="66"/>
      <c r="Q55" s="67"/>
      <c r="R55" s="19">
        <f t="shared" ref="R55:S55" si="90">F55+I55+L55+O55</f>
        <v>2</v>
      </c>
      <c r="S55" s="16">
        <f t="shared" si="90"/>
        <v>2</v>
      </c>
      <c r="T55" s="19">
        <v>15</v>
      </c>
      <c r="U55" s="19">
        <f t="shared" si="84"/>
        <v>30</v>
      </c>
      <c r="V55" s="18">
        <f t="shared" si="85"/>
        <v>30</v>
      </c>
      <c r="W55" s="19">
        <f t="shared" si="86"/>
        <v>60</v>
      </c>
      <c r="X55" s="16">
        <f t="shared" si="87"/>
        <v>4</v>
      </c>
      <c r="Y55" s="19" t="s">
        <v>40</v>
      </c>
    </row>
    <row r="56" spans="1:25" ht="14.25" customHeight="1" x14ac:dyDescent="0.25">
      <c r="A56" s="14" t="s">
        <v>25</v>
      </c>
      <c r="B56" s="26" t="s">
        <v>45</v>
      </c>
      <c r="C56" s="47" t="s">
        <v>46</v>
      </c>
      <c r="D56" s="109" t="s">
        <v>134</v>
      </c>
      <c r="E56" s="110" t="s">
        <v>135</v>
      </c>
      <c r="F56" s="66"/>
      <c r="G56" s="66"/>
      <c r="H56" s="67"/>
      <c r="I56" s="66"/>
      <c r="J56" s="66"/>
      <c r="K56" s="67"/>
      <c r="L56" s="66">
        <v>0</v>
      </c>
      <c r="M56" s="66">
        <v>3</v>
      </c>
      <c r="N56" s="67">
        <v>3</v>
      </c>
      <c r="O56" s="66"/>
      <c r="P56" s="66"/>
      <c r="Q56" s="67"/>
      <c r="R56" s="19">
        <f t="shared" ref="R56:S56" si="91">F56+I56+L56+O56</f>
        <v>0</v>
      </c>
      <c r="S56" s="16">
        <f t="shared" si="91"/>
        <v>3</v>
      </c>
      <c r="T56" s="19">
        <v>15</v>
      </c>
      <c r="U56" s="19">
        <f t="shared" si="84"/>
        <v>0</v>
      </c>
      <c r="V56" s="18">
        <f t="shared" si="85"/>
        <v>45</v>
      </c>
      <c r="W56" s="19">
        <f t="shared" si="86"/>
        <v>45</v>
      </c>
      <c r="X56" s="16">
        <f t="shared" si="87"/>
        <v>3</v>
      </c>
      <c r="Y56" s="19" t="s">
        <v>40</v>
      </c>
    </row>
    <row r="57" spans="1:25" ht="14.25" customHeight="1" x14ac:dyDescent="0.25">
      <c r="A57" s="31"/>
      <c r="B57" s="71"/>
      <c r="C57" s="71"/>
      <c r="D57" s="190" t="s">
        <v>136</v>
      </c>
      <c r="E57" s="182"/>
      <c r="F57" s="111">
        <f t="shared" ref="F57:S57" si="92">SUM(F52:F56)</f>
        <v>0</v>
      </c>
      <c r="G57" s="111">
        <f t="shared" si="92"/>
        <v>7</v>
      </c>
      <c r="H57" s="112">
        <f t="shared" si="92"/>
        <v>7</v>
      </c>
      <c r="I57" s="111">
        <f t="shared" si="92"/>
        <v>2</v>
      </c>
      <c r="J57" s="111">
        <f t="shared" si="92"/>
        <v>2</v>
      </c>
      <c r="K57" s="112">
        <f t="shared" si="92"/>
        <v>4</v>
      </c>
      <c r="L57" s="111">
        <f t="shared" si="92"/>
        <v>2</v>
      </c>
      <c r="M57" s="111">
        <f t="shared" si="92"/>
        <v>5</v>
      </c>
      <c r="N57" s="112">
        <f t="shared" si="92"/>
        <v>7</v>
      </c>
      <c r="O57" s="111">
        <f t="shared" si="92"/>
        <v>0</v>
      </c>
      <c r="P57" s="111">
        <f t="shared" si="92"/>
        <v>0</v>
      </c>
      <c r="Q57" s="112">
        <f t="shared" si="92"/>
        <v>0</v>
      </c>
      <c r="R57" s="112">
        <f t="shared" si="92"/>
        <v>4</v>
      </c>
      <c r="S57" s="113">
        <f t="shared" si="92"/>
        <v>14</v>
      </c>
      <c r="T57" s="113" t="s">
        <v>42</v>
      </c>
      <c r="U57" s="114">
        <f t="shared" ref="U57:V57" si="93">SUM(U52:U56)</f>
        <v>60</v>
      </c>
      <c r="V57" s="114">
        <f t="shared" si="93"/>
        <v>210</v>
      </c>
      <c r="W57" s="114">
        <f>U57+V57</f>
        <v>270</v>
      </c>
      <c r="X57" s="115">
        <f>SUM(X52:X56)</f>
        <v>18</v>
      </c>
      <c r="Y57" s="61"/>
    </row>
    <row r="58" spans="1:25" ht="14.25" customHeight="1" x14ac:dyDescent="0.25">
      <c r="A58" s="14" t="s">
        <v>25</v>
      </c>
      <c r="B58" s="116" t="s">
        <v>137</v>
      </c>
      <c r="C58" s="116" t="s">
        <v>27</v>
      </c>
      <c r="D58" s="24" t="s">
        <v>167</v>
      </c>
      <c r="E58" s="117" t="s">
        <v>138</v>
      </c>
      <c r="F58" s="118">
        <v>1</v>
      </c>
      <c r="G58" s="118">
        <v>2</v>
      </c>
      <c r="H58" s="119">
        <v>4</v>
      </c>
      <c r="I58" s="120"/>
      <c r="J58" s="120"/>
      <c r="K58" s="1"/>
      <c r="L58" s="120"/>
      <c r="M58" s="120"/>
      <c r="N58" s="1"/>
      <c r="O58" s="66"/>
      <c r="P58" s="66"/>
      <c r="Q58" s="67"/>
      <c r="R58" s="58">
        <f t="shared" ref="R58:S58" si="94">F58+I58+L58+O58</f>
        <v>1</v>
      </c>
      <c r="S58" s="16">
        <f t="shared" si="94"/>
        <v>2</v>
      </c>
      <c r="T58" s="19">
        <v>15</v>
      </c>
      <c r="U58" s="19">
        <f t="shared" ref="U58:V58" si="95">R58*T58</f>
        <v>15</v>
      </c>
      <c r="V58" s="16">
        <f t="shared" si="95"/>
        <v>30</v>
      </c>
      <c r="W58" s="19">
        <f t="shared" ref="W58:W62" si="96">SUM(U58:V58)</f>
        <v>45</v>
      </c>
      <c r="X58" s="16">
        <f t="shared" ref="X58:X62" si="97">H58+K58+N58+Q58</f>
        <v>4</v>
      </c>
      <c r="Y58" s="19" t="s">
        <v>40</v>
      </c>
    </row>
    <row r="59" spans="1:25" ht="14.25" customHeight="1" x14ac:dyDescent="0.25">
      <c r="A59" s="14" t="s">
        <v>25</v>
      </c>
      <c r="B59" s="121" t="s">
        <v>137</v>
      </c>
      <c r="C59" s="121" t="s">
        <v>27</v>
      </c>
      <c r="D59" s="24" t="s">
        <v>168</v>
      </c>
      <c r="E59" s="117" t="s">
        <v>139</v>
      </c>
      <c r="F59" s="118">
        <v>1</v>
      </c>
      <c r="G59" s="118">
        <v>2</v>
      </c>
      <c r="H59" s="119">
        <v>3</v>
      </c>
      <c r="I59" s="120"/>
      <c r="J59" s="120"/>
      <c r="K59" s="1"/>
      <c r="L59" s="120"/>
      <c r="M59" s="120"/>
      <c r="N59" s="1"/>
      <c r="O59" s="66"/>
      <c r="P59" s="66"/>
      <c r="Q59" s="67"/>
      <c r="R59" s="58">
        <f t="shared" ref="R59:S59" si="98">F59+I59+L59+O59</f>
        <v>1</v>
      </c>
      <c r="S59" s="122">
        <f t="shared" si="98"/>
        <v>2</v>
      </c>
      <c r="T59" s="19">
        <v>15</v>
      </c>
      <c r="U59" s="19">
        <f t="shared" ref="U59:V59" si="99">R59*T59</f>
        <v>15</v>
      </c>
      <c r="V59" s="16">
        <f t="shared" si="99"/>
        <v>30</v>
      </c>
      <c r="W59" s="19">
        <f t="shared" si="96"/>
        <v>45</v>
      </c>
      <c r="X59" s="16">
        <f t="shared" si="97"/>
        <v>3</v>
      </c>
      <c r="Y59" s="19" t="s">
        <v>40</v>
      </c>
    </row>
    <row r="60" spans="1:25" ht="14.25" customHeight="1" x14ac:dyDescent="0.25">
      <c r="A60" s="14" t="s">
        <v>25</v>
      </c>
      <c r="B60" s="121" t="s">
        <v>137</v>
      </c>
      <c r="C60" s="123" t="s">
        <v>35</v>
      </c>
      <c r="D60" s="24" t="s">
        <v>169</v>
      </c>
      <c r="E60" s="117" t="s">
        <v>140</v>
      </c>
      <c r="F60" s="120"/>
      <c r="G60" s="120"/>
      <c r="H60" s="1"/>
      <c r="I60" s="118">
        <v>1</v>
      </c>
      <c r="J60" s="118">
        <v>3</v>
      </c>
      <c r="K60" s="119">
        <v>4</v>
      </c>
      <c r="L60" s="120"/>
      <c r="M60" s="120"/>
      <c r="N60" s="1"/>
      <c r="O60" s="66"/>
      <c r="P60" s="66"/>
      <c r="Q60" s="67"/>
      <c r="R60" s="58">
        <f t="shared" ref="R60:S60" si="100">F60+I60+L60+O60</f>
        <v>1</v>
      </c>
      <c r="S60" s="122">
        <f t="shared" si="100"/>
        <v>3</v>
      </c>
      <c r="T60" s="19">
        <v>15</v>
      </c>
      <c r="U60" s="19">
        <f t="shared" ref="U60:V60" si="101">R60*T60</f>
        <v>15</v>
      </c>
      <c r="V60" s="16">
        <f t="shared" si="101"/>
        <v>45</v>
      </c>
      <c r="W60" s="19">
        <f t="shared" si="96"/>
        <v>60</v>
      </c>
      <c r="X60" s="16">
        <f t="shared" si="97"/>
        <v>4</v>
      </c>
      <c r="Y60" s="19" t="s">
        <v>40</v>
      </c>
    </row>
    <row r="61" spans="1:25" ht="14.25" customHeight="1" x14ac:dyDescent="0.25">
      <c r="A61" s="14" t="s">
        <v>25</v>
      </c>
      <c r="B61" s="121" t="s">
        <v>45</v>
      </c>
      <c r="C61" s="121" t="s">
        <v>46</v>
      </c>
      <c r="D61" s="24" t="s">
        <v>170</v>
      </c>
      <c r="E61" s="117" t="s">
        <v>141</v>
      </c>
      <c r="F61" s="120"/>
      <c r="G61" s="120"/>
      <c r="H61" s="1"/>
      <c r="I61" s="120"/>
      <c r="J61" s="120"/>
      <c r="K61" s="1"/>
      <c r="L61" s="118">
        <v>1</v>
      </c>
      <c r="M61" s="118">
        <v>2</v>
      </c>
      <c r="N61" s="119">
        <v>4</v>
      </c>
      <c r="O61" s="66"/>
      <c r="P61" s="66"/>
      <c r="Q61" s="67"/>
      <c r="R61" s="58">
        <f t="shared" ref="R61:S61" si="102">F61+I61+L61+O61</f>
        <v>1</v>
      </c>
      <c r="S61" s="122">
        <f t="shared" si="102"/>
        <v>2</v>
      </c>
      <c r="T61" s="19">
        <v>15</v>
      </c>
      <c r="U61" s="19">
        <f t="shared" ref="U61:V61" si="103">R61*T61</f>
        <v>15</v>
      </c>
      <c r="V61" s="16">
        <f t="shared" si="103"/>
        <v>30</v>
      </c>
      <c r="W61" s="19">
        <f t="shared" si="96"/>
        <v>45</v>
      </c>
      <c r="X61" s="16">
        <f t="shared" si="97"/>
        <v>4</v>
      </c>
      <c r="Y61" s="19" t="s">
        <v>40</v>
      </c>
    </row>
    <row r="62" spans="1:25" ht="14.25" customHeight="1" x14ac:dyDescent="0.25">
      <c r="A62" s="14" t="s">
        <v>25</v>
      </c>
      <c r="B62" s="124" t="s">
        <v>45</v>
      </c>
      <c r="C62" s="124" t="s">
        <v>46</v>
      </c>
      <c r="D62" s="24" t="s">
        <v>171</v>
      </c>
      <c r="E62" s="125" t="s">
        <v>142</v>
      </c>
      <c r="F62" s="120"/>
      <c r="G62" s="120"/>
      <c r="H62" s="1"/>
      <c r="I62" s="120"/>
      <c r="J62" s="120"/>
      <c r="K62" s="1"/>
      <c r="L62" s="118">
        <v>2</v>
      </c>
      <c r="M62" s="118">
        <v>1</v>
      </c>
      <c r="N62" s="119">
        <v>3</v>
      </c>
      <c r="O62" s="66"/>
      <c r="P62" s="66"/>
      <c r="Q62" s="67"/>
      <c r="R62" s="58">
        <f t="shared" ref="R62:S62" si="104">F62+I62+L62+O62</f>
        <v>2</v>
      </c>
      <c r="S62" s="122">
        <f t="shared" si="104"/>
        <v>1</v>
      </c>
      <c r="T62" s="19">
        <v>15</v>
      </c>
      <c r="U62" s="19">
        <f t="shared" ref="U62:V62" si="105">R62*T62</f>
        <v>30</v>
      </c>
      <c r="V62" s="16">
        <f t="shared" si="105"/>
        <v>30</v>
      </c>
      <c r="W62" s="19">
        <f t="shared" si="96"/>
        <v>60</v>
      </c>
      <c r="X62" s="16">
        <f t="shared" si="97"/>
        <v>3</v>
      </c>
      <c r="Y62" s="19" t="s">
        <v>40</v>
      </c>
    </row>
    <row r="63" spans="1:25" ht="14.25" customHeight="1" x14ac:dyDescent="0.25">
      <c r="A63" s="59"/>
      <c r="B63" s="60"/>
      <c r="C63" s="60"/>
      <c r="D63" s="191" t="s">
        <v>143</v>
      </c>
      <c r="E63" s="180"/>
      <c r="F63" s="126">
        <f t="shared" ref="F63:S63" si="106">SUM(F58:F62)</f>
        <v>2</v>
      </c>
      <c r="G63" s="126">
        <f t="shared" si="106"/>
        <v>4</v>
      </c>
      <c r="H63" s="127">
        <f t="shared" si="106"/>
        <v>7</v>
      </c>
      <c r="I63" s="126">
        <f t="shared" si="106"/>
        <v>1</v>
      </c>
      <c r="J63" s="126">
        <f t="shared" si="106"/>
        <v>3</v>
      </c>
      <c r="K63" s="127">
        <f t="shared" si="106"/>
        <v>4</v>
      </c>
      <c r="L63" s="126">
        <f t="shared" si="106"/>
        <v>3</v>
      </c>
      <c r="M63" s="126">
        <f t="shared" si="106"/>
        <v>3</v>
      </c>
      <c r="N63" s="127">
        <f t="shared" si="106"/>
        <v>7</v>
      </c>
      <c r="O63" s="126">
        <f t="shared" si="106"/>
        <v>0</v>
      </c>
      <c r="P63" s="126">
        <f t="shared" si="106"/>
        <v>0</v>
      </c>
      <c r="Q63" s="127">
        <f t="shared" si="106"/>
        <v>0</v>
      </c>
      <c r="R63" s="128">
        <f t="shared" si="106"/>
        <v>6</v>
      </c>
      <c r="S63" s="127">
        <f t="shared" si="106"/>
        <v>10</v>
      </c>
      <c r="T63" s="127" t="s">
        <v>103</v>
      </c>
      <c r="U63" s="127">
        <f t="shared" ref="U63:X63" si="107">SUM(U58:U62)</f>
        <v>90</v>
      </c>
      <c r="V63" s="127">
        <f t="shared" si="107"/>
        <v>165</v>
      </c>
      <c r="W63" s="127">
        <f t="shared" si="107"/>
        <v>255</v>
      </c>
      <c r="X63" s="129">
        <f t="shared" si="107"/>
        <v>18</v>
      </c>
      <c r="Y63" s="18"/>
    </row>
    <row r="64" spans="1:25" ht="24.75" x14ac:dyDescent="0.25">
      <c r="A64" s="14" t="s">
        <v>25</v>
      </c>
      <c r="B64" s="40" t="s">
        <v>26</v>
      </c>
      <c r="C64" s="41" t="s">
        <v>35</v>
      </c>
      <c r="D64" s="24" t="s">
        <v>172</v>
      </c>
      <c r="E64" s="130" t="s">
        <v>144</v>
      </c>
      <c r="F64" s="76"/>
      <c r="G64" s="76"/>
      <c r="H64" s="75"/>
      <c r="I64" s="76">
        <v>0</v>
      </c>
      <c r="J64" s="76">
        <v>30</v>
      </c>
      <c r="K64" s="75">
        <v>3</v>
      </c>
      <c r="L64" s="76"/>
      <c r="M64" s="76"/>
      <c r="N64" s="75"/>
      <c r="O64" s="76"/>
      <c r="P64" s="76"/>
      <c r="Q64" s="75"/>
      <c r="R64" s="58"/>
      <c r="S64" s="16"/>
      <c r="T64" s="19"/>
      <c r="U64" s="19"/>
      <c r="V64" s="18"/>
      <c r="W64" s="19">
        <f t="shared" ref="W64:X64" si="108">G64+J64+M64+P64</f>
        <v>30</v>
      </c>
      <c r="X64" s="16">
        <f t="shared" si="108"/>
        <v>3</v>
      </c>
      <c r="Y64" s="19" t="s">
        <v>40</v>
      </c>
    </row>
    <row r="65" spans="1:25" ht="24.75" x14ac:dyDescent="0.25">
      <c r="A65" s="14" t="s">
        <v>25</v>
      </c>
      <c r="B65" s="14" t="s">
        <v>45</v>
      </c>
      <c r="C65" s="43" t="s">
        <v>46</v>
      </c>
      <c r="D65" s="24" t="s">
        <v>173</v>
      </c>
      <c r="E65" s="130" t="s">
        <v>145</v>
      </c>
      <c r="F65" s="76"/>
      <c r="G65" s="76"/>
      <c r="H65" s="75"/>
      <c r="I65" s="76"/>
      <c r="J65" s="76"/>
      <c r="K65" s="75"/>
      <c r="L65" s="76">
        <v>0</v>
      </c>
      <c r="M65" s="76">
        <v>30</v>
      </c>
      <c r="N65" s="75">
        <v>3</v>
      </c>
      <c r="O65" s="76"/>
      <c r="P65" s="76"/>
      <c r="Q65" s="75"/>
      <c r="R65" s="58"/>
      <c r="S65" s="16"/>
      <c r="T65" s="19"/>
      <c r="U65" s="19"/>
      <c r="V65" s="18"/>
      <c r="W65" s="19">
        <f t="shared" ref="W65:X65" si="109">G65+J65+M65+P65</f>
        <v>30</v>
      </c>
      <c r="X65" s="16">
        <f t="shared" si="109"/>
        <v>3</v>
      </c>
      <c r="Y65" s="19" t="s">
        <v>40</v>
      </c>
    </row>
    <row r="66" spans="1:25" ht="24.75" x14ac:dyDescent="0.25">
      <c r="A66" s="14" t="s">
        <v>25</v>
      </c>
      <c r="B66" s="49" t="s">
        <v>45</v>
      </c>
      <c r="C66" s="49" t="s">
        <v>49</v>
      </c>
      <c r="D66" s="24" t="s">
        <v>174</v>
      </c>
      <c r="E66" s="130" t="s">
        <v>146</v>
      </c>
      <c r="F66" s="76"/>
      <c r="G66" s="76"/>
      <c r="H66" s="75"/>
      <c r="I66" s="76"/>
      <c r="J66" s="76"/>
      <c r="K66" s="75"/>
      <c r="L66" s="76"/>
      <c r="M66" s="76"/>
      <c r="N66" s="75"/>
      <c r="O66" s="76">
        <v>0</v>
      </c>
      <c r="P66" s="76">
        <v>180</v>
      </c>
      <c r="Q66" s="75">
        <v>10</v>
      </c>
      <c r="R66" s="58"/>
      <c r="S66" s="16"/>
      <c r="T66" s="19"/>
      <c r="U66" s="19"/>
      <c r="V66" s="18"/>
      <c r="W66" s="19">
        <f t="shared" ref="W66:X66" si="110">G66+J66+M66+P66</f>
        <v>180</v>
      </c>
      <c r="X66" s="16">
        <f t="shared" si="110"/>
        <v>10</v>
      </c>
      <c r="Y66" s="19" t="s">
        <v>40</v>
      </c>
    </row>
    <row r="67" spans="1:25" ht="15.75" customHeight="1" x14ac:dyDescent="0.25">
      <c r="A67" s="192"/>
      <c r="B67" s="193"/>
      <c r="C67" s="194"/>
      <c r="D67" s="195" t="s">
        <v>147</v>
      </c>
      <c r="E67" s="182"/>
      <c r="F67" s="35">
        <f t="shared" ref="F67:V67" si="111">SUM(F64:F66)</f>
        <v>0</v>
      </c>
      <c r="G67" s="35">
        <f t="shared" si="111"/>
        <v>0</v>
      </c>
      <c r="H67" s="36">
        <f t="shared" si="111"/>
        <v>0</v>
      </c>
      <c r="I67" s="35">
        <f t="shared" si="111"/>
        <v>0</v>
      </c>
      <c r="J67" s="35">
        <f t="shared" si="111"/>
        <v>30</v>
      </c>
      <c r="K67" s="36">
        <f t="shared" si="111"/>
        <v>3</v>
      </c>
      <c r="L67" s="35">
        <f t="shared" si="111"/>
        <v>0</v>
      </c>
      <c r="M67" s="35">
        <f t="shared" si="111"/>
        <v>30</v>
      </c>
      <c r="N67" s="36">
        <f t="shared" si="111"/>
        <v>3</v>
      </c>
      <c r="O67" s="35">
        <f t="shared" si="111"/>
        <v>0</v>
      </c>
      <c r="P67" s="35">
        <f t="shared" si="111"/>
        <v>180</v>
      </c>
      <c r="Q67" s="36">
        <f t="shared" si="111"/>
        <v>10</v>
      </c>
      <c r="R67" s="131">
        <f t="shared" si="111"/>
        <v>0</v>
      </c>
      <c r="S67" s="132">
        <f t="shared" si="111"/>
        <v>0</v>
      </c>
      <c r="T67" s="132">
        <f t="shared" si="111"/>
        <v>0</v>
      </c>
      <c r="U67" s="132">
        <f t="shared" si="111"/>
        <v>0</v>
      </c>
      <c r="V67" s="132">
        <f t="shared" si="111"/>
        <v>0</v>
      </c>
      <c r="W67" s="132">
        <f t="shared" ref="W67:X67" si="112">G67+J67+M67+P67</f>
        <v>240</v>
      </c>
      <c r="X67" s="39">
        <f t="shared" si="112"/>
        <v>16</v>
      </c>
      <c r="Y67" s="19" t="s">
        <v>40</v>
      </c>
    </row>
    <row r="68" spans="1:25" ht="15.75" customHeight="1" x14ac:dyDescent="0.25">
      <c r="A68" s="14" t="s">
        <v>25</v>
      </c>
      <c r="B68" s="14" t="s">
        <v>45</v>
      </c>
      <c r="C68" s="43" t="s">
        <v>46</v>
      </c>
      <c r="D68" s="40" t="s">
        <v>175</v>
      </c>
      <c r="E68" s="133" t="s">
        <v>148</v>
      </c>
      <c r="F68" s="122"/>
      <c r="G68" s="134"/>
      <c r="H68" s="135"/>
      <c r="I68" s="122"/>
      <c r="J68" s="134"/>
      <c r="K68" s="135"/>
      <c r="L68" s="122">
        <v>0</v>
      </c>
      <c r="M68" s="134">
        <v>2</v>
      </c>
      <c r="N68" s="135">
        <v>0</v>
      </c>
      <c r="O68" s="122"/>
      <c r="P68" s="134"/>
      <c r="Q68" s="135"/>
      <c r="R68" s="136">
        <f t="shared" ref="R68:S68" si="113">F68+I68+L68+O68</f>
        <v>0</v>
      </c>
      <c r="S68" s="137">
        <f t="shared" si="113"/>
        <v>2</v>
      </c>
      <c r="T68" s="138">
        <v>15</v>
      </c>
      <c r="U68" s="138">
        <f t="shared" ref="U68:U69" si="114">R68*T68</f>
        <v>0</v>
      </c>
      <c r="V68" s="138">
        <f t="shared" ref="V68:V69" si="115">S68*T68</f>
        <v>30</v>
      </c>
      <c r="W68" s="138">
        <f t="shared" ref="W68:W69" si="116">SUM(U68:V68)</f>
        <v>30</v>
      </c>
      <c r="X68" s="17">
        <v>0</v>
      </c>
      <c r="Y68" s="19" t="s">
        <v>40</v>
      </c>
    </row>
    <row r="69" spans="1:25" ht="15.75" customHeight="1" x14ac:dyDescent="0.25">
      <c r="A69" s="14" t="s">
        <v>25</v>
      </c>
      <c r="B69" s="23" t="s">
        <v>45</v>
      </c>
      <c r="C69" s="23" t="s">
        <v>49</v>
      </c>
      <c r="D69" s="26" t="s">
        <v>176</v>
      </c>
      <c r="E69" s="139" t="s">
        <v>149</v>
      </c>
      <c r="F69" s="122"/>
      <c r="G69" s="134"/>
      <c r="H69" s="135"/>
      <c r="I69" s="122"/>
      <c r="J69" s="134"/>
      <c r="K69" s="135"/>
      <c r="L69" s="122"/>
      <c r="M69" s="134"/>
      <c r="N69" s="135"/>
      <c r="O69" s="122">
        <v>0</v>
      </c>
      <c r="P69" s="134">
        <v>2</v>
      </c>
      <c r="Q69" s="135">
        <v>0</v>
      </c>
      <c r="R69" s="140">
        <f t="shared" ref="R69:S69" si="117">F69+I69+L69+O69</f>
        <v>0</v>
      </c>
      <c r="S69" s="141">
        <f t="shared" si="117"/>
        <v>2</v>
      </c>
      <c r="T69" s="142">
        <v>15</v>
      </c>
      <c r="U69" s="142">
        <f t="shared" si="114"/>
        <v>0</v>
      </c>
      <c r="V69" s="142">
        <f t="shared" si="115"/>
        <v>30</v>
      </c>
      <c r="W69" s="142">
        <f t="shared" si="116"/>
        <v>30</v>
      </c>
      <c r="X69" s="17">
        <v>0</v>
      </c>
      <c r="Y69" s="19" t="s">
        <v>40</v>
      </c>
    </row>
    <row r="70" spans="1:25" ht="15.75" customHeight="1" x14ac:dyDescent="0.25">
      <c r="A70" s="14" t="s">
        <v>25</v>
      </c>
      <c r="B70" s="60"/>
      <c r="C70" s="60"/>
      <c r="D70" s="143" t="s">
        <v>178</v>
      </c>
      <c r="E70" s="144"/>
      <c r="F70" s="32"/>
      <c r="G70" s="35"/>
      <c r="H70" s="36">
        <v>4</v>
      </c>
      <c r="I70" s="35"/>
      <c r="J70" s="35"/>
      <c r="K70" s="36">
        <v>0</v>
      </c>
      <c r="L70" s="35"/>
      <c r="M70" s="35"/>
      <c r="N70" s="36">
        <v>4</v>
      </c>
      <c r="O70" s="35"/>
      <c r="P70" s="35"/>
      <c r="Q70" s="36">
        <v>0</v>
      </c>
      <c r="R70" s="34"/>
      <c r="S70" s="37"/>
      <c r="T70" s="37"/>
      <c r="U70" s="37"/>
      <c r="V70" s="37"/>
      <c r="W70" s="37"/>
      <c r="X70" s="145">
        <f>H70+K70+N70+Q70</f>
        <v>8</v>
      </c>
      <c r="Y70" s="75"/>
    </row>
    <row r="71" spans="1:25" ht="15.75" customHeight="1" x14ac:dyDescent="0.25">
      <c r="A71" s="14" t="s">
        <v>25</v>
      </c>
      <c r="B71" s="60" t="s">
        <v>45</v>
      </c>
      <c r="C71" s="60" t="s">
        <v>49</v>
      </c>
      <c r="D71" s="60" t="s">
        <v>150</v>
      </c>
      <c r="E71" s="146" t="s">
        <v>151</v>
      </c>
      <c r="F71" s="147"/>
      <c r="G71" s="148"/>
      <c r="H71" s="149"/>
      <c r="I71" s="147"/>
      <c r="J71" s="148"/>
      <c r="K71" s="149"/>
      <c r="L71" s="147"/>
      <c r="M71" s="148"/>
      <c r="N71" s="149"/>
      <c r="O71" s="147"/>
      <c r="P71" s="148"/>
      <c r="Q71" s="149">
        <v>10</v>
      </c>
      <c r="R71" s="34"/>
      <c r="S71" s="37"/>
      <c r="T71" s="37"/>
      <c r="U71" s="37"/>
      <c r="V71" s="37"/>
      <c r="W71" s="37"/>
      <c r="X71" s="150">
        <v>10</v>
      </c>
      <c r="Y71" s="75" t="s">
        <v>152</v>
      </c>
    </row>
    <row r="72" spans="1:25" ht="15.75" customHeight="1" x14ac:dyDescent="0.25">
      <c r="A72" s="40"/>
      <c r="B72" s="40"/>
      <c r="C72" s="41"/>
      <c r="D72" s="196" t="s">
        <v>153</v>
      </c>
      <c r="E72" s="197"/>
      <c r="F72" s="151">
        <f t="shared" ref="F72:S72" si="118">F71+F70+F39+F33+F26+F24+F8</f>
        <v>18</v>
      </c>
      <c r="G72" s="151">
        <f t="shared" si="118"/>
        <v>9</v>
      </c>
      <c r="H72" s="151">
        <f t="shared" si="118"/>
        <v>30</v>
      </c>
      <c r="I72" s="151">
        <f t="shared" si="118"/>
        <v>15</v>
      </c>
      <c r="J72" s="151">
        <f t="shared" si="118"/>
        <v>16</v>
      </c>
      <c r="K72" s="151">
        <f t="shared" si="118"/>
        <v>32</v>
      </c>
      <c r="L72" s="151">
        <f t="shared" si="118"/>
        <v>7</v>
      </c>
      <c r="M72" s="151">
        <f t="shared" si="118"/>
        <v>10</v>
      </c>
      <c r="N72" s="151">
        <f t="shared" si="118"/>
        <v>23</v>
      </c>
      <c r="O72" s="151">
        <f t="shared" si="118"/>
        <v>1</v>
      </c>
      <c r="P72" s="151">
        <f t="shared" si="118"/>
        <v>8</v>
      </c>
      <c r="Q72" s="151">
        <f t="shared" si="118"/>
        <v>19</v>
      </c>
      <c r="R72" s="152">
        <f t="shared" si="118"/>
        <v>41</v>
      </c>
      <c r="S72" s="152">
        <f t="shared" si="118"/>
        <v>43</v>
      </c>
      <c r="T72" s="152" t="s">
        <v>103</v>
      </c>
      <c r="U72" s="152">
        <f t="shared" ref="U72:X72" si="119">U71+U70+U39+U33+U26+U24+U8</f>
        <v>615</v>
      </c>
      <c r="V72" s="152">
        <f t="shared" si="119"/>
        <v>645</v>
      </c>
      <c r="W72" s="152">
        <f t="shared" si="119"/>
        <v>1260</v>
      </c>
      <c r="X72" s="153">
        <f t="shared" si="119"/>
        <v>104</v>
      </c>
      <c r="Y72" s="61"/>
    </row>
    <row r="73" spans="1:25" ht="18" customHeight="1" x14ac:dyDescent="0.25">
      <c r="A73" s="14"/>
      <c r="B73" s="14"/>
      <c r="C73" s="43"/>
      <c r="D73" s="199" t="s">
        <v>154</v>
      </c>
      <c r="E73" s="194"/>
      <c r="F73" s="154">
        <f t="shared" ref="F73:S73" si="120">F67+F71+F70+F39+F33+F26+F24+F8</f>
        <v>18</v>
      </c>
      <c r="G73" s="154">
        <f t="shared" si="120"/>
        <v>9</v>
      </c>
      <c r="H73" s="154">
        <f t="shared" si="120"/>
        <v>30</v>
      </c>
      <c r="I73" s="154">
        <f t="shared" si="120"/>
        <v>15</v>
      </c>
      <c r="J73" s="154">
        <f t="shared" si="120"/>
        <v>46</v>
      </c>
      <c r="K73" s="154">
        <f t="shared" si="120"/>
        <v>35</v>
      </c>
      <c r="L73" s="154">
        <f t="shared" si="120"/>
        <v>7</v>
      </c>
      <c r="M73" s="154">
        <f t="shared" si="120"/>
        <v>40</v>
      </c>
      <c r="N73" s="154">
        <f t="shared" si="120"/>
        <v>26</v>
      </c>
      <c r="O73" s="154">
        <f t="shared" si="120"/>
        <v>1</v>
      </c>
      <c r="P73" s="154">
        <f t="shared" si="120"/>
        <v>188</v>
      </c>
      <c r="Q73" s="154">
        <f t="shared" si="120"/>
        <v>29</v>
      </c>
      <c r="R73" s="154">
        <f t="shared" si="120"/>
        <v>41</v>
      </c>
      <c r="S73" s="154">
        <f t="shared" si="120"/>
        <v>43</v>
      </c>
      <c r="T73" s="154" t="s">
        <v>103</v>
      </c>
      <c r="U73" s="154">
        <f t="shared" ref="U73:X73" si="121">U67+U71+U70+U39+U33+U26+U24+U8</f>
        <v>615</v>
      </c>
      <c r="V73" s="154">
        <f t="shared" si="121"/>
        <v>645</v>
      </c>
      <c r="W73" s="154">
        <f t="shared" si="121"/>
        <v>1500</v>
      </c>
      <c r="X73" s="155">
        <f t="shared" si="121"/>
        <v>120</v>
      </c>
      <c r="Y73" s="61"/>
    </row>
    <row r="74" spans="1:25" ht="15.75" customHeight="1" x14ac:dyDescent="0.25">
      <c r="A74" s="14"/>
      <c r="B74" s="14"/>
      <c r="C74" s="43"/>
      <c r="D74" s="200" t="s">
        <v>155</v>
      </c>
      <c r="E74" s="194"/>
      <c r="F74" s="156">
        <f t="shared" ref="F74:S74" si="122">F71+F70+F45+F33+F26+F24+F8</f>
        <v>18</v>
      </c>
      <c r="G74" s="156">
        <f t="shared" si="122"/>
        <v>9</v>
      </c>
      <c r="H74" s="156">
        <f t="shared" si="122"/>
        <v>30</v>
      </c>
      <c r="I74" s="156">
        <f t="shared" si="122"/>
        <v>16</v>
      </c>
      <c r="J74" s="156">
        <f t="shared" si="122"/>
        <v>15</v>
      </c>
      <c r="K74" s="156">
        <f t="shared" si="122"/>
        <v>32</v>
      </c>
      <c r="L74" s="156">
        <f t="shared" si="122"/>
        <v>7</v>
      </c>
      <c r="M74" s="156">
        <f t="shared" si="122"/>
        <v>10</v>
      </c>
      <c r="N74" s="156">
        <f t="shared" si="122"/>
        <v>23</v>
      </c>
      <c r="O74" s="156">
        <f t="shared" si="122"/>
        <v>1</v>
      </c>
      <c r="P74" s="156">
        <f t="shared" si="122"/>
        <v>8</v>
      </c>
      <c r="Q74" s="156">
        <f t="shared" si="122"/>
        <v>19</v>
      </c>
      <c r="R74" s="156">
        <f t="shared" si="122"/>
        <v>42</v>
      </c>
      <c r="S74" s="156">
        <f t="shared" si="122"/>
        <v>42</v>
      </c>
      <c r="T74" s="156" t="s">
        <v>103</v>
      </c>
      <c r="U74" s="156">
        <f t="shared" ref="U74:X74" si="123">U71+U70+U45+U33+U26+U24+U8</f>
        <v>630</v>
      </c>
      <c r="V74" s="156">
        <f t="shared" si="123"/>
        <v>630</v>
      </c>
      <c r="W74" s="156">
        <f t="shared" si="123"/>
        <v>1260</v>
      </c>
      <c r="X74" s="157">
        <f t="shared" si="123"/>
        <v>104</v>
      </c>
      <c r="Y74" s="58"/>
    </row>
    <row r="75" spans="1:25" ht="18" customHeight="1" x14ac:dyDescent="0.25">
      <c r="A75" s="14"/>
      <c r="B75" s="14"/>
      <c r="C75" s="43"/>
      <c r="D75" s="200" t="s">
        <v>156</v>
      </c>
      <c r="E75" s="194"/>
      <c r="F75" s="158">
        <f t="shared" ref="F75:S75" si="124">F67+F71+F70+F45+F33+F26+F24+F8</f>
        <v>18</v>
      </c>
      <c r="G75" s="158">
        <f t="shared" si="124"/>
        <v>9</v>
      </c>
      <c r="H75" s="158">
        <f t="shared" si="124"/>
        <v>30</v>
      </c>
      <c r="I75" s="158">
        <f t="shared" si="124"/>
        <v>16</v>
      </c>
      <c r="J75" s="158">
        <f t="shared" si="124"/>
        <v>45</v>
      </c>
      <c r="K75" s="158">
        <f t="shared" si="124"/>
        <v>35</v>
      </c>
      <c r="L75" s="158">
        <f t="shared" si="124"/>
        <v>7</v>
      </c>
      <c r="M75" s="158">
        <f t="shared" si="124"/>
        <v>40</v>
      </c>
      <c r="N75" s="158">
        <f t="shared" si="124"/>
        <v>26</v>
      </c>
      <c r="O75" s="158">
        <f t="shared" si="124"/>
        <v>1</v>
      </c>
      <c r="P75" s="158">
        <f t="shared" si="124"/>
        <v>188</v>
      </c>
      <c r="Q75" s="158">
        <f t="shared" si="124"/>
        <v>29</v>
      </c>
      <c r="R75" s="158">
        <f t="shared" si="124"/>
        <v>42</v>
      </c>
      <c r="S75" s="158">
        <f t="shared" si="124"/>
        <v>42</v>
      </c>
      <c r="T75" s="158" t="s">
        <v>103</v>
      </c>
      <c r="U75" s="158">
        <f t="shared" ref="U75:X75" si="125">U67+U71+U70+U45+U33+U26+U24+U8</f>
        <v>630</v>
      </c>
      <c r="V75" s="158">
        <f t="shared" si="125"/>
        <v>630</v>
      </c>
      <c r="W75" s="158">
        <f t="shared" si="125"/>
        <v>1500</v>
      </c>
      <c r="X75" s="159">
        <f t="shared" si="125"/>
        <v>120</v>
      </c>
      <c r="Y75" s="61"/>
    </row>
    <row r="76" spans="1:25" ht="15.75" customHeight="1" x14ac:dyDescent="0.25">
      <c r="A76" s="14"/>
      <c r="B76" s="14"/>
      <c r="C76" s="43"/>
      <c r="D76" s="201" t="s">
        <v>157</v>
      </c>
      <c r="E76" s="194"/>
      <c r="F76" s="160">
        <f t="shared" ref="F76:S76" si="126">F71+F70+F51+F33+F26+F24+F8</f>
        <v>14</v>
      </c>
      <c r="G76" s="160">
        <f t="shared" si="126"/>
        <v>14</v>
      </c>
      <c r="H76" s="160">
        <f t="shared" si="126"/>
        <v>30</v>
      </c>
      <c r="I76" s="160">
        <f t="shared" si="126"/>
        <v>14</v>
      </c>
      <c r="J76" s="160">
        <f t="shared" si="126"/>
        <v>18</v>
      </c>
      <c r="K76" s="160">
        <f t="shared" si="126"/>
        <v>32</v>
      </c>
      <c r="L76" s="160">
        <f t="shared" si="126"/>
        <v>5</v>
      </c>
      <c r="M76" s="160">
        <f t="shared" si="126"/>
        <v>13</v>
      </c>
      <c r="N76" s="160">
        <f t="shared" si="126"/>
        <v>23</v>
      </c>
      <c r="O76" s="160">
        <f t="shared" si="126"/>
        <v>1</v>
      </c>
      <c r="P76" s="160">
        <f t="shared" si="126"/>
        <v>8</v>
      </c>
      <c r="Q76" s="160">
        <f t="shared" si="126"/>
        <v>19</v>
      </c>
      <c r="R76" s="160">
        <f t="shared" si="126"/>
        <v>34</v>
      </c>
      <c r="S76" s="160">
        <f t="shared" si="126"/>
        <v>53</v>
      </c>
      <c r="T76" s="160" t="s">
        <v>103</v>
      </c>
      <c r="U76" s="160">
        <f t="shared" ref="U76:X76" si="127">U71+U70+U51+U33+U26+U24+U8</f>
        <v>510</v>
      </c>
      <c r="V76" s="160">
        <f t="shared" si="127"/>
        <v>525</v>
      </c>
      <c r="W76" s="160">
        <f t="shared" si="127"/>
        <v>1035</v>
      </c>
      <c r="X76" s="161">
        <f t="shared" si="127"/>
        <v>104</v>
      </c>
      <c r="Y76" s="61"/>
    </row>
    <row r="77" spans="1:25" ht="18" customHeight="1" x14ac:dyDescent="0.25">
      <c r="A77" s="14"/>
      <c r="B77" s="14"/>
      <c r="C77" s="43"/>
      <c r="D77" s="201" t="s">
        <v>158</v>
      </c>
      <c r="E77" s="194"/>
      <c r="F77" s="162">
        <f t="shared" ref="F77:S77" si="128">F67+F71+F70+F51+F33+F26+F24+F8</f>
        <v>14</v>
      </c>
      <c r="G77" s="162">
        <f t="shared" si="128"/>
        <v>14</v>
      </c>
      <c r="H77" s="162">
        <f t="shared" si="128"/>
        <v>30</v>
      </c>
      <c r="I77" s="162">
        <f t="shared" si="128"/>
        <v>14</v>
      </c>
      <c r="J77" s="162">
        <f t="shared" si="128"/>
        <v>48</v>
      </c>
      <c r="K77" s="162">
        <f t="shared" si="128"/>
        <v>35</v>
      </c>
      <c r="L77" s="162">
        <f t="shared" si="128"/>
        <v>5</v>
      </c>
      <c r="M77" s="162">
        <f t="shared" si="128"/>
        <v>43</v>
      </c>
      <c r="N77" s="162">
        <f t="shared" si="128"/>
        <v>26</v>
      </c>
      <c r="O77" s="162">
        <f t="shared" si="128"/>
        <v>1</v>
      </c>
      <c r="P77" s="162">
        <f t="shared" si="128"/>
        <v>188</v>
      </c>
      <c r="Q77" s="162">
        <f t="shared" si="128"/>
        <v>29</v>
      </c>
      <c r="R77" s="162">
        <f t="shared" si="128"/>
        <v>34</v>
      </c>
      <c r="S77" s="162">
        <f t="shared" si="128"/>
        <v>53</v>
      </c>
      <c r="T77" s="162" t="s">
        <v>103</v>
      </c>
      <c r="U77" s="162">
        <f t="shared" ref="U77:X77" si="129">U67+U71+U70+U51+U33+U26+U24+U8</f>
        <v>510</v>
      </c>
      <c r="V77" s="162">
        <f t="shared" si="129"/>
        <v>525</v>
      </c>
      <c r="W77" s="162">
        <f t="shared" si="129"/>
        <v>1275</v>
      </c>
      <c r="X77" s="163">
        <f t="shared" si="129"/>
        <v>120</v>
      </c>
      <c r="Y77" s="61"/>
    </row>
    <row r="78" spans="1:25" ht="15.75" customHeight="1" x14ac:dyDescent="0.25">
      <c r="A78" s="14"/>
      <c r="B78" s="14"/>
      <c r="C78" s="43"/>
      <c r="D78" s="202" t="s">
        <v>159</v>
      </c>
      <c r="E78" s="194"/>
      <c r="F78" s="164">
        <f t="shared" ref="F78:S78" si="130">F71+F70+F57+F33+F26+F24+F8</f>
        <v>14</v>
      </c>
      <c r="G78" s="164">
        <f t="shared" si="130"/>
        <v>14</v>
      </c>
      <c r="H78" s="164">
        <f t="shared" si="130"/>
        <v>30</v>
      </c>
      <c r="I78" s="164">
        <f t="shared" si="130"/>
        <v>16</v>
      </c>
      <c r="J78" s="164">
        <f t="shared" si="130"/>
        <v>16</v>
      </c>
      <c r="K78" s="164">
        <f t="shared" si="130"/>
        <v>32</v>
      </c>
      <c r="L78" s="164">
        <f t="shared" si="130"/>
        <v>7</v>
      </c>
      <c r="M78" s="164">
        <f t="shared" si="130"/>
        <v>11</v>
      </c>
      <c r="N78" s="164">
        <f t="shared" si="130"/>
        <v>23</v>
      </c>
      <c r="O78" s="164">
        <f t="shared" si="130"/>
        <v>1</v>
      </c>
      <c r="P78" s="164">
        <f t="shared" si="130"/>
        <v>8</v>
      </c>
      <c r="Q78" s="164">
        <f t="shared" si="130"/>
        <v>19</v>
      </c>
      <c r="R78" s="164">
        <f t="shared" si="130"/>
        <v>38</v>
      </c>
      <c r="S78" s="164">
        <f t="shared" si="130"/>
        <v>49</v>
      </c>
      <c r="T78" s="164" t="s">
        <v>103</v>
      </c>
      <c r="U78" s="164">
        <f t="shared" ref="U78:X78" si="131">U71+U70+U57+U33+U26+U24+U8</f>
        <v>570</v>
      </c>
      <c r="V78" s="164">
        <f t="shared" si="131"/>
        <v>735</v>
      </c>
      <c r="W78" s="164">
        <f t="shared" si="131"/>
        <v>1305</v>
      </c>
      <c r="X78" s="165">
        <f t="shared" si="131"/>
        <v>104</v>
      </c>
      <c r="Y78" s="61"/>
    </row>
    <row r="79" spans="1:25" ht="18" customHeight="1" x14ac:dyDescent="0.25">
      <c r="A79" s="14"/>
      <c r="B79" s="14"/>
      <c r="C79" s="43"/>
      <c r="D79" s="202" t="s">
        <v>160</v>
      </c>
      <c r="E79" s="194"/>
      <c r="F79" s="166">
        <f t="shared" ref="F79:S79" si="132">F67+F71+F70+F57+F33+F26+F24+F8</f>
        <v>14</v>
      </c>
      <c r="G79" s="166">
        <f t="shared" si="132"/>
        <v>14</v>
      </c>
      <c r="H79" s="166">
        <f t="shared" si="132"/>
        <v>30</v>
      </c>
      <c r="I79" s="166">
        <f t="shared" si="132"/>
        <v>16</v>
      </c>
      <c r="J79" s="166">
        <f t="shared" si="132"/>
        <v>46</v>
      </c>
      <c r="K79" s="166">
        <f t="shared" si="132"/>
        <v>35</v>
      </c>
      <c r="L79" s="166">
        <f t="shared" si="132"/>
        <v>7</v>
      </c>
      <c r="M79" s="166">
        <f t="shared" si="132"/>
        <v>41</v>
      </c>
      <c r="N79" s="166">
        <f t="shared" si="132"/>
        <v>26</v>
      </c>
      <c r="O79" s="166">
        <f t="shared" si="132"/>
        <v>1</v>
      </c>
      <c r="P79" s="166">
        <f t="shared" si="132"/>
        <v>188</v>
      </c>
      <c r="Q79" s="166">
        <f t="shared" si="132"/>
        <v>29</v>
      </c>
      <c r="R79" s="166">
        <f t="shared" si="132"/>
        <v>38</v>
      </c>
      <c r="S79" s="166">
        <f t="shared" si="132"/>
        <v>49</v>
      </c>
      <c r="T79" s="166" t="s">
        <v>103</v>
      </c>
      <c r="U79" s="166">
        <f t="shared" ref="U79:X79" si="133">U67+U71+U70+U57+U33+U26+U24+U8</f>
        <v>570</v>
      </c>
      <c r="V79" s="166">
        <f t="shared" si="133"/>
        <v>735</v>
      </c>
      <c r="W79" s="166">
        <f t="shared" si="133"/>
        <v>1545</v>
      </c>
      <c r="X79" s="167">
        <f t="shared" si="133"/>
        <v>120</v>
      </c>
      <c r="Y79" s="40"/>
    </row>
    <row r="80" spans="1:25" ht="15.75" customHeight="1" x14ac:dyDescent="0.25">
      <c r="A80" s="168"/>
      <c r="B80" s="168"/>
      <c r="C80" s="168"/>
      <c r="D80" s="198" t="s">
        <v>161</v>
      </c>
      <c r="E80" s="194"/>
      <c r="F80" s="169">
        <f t="shared" ref="F80:S80" si="134">F71+F70+F63+F33+F26+F24+F8</f>
        <v>16</v>
      </c>
      <c r="G80" s="169">
        <f t="shared" si="134"/>
        <v>11</v>
      </c>
      <c r="H80" s="169">
        <f t="shared" si="134"/>
        <v>30</v>
      </c>
      <c r="I80" s="169">
        <f t="shared" si="134"/>
        <v>15</v>
      </c>
      <c r="J80" s="169">
        <f t="shared" si="134"/>
        <v>17</v>
      </c>
      <c r="K80" s="169">
        <f t="shared" si="134"/>
        <v>32</v>
      </c>
      <c r="L80" s="169">
        <f t="shared" si="134"/>
        <v>8</v>
      </c>
      <c r="M80" s="169">
        <f t="shared" si="134"/>
        <v>9</v>
      </c>
      <c r="N80" s="169">
        <f t="shared" si="134"/>
        <v>23</v>
      </c>
      <c r="O80" s="169">
        <f t="shared" si="134"/>
        <v>1</v>
      </c>
      <c r="P80" s="169">
        <f t="shared" si="134"/>
        <v>8</v>
      </c>
      <c r="Q80" s="169">
        <f t="shared" si="134"/>
        <v>19</v>
      </c>
      <c r="R80" s="169">
        <f t="shared" si="134"/>
        <v>40</v>
      </c>
      <c r="S80" s="169">
        <f t="shared" si="134"/>
        <v>45</v>
      </c>
      <c r="T80" s="170" t="s">
        <v>103</v>
      </c>
      <c r="U80" s="169">
        <f t="shared" ref="U80:X80" si="135">U71+U70+U63+U33+U26+U24+U8</f>
        <v>600</v>
      </c>
      <c r="V80" s="169">
        <f t="shared" si="135"/>
        <v>690</v>
      </c>
      <c r="W80" s="169">
        <f t="shared" si="135"/>
        <v>1290</v>
      </c>
      <c r="X80" s="169">
        <f t="shared" si="135"/>
        <v>104</v>
      </c>
      <c r="Y80" s="171"/>
    </row>
    <row r="81" spans="1:25" ht="15.75" customHeight="1" x14ac:dyDescent="0.25">
      <c r="A81" s="172"/>
      <c r="B81" s="172"/>
      <c r="C81" s="172"/>
      <c r="D81" s="198" t="s">
        <v>162</v>
      </c>
      <c r="E81" s="194"/>
      <c r="F81" s="169">
        <f t="shared" ref="F81:S81" si="136">F67+F71+F70+F63+F33+F26+F24+F8</f>
        <v>16</v>
      </c>
      <c r="G81" s="169">
        <f t="shared" si="136"/>
        <v>11</v>
      </c>
      <c r="H81" s="173">
        <f t="shared" si="136"/>
        <v>30</v>
      </c>
      <c r="I81" s="169">
        <f t="shared" si="136"/>
        <v>15</v>
      </c>
      <c r="J81" s="169">
        <f t="shared" si="136"/>
        <v>47</v>
      </c>
      <c r="K81" s="173">
        <f t="shared" si="136"/>
        <v>35</v>
      </c>
      <c r="L81" s="169">
        <f t="shared" si="136"/>
        <v>8</v>
      </c>
      <c r="M81" s="169">
        <f t="shared" si="136"/>
        <v>39</v>
      </c>
      <c r="N81" s="173">
        <f t="shared" si="136"/>
        <v>26</v>
      </c>
      <c r="O81" s="169">
        <f t="shared" si="136"/>
        <v>1</v>
      </c>
      <c r="P81" s="169">
        <f t="shared" si="136"/>
        <v>188</v>
      </c>
      <c r="Q81" s="173">
        <f t="shared" si="136"/>
        <v>29</v>
      </c>
      <c r="R81" s="169">
        <f t="shared" si="136"/>
        <v>40</v>
      </c>
      <c r="S81" s="169">
        <f t="shared" si="136"/>
        <v>45</v>
      </c>
      <c r="T81" s="170" t="s">
        <v>103</v>
      </c>
      <c r="U81" s="169">
        <f t="shared" ref="U81:X81" si="137">U67+U71+U70+U63+U33+U26+U24+U8</f>
        <v>600</v>
      </c>
      <c r="V81" s="169">
        <f t="shared" si="137"/>
        <v>690</v>
      </c>
      <c r="W81" s="169">
        <f t="shared" si="137"/>
        <v>1530</v>
      </c>
      <c r="X81" s="169">
        <f t="shared" si="137"/>
        <v>120</v>
      </c>
    </row>
    <row r="82" spans="1:25" ht="15.75" customHeight="1" x14ac:dyDescent="0.25">
      <c r="A82" s="174"/>
      <c r="B82" s="174"/>
      <c r="C82" s="174"/>
      <c r="D82" s="66"/>
      <c r="E82" s="120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>
        <v>120</v>
      </c>
      <c r="Y82" s="175" t="s">
        <v>163</v>
      </c>
    </row>
    <row r="83" spans="1:25" ht="15.75" customHeight="1" x14ac:dyDescent="0.25">
      <c r="A83" s="174"/>
      <c r="B83" s="174"/>
      <c r="C83" s="174"/>
      <c r="D83" s="66"/>
      <c r="E83" s="120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>
        <v>60</v>
      </c>
      <c r="Y83" s="175" t="s">
        <v>164</v>
      </c>
    </row>
    <row r="84" spans="1:25" ht="15.75" customHeight="1" x14ac:dyDescent="0.25">
      <c r="A84" s="174"/>
      <c r="B84" s="174"/>
      <c r="C84" s="174"/>
      <c r="D84" s="66"/>
      <c r="E84" s="120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</row>
    <row r="85" spans="1:25" ht="15.75" customHeight="1" x14ac:dyDescent="0.25">
      <c r="A85" s="174"/>
      <c r="B85" s="174"/>
      <c r="C85" s="174"/>
      <c r="D85" s="66"/>
      <c r="E85" s="120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</row>
    <row r="86" spans="1:25" ht="15.75" customHeight="1" x14ac:dyDescent="0.25">
      <c r="A86" s="174"/>
      <c r="B86" s="174"/>
      <c r="C86" s="174"/>
      <c r="D86" s="66"/>
      <c r="E86" s="120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</row>
    <row r="87" spans="1:25" ht="15.75" customHeight="1" x14ac:dyDescent="0.25">
      <c r="A87" s="174"/>
      <c r="B87" s="174"/>
      <c r="C87" s="174"/>
      <c r="D87" s="66"/>
      <c r="E87" s="120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</row>
    <row r="88" spans="1:25" ht="15.75" customHeight="1" x14ac:dyDescent="0.25">
      <c r="A88" s="174"/>
      <c r="B88" s="174"/>
      <c r="C88" s="174"/>
      <c r="D88" s="66"/>
      <c r="E88" s="120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</row>
    <row r="89" spans="1:25" ht="15.75" customHeight="1" x14ac:dyDescent="0.25">
      <c r="A89" s="174"/>
      <c r="B89" s="174"/>
      <c r="C89" s="174"/>
      <c r="D89" s="66"/>
      <c r="E89" s="120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</row>
    <row r="90" spans="1:25" ht="15.75" customHeight="1" x14ac:dyDescent="0.25">
      <c r="A90" s="174"/>
      <c r="B90" s="174"/>
      <c r="C90" s="174"/>
      <c r="D90" s="66"/>
      <c r="E90" s="120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</row>
    <row r="91" spans="1:25" ht="15.75" customHeight="1" x14ac:dyDescent="0.25">
      <c r="A91" s="174"/>
      <c r="B91" s="174"/>
      <c r="C91" s="174"/>
      <c r="D91" s="66"/>
      <c r="E91" s="120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</row>
    <row r="92" spans="1:25" ht="15.75" customHeight="1" x14ac:dyDescent="0.25">
      <c r="A92" s="174"/>
      <c r="B92" s="174"/>
      <c r="C92" s="174"/>
      <c r="D92" s="66"/>
      <c r="E92" s="120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</row>
    <row r="93" spans="1:25" ht="15.75" customHeight="1" x14ac:dyDescent="0.25">
      <c r="A93" s="174"/>
      <c r="B93" s="174"/>
      <c r="C93" s="174"/>
      <c r="D93" s="66"/>
      <c r="E93" s="120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</row>
    <row r="94" spans="1:25" ht="15.75" customHeight="1" x14ac:dyDescent="0.25">
      <c r="A94" s="174"/>
      <c r="B94" s="174"/>
      <c r="C94" s="174"/>
      <c r="D94" s="66"/>
      <c r="E94" s="120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</row>
    <row r="95" spans="1:25" ht="15.75" customHeight="1" x14ac:dyDescent="0.25">
      <c r="A95" s="174"/>
      <c r="B95" s="174"/>
      <c r="C95" s="174"/>
      <c r="D95" s="66"/>
      <c r="E95" s="120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</row>
    <row r="96" spans="1:25" ht="15.75" customHeight="1" x14ac:dyDescent="0.25">
      <c r="A96" s="174"/>
      <c r="B96" s="174"/>
      <c r="C96" s="174"/>
      <c r="D96" s="66"/>
      <c r="E96" s="120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</row>
    <row r="97" spans="1:25" ht="15.75" customHeight="1" x14ac:dyDescent="0.25">
      <c r="A97" s="174"/>
      <c r="B97" s="174"/>
      <c r="C97" s="174"/>
      <c r="D97" s="66"/>
      <c r="E97" s="120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</row>
    <row r="98" spans="1:25" ht="15.75" customHeight="1" x14ac:dyDescent="0.25">
      <c r="A98" s="174"/>
      <c r="B98" s="174"/>
      <c r="C98" s="174"/>
      <c r="D98" s="66"/>
      <c r="E98" s="120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</row>
    <row r="99" spans="1:25" ht="15.75" customHeight="1" x14ac:dyDescent="0.25">
      <c r="A99" s="174"/>
      <c r="B99" s="174"/>
      <c r="C99" s="174"/>
      <c r="D99" s="66"/>
      <c r="E99" s="120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</row>
    <row r="100" spans="1:25" ht="15.75" customHeight="1" x14ac:dyDescent="0.25">
      <c r="A100" s="174"/>
      <c r="B100" s="174"/>
      <c r="C100" s="174"/>
      <c r="D100" s="66"/>
      <c r="E100" s="120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</row>
    <row r="101" spans="1:25" ht="15.75" customHeight="1" x14ac:dyDescent="0.25">
      <c r="A101" s="174"/>
      <c r="B101" s="174"/>
      <c r="C101" s="174"/>
      <c r="D101" s="66"/>
      <c r="E101" s="120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</row>
    <row r="102" spans="1:25" ht="15.75" customHeight="1" x14ac:dyDescent="0.25">
      <c r="A102" s="174"/>
      <c r="B102" s="174"/>
      <c r="C102" s="174"/>
      <c r="D102" s="66"/>
      <c r="E102" s="120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</row>
    <row r="103" spans="1:25" ht="15.75" customHeight="1" x14ac:dyDescent="0.25">
      <c r="A103" s="174"/>
      <c r="B103" s="174"/>
      <c r="C103" s="174"/>
      <c r="D103" s="66"/>
      <c r="E103" s="120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</row>
    <row r="104" spans="1:25" ht="15.75" customHeight="1" x14ac:dyDescent="0.25">
      <c r="A104" s="174"/>
      <c r="B104" s="174"/>
      <c r="C104" s="174"/>
      <c r="D104" s="66"/>
      <c r="E104" s="120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</row>
    <row r="105" spans="1:25" ht="15.75" customHeight="1" x14ac:dyDescent="0.25">
      <c r="A105" s="174"/>
      <c r="B105" s="174"/>
      <c r="C105" s="174"/>
      <c r="D105" s="66"/>
      <c r="E105" s="120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</row>
    <row r="106" spans="1:25" ht="15.75" customHeight="1" x14ac:dyDescent="0.25">
      <c r="A106" s="174"/>
      <c r="B106" s="174"/>
      <c r="C106" s="174"/>
      <c r="D106" s="66"/>
      <c r="E106" s="120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</row>
    <row r="107" spans="1:25" ht="15.75" customHeight="1" x14ac:dyDescent="0.25">
      <c r="A107" s="174"/>
      <c r="B107" s="174"/>
      <c r="C107" s="174"/>
      <c r="D107" s="66"/>
      <c r="E107" s="120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</row>
    <row r="108" spans="1:25" ht="15.75" customHeight="1" x14ac:dyDescent="0.25">
      <c r="A108" s="174"/>
      <c r="B108" s="174"/>
      <c r="C108" s="174"/>
      <c r="D108" s="66"/>
      <c r="E108" s="120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</row>
    <row r="109" spans="1:25" ht="15.75" customHeight="1" x14ac:dyDescent="0.25">
      <c r="A109" s="174"/>
      <c r="B109" s="174"/>
      <c r="C109" s="174"/>
      <c r="D109" s="66"/>
      <c r="E109" s="120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</row>
    <row r="110" spans="1:25" ht="15.75" customHeight="1" x14ac:dyDescent="0.25">
      <c r="A110" s="174"/>
      <c r="B110" s="174"/>
      <c r="C110" s="174"/>
      <c r="D110" s="66"/>
      <c r="E110" s="120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</row>
    <row r="111" spans="1:25" ht="15.75" customHeight="1" x14ac:dyDescent="0.25">
      <c r="A111" s="174"/>
      <c r="B111" s="174"/>
      <c r="C111" s="174"/>
      <c r="D111" s="66"/>
      <c r="E111" s="120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</row>
    <row r="112" spans="1:25" ht="15.75" customHeight="1" x14ac:dyDescent="0.25">
      <c r="A112" s="174"/>
      <c r="B112" s="174"/>
      <c r="C112" s="174"/>
      <c r="D112" s="66"/>
      <c r="E112" s="120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</row>
    <row r="113" spans="1:25" ht="15.75" customHeight="1" x14ac:dyDescent="0.25">
      <c r="A113" s="174"/>
      <c r="B113" s="174"/>
      <c r="C113" s="174"/>
      <c r="D113" s="66"/>
      <c r="E113" s="120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</row>
    <row r="114" spans="1:25" ht="15.75" customHeight="1" x14ac:dyDescent="0.25">
      <c r="A114" s="174"/>
      <c r="B114" s="174"/>
      <c r="C114" s="174"/>
      <c r="D114" s="66"/>
      <c r="E114" s="120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</row>
    <row r="115" spans="1:25" ht="15.75" customHeight="1" x14ac:dyDescent="0.25">
      <c r="A115" s="174"/>
      <c r="B115" s="174"/>
      <c r="C115" s="174"/>
      <c r="D115" s="66"/>
      <c r="E115" s="120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</row>
    <row r="116" spans="1:25" ht="15.75" customHeight="1" x14ac:dyDescent="0.25">
      <c r="A116" s="174"/>
      <c r="B116" s="174"/>
      <c r="C116" s="174"/>
      <c r="D116" s="66"/>
      <c r="E116" s="120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</row>
    <row r="117" spans="1:25" ht="15.75" customHeight="1" x14ac:dyDescent="0.25">
      <c r="A117" s="174"/>
      <c r="B117" s="174"/>
      <c r="C117" s="174"/>
      <c r="D117" s="66"/>
      <c r="E117" s="120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</row>
    <row r="118" spans="1:25" ht="15.75" customHeight="1" x14ac:dyDescent="0.25">
      <c r="A118" s="174"/>
      <c r="B118" s="174"/>
      <c r="C118" s="174"/>
      <c r="D118" s="66"/>
      <c r="E118" s="120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</row>
    <row r="119" spans="1:25" ht="15.75" customHeight="1" x14ac:dyDescent="0.25">
      <c r="A119" s="174"/>
      <c r="B119" s="174"/>
      <c r="C119" s="174"/>
      <c r="D119" s="66"/>
      <c r="E119" s="120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</row>
    <row r="120" spans="1:25" ht="15.75" customHeight="1" x14ac:dyDescent="0.25">
      <c r="A120" s="174"/>
      <c r="B120" s="174"/>
      <c r="C120" s="174"/>
      <c r="D120" s="66"/>
      <c r="E120" s="120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</row>
    <row r="121" spans="1:25" ht="15.75" customHeight="1" x14ac:dyDescent="0.25">
      <c r="A121" s="174"/>
      <c r="B121" s="174"/>
      <c r="C121" s="174"/>
      <c r="D121" s="66"/>
      <c r="E121" s="120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</row>
    <row r="122" spans="1:25" ht="15.75" customHeight="1" x14ac:dyDescent="0.25">
      <c r="A122" s="174"/>
      <c r="B122" s="174"/>
      <c r="C122" s="174"/>
      <c r="D122" s="66"/>
      <c r="E122" s="120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</row>
    <row r="123" spans="1:25" ht="15.75" customHeight="1" x14ac:dyDescent="0.25">
      <c r="A123" s="174"/>
      <c r="B123" s="174"/>
      <c r="C123" s="174"/>
      <c r="D123" s="66"/>
      <c r="E123" s="120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</row>
    <row r="124" spans="1:25" ht="15.75" customHeight="1" x14ac:dyDescent="0.25">
      <c r="A124" s="174"/>
      <c r="B124" s="174"/>
      <c r="C124" s="174"/>
      <c r="D124" s="66"/>
      <c r="E124" s="120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</row>
    <row r="125" spans="1:25" ht="15.75" customHeight="1" x14ac:dyDescent="0.25">
      <c r="A125" s="174"/>
      <c r="B125" s="174"/>
      <c r="C125" s="174"/>
      <c r="D125" s="66"/>
      <c r="E125" s="120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</row>
    <row r="126" spans="1:25" ht="15.75" customHeight="1" x14ac:dyDescent="0.25">
      <c r="A126" s="174"/>
      <c r="B126" s="174"/>
      <c r="C126" s="174"/>
      <c r="D126" s="66"/>
      <c r="E126" s="120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</row>
    <row r="127" spans="1:25" ht="15.75" customHeight="1" x14ac:dyDescent="0.25">
      <c r="A127" s="174"/>
      <c r="B127" s="174"/>
      <c r="C127" s="174"/>
      <c r="D127" s="66"/>
      <c r="E127" s="120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</row>
    <row r="128" spans="1:25" ht="15.75" customHeight="1" x14ac:dyDescent="0.25">
      <c r="A128" s="174"/>
      <c r="B128" s="174"/>
      <c r="C128" s="174"/>
      <c r="D128" s="66"/>
      <c r="E128" s="120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</row>
    <row r="129" spans="1:25" ht="15.75" customHeight="1" x14ac:dyDescent="0.25">
      <c r="A129" s="174"/>
      <c r="B129" s="174"/>
      <c r="C129" s="174"/>
      <c r="D129" s="66"/>
      <c r="E129" s="120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</row>
    <row r="130" spans="1:25" ht="15.75" customHeight="1" x14ac:dyDescent="0.25">
      <c r="A130" s="174"/>
      <c r="B130" s="174"/>
      <c r="C130" s="174"/>
      <c r="D130" s="66"/>
      <c r="E130" s="120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</row>
    <row r="131" spans="1:25" ht="15.75" customHeight="1" x14ac:dyDescent="0.25">
      <c r="A131" s="174"/>
      <c r="B131" s="174"/>
      <c r="C131" s="174"/>
      <c r="D131" s="66"/>
      <c r="E131" s="120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</row>
    <row r="132" spans="1:25" ht="15.75" customHeight="1" x14ac:dyDescent="0.25">
      <c r="A132" s="174"/>
      <c r="B132" s="174"/>
      <c r="C132" s="174"/>
      <c r="D132" s="66"/>
      <c r="E132" s="120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</row>
    <row r="133" spans="1:25" ht="15.75" customHeight="1" x14ac:dyDescent="0.25">
      <c r="A133" s="174"/>
      <c r="B133" s="174"/>
      <c r="C133" s="174"/>
      <c r="D133" s="66"/>
      <c r="E133" s="120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</row>
    <row r="134" spans="1:25" ht="15.75" customHeight="1" x14ac:dyDescent="0.25">
      <c r="A134" s="174"/>
      <c r="B134" s="174"/>
      <c r="C134" s="174"/>
      <c r="D134" s="66"/>
      <c r="E134" s="120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</row>
    <row r="135" spans="1:25" ht="15.75" customHeight="1" x14ac:dyDescent="0.25">
      <c r="A135" s="174"/>
      <c r="B135" s="174"/>
      <c r="C135" s="174"/>
      <c r="D135" s="66"/>
      <c r="E135" s="120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</row>
    <row r="136" spans="1:25" ht="15.75" customHeight="1" x14ac:dyDescent="0.25">
      <c r="A136" s="174"/>
      <c r="B136" s="174"/>
      <c r="C136" s="174"/>
      <c r="D136" s="66"/>
      <c r="E136" s="120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</row>
    <row r="137" spans="1:25" ht="15.75" customHeight="1" x14ac:dyDescent="0.25">
      <c r="A137" s="174"/>
      <c r="B137" s="174"/>
      <c r="C137" s="174"/>
      <c r="D137" s="66"/>
      <c r="E137" s="120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</row>
    <row r="138" spans="1:25" ht="15.75" customHeight="1" x14ac:dyDescent="0.25">
      <c r="A138" s="174"/>
      <c r="B138" s="174"/>
      <c r="C138" s="174"/>
      <c r="D138" s="66"/>
      <c r="E138" s="120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</row>
    <row r="139" spans="1:25" ht="15.75" customHeight="1" x14ac:dyDescent="0.25">
      <c r="A139" s="174"/>
      <c r="B139" s="174"/>
      <c r="C139" s="174"/>
      <c r="D139" s="66"/>
      <c r="E139" s="120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</row>
    <row r="140" spans="1:25" ht="15.75" customHeight="1" x14ac:dyDescent="0.25">
      <c r="A140" s="174"/>
      <c r="B140" s="174"/>
      <c r="C140" s="174"/>
      <c r="D140" s="66"/>
      <c r="E140" s="120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</row>
    <row r="141" spans="1:25" ht="15.75" customHeight="1" x14ac:dyDescent="0.25">
      <c r="A141" s="174"/>
      <c r="B141" s="174"/>
      <c r="C141" s="174"/>
      <c r="D141" s="66"/>
      <c r="E141" s="120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</row>
    <row r="142" spans="1:25" ht="15.75" customHeight="1" x14ac:dyDescent="0.25">
      <c r="A142" s="174"/>
      <c r="B142" s="174"/>
      <c r="C142" s="174"/>
      <c r="D142" s="66"/>
      <c r="E142" s="120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</row>
    <row r="143" spans="1:25" ht="15.75" customHeight="1" x14ac:dyDescent="0.25">
      <c r="A143" s="174"/>
      <c r="B143" s="174"/>
      <c r="C143" s="174"/>
      <c r="D143" s="66"/>
      <c r="E143" s="120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</row>
    <row r="144" spans="1:25" ht="15.75" customHeight="1" x14ac:dyDescent="0.25">
      <c r="A144" s="174"/>
      <c r="B144" s="174"/>
      <c r="C144" s="174"/>
      <c r="D144" s="66"/>
      <c r="E144" s="120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</row>
    <row r="145" spans="1:25" ht="15.75" customHeight="1" x14ac:dyDescent="0.25">
      <c r="A145" s="174"/>
      <c r="B145" s="174"/>
      <c r="C145" s="174"/>
      <c r="D145" s="66"/>
      <c r="E145" s="120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</row>
    <row r="146" spans="1:25" ht="15.75" customHeight="1" x14ac:dyDescent="0.25">
      <c r="A146" s="174"/>
      <c r="B146" s="174"/>
      <c r="C146" s="174"/>
      <c r="D146" s="66"/>
      <c r="E146" s="120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</row>
    <row r="147" spans="1:25" ht="15.75" customHeight="1" x14ac:dyDescent="0.25">
      <c r="A147" s="174"/>
      <c r="B147" s="174"/>
      <c r="C147" s="174"/>
      <c r="D147" s="66"/>
      <c r="E147" s="120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</row>
    <row r="148" spans="1:25" ht="15.75" customHeight="1" x14ac:dyDescent="0.25">
      <c r="A148" s="174"/>
      <c r="B148" s="174"/>
      <c r="C148" s="174"/>
      <c r="D148" s="66"/>
      <c r="E148" s="120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</row>
    <row r="149" spans="1:25" ht="15.75" customHeight="1" x14ac:dyDescent="0.25">
      <c r="A149" s="174"/>
      <c r="B149" s="174"/>
      <c r="C149" s="174"/>
      <c r="D149" s="66"/>
      <c r="E149" s="120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</row>
    <row r="150" spans="1:25" ht="15.75" customHeight="1" x14ac:dyDescent="0.25">
      <c r="A150" s="174"/>
      <c r="B150" s="174"/>
      <c r="C150" s="174"/>
      <c r="D150" s="66"/>
      <c r="E150" s="120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</row>
    <row r="151" spans="1:25" ht="15.75" customHeight="1" x14ac:dyDescent="0.25">
      <c r="A151" s="174"/>
      <c r="B151" s="174"/>
      <c r="C151" s="174"/>
      <c r="D151" s="66"/>
      <c r="E151" s="120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</row>
    <row r="152" spans="1:25" ht="15.75" customHeight="1" x14ac:dyDescent="0.25">
      <c r="A152" s="174"/>
      <c r="B152" s="174"/>
      <c r="C152" s="174"/>
      <c r="D152" s="66"/>
      <c r="E152" s="120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</row>
    <row r="153" spans="1:25" ht="15.75" customHeight="1" x14ac:dyDescent="0.25">
      <c r="A153" s="174"/>
      <c r="B153" s="174"/>
      <c r="C153" s="174"/>
      <c r="D153" s="66"/>
      <c r="E153" s="120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</row>
    <row r="154" spans="1:25" ht="15.75" customHeight="1" x14ac:dyDescent="0.25">
      <c r="A154" s="174"/>
      <c r="B154" s="174"/>
      <c r="C154" s="174"/>
      <c r="D154" s="66"/>
      <c r="E154" s="120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</row>
    <row r="155" spans="1:25" ht="15.75" customHeight="1" x14ac:dyDescent="0.25">
      <c r="A155" s="174"/>
      <c r="B155" s="174"/>
      <c r="C155" s="174"/>
      <c r="D155" s="66"/>
      <c r="E155" s="120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</row>
    <row r="156" spans="1:25" ht="15.75" customHeight="1" x14ac:dyDescent="0.25">
      <c r="A156" s="174"/>
      <c r="B156" s="174"/>
      <c r="C156" s="174"/>
      <c r="D156" s="66"/>
      <c r="E156" s="120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</row>
    <row r="157" spans="1:25" ht="15.75" customHeight="1" x14ac:dyDescent="0.25">
      <c r="A157" s="174"/>
      <c r="B157" s="174"/>
      <c r="C157" s="174"/>
      <c r="D157" s="66"/>
      <c r="E157" s="120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</row>
    <row r="158" spans="1:25" ht="15.75" customHeight="1" x14ac:dyDescent="0.25">
      <c r="A158" s="174"/>
      <c r="B158" s="174"/>
      <c r="C158" s="174"/>
      <c r="D158" s="66"/>
      <c r="E158" s="120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</row>
    <row r="159" spans="1:25" ht="15.75" customHeight="1" x14ac:dyDescent="0.25">
      <c r="A159" s="174"/>
      <c r="B159" s="174"/>
      <c r="C159" s="174"/>
      <c r="D159" s="66"/>
      <c r="E159" s="120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</row>
    <row r="160" spans="1:25" ht="15.75" customHeight="1" x14ac:dyDescent="0.25">
      <c r="A160" s="174"/>
      <c r="B160" s="174"/>
      <c r="C160" s="174"/>
      <c r="D160" s="66"/>
      <c r="E160" s="120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</row>
    <row r="161" spans="1:25" ht="15.75" customHeight="1" x14ac:dyDescent="0.25">
      <c r="A161" s="174"/>
      <c r="B161" s="174"/>
      <c r="C161" s="174"/>
      <c r="D161" s="66"/>
      <c r="E161" s="120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</row>
    <row r="162" spans="1:25" ht="15.75" customHeight="1" x14ac:dyDescent="0.25">
      <c r="A162" s="174"/>
      <c r="B162" s="174"/>
      <c r="C162" s="174"/>
      <c r="D162" s="66"/>
      <c r="E162" s="120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</row>
    <row r="163" spans="1:25" ht="15.75" customHeight="1" x14ac:dyDescent="0.25">
      <c r="A163" s="174"/>
      <c r="B163" s="174"/>
      <c r="C163" s="174"/>
      <c r="D163" s="66"/>
      <c r="E163" s="120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</row>
    <row r="164" spans="1:25" ht="15.75" customHeight="1" x14ac:dyDescent="0.25">
      <c r="A164" s="174"/>
      <c r="B164" s="174"/>
      <c r="C164" s="174"/>
      <c r="D164" s="66"/>
      <c r="E164" s="120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</row>
    <row r="165" spans="1:25" ht="15.75" customHeight="1" x14ac:dyDescent="0.25">
      <c r="A165" s="174"/>
      <c r="B165" s="174"/>
      <c r="C165" s="174"/>
      <c r="D165" s="66"/>
      <c r="E165" s="120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</row>
    <row r="166" spans="1:25" ht="15.75" customHeight="1" x14ac:dyDescent="0.25">
      <c r="A166" s="174"/>
      <c r="B166" s="174"/>
      <c r="C166" s="174"/>
      <c r="D166" s="66"/>
      <c r="E166" s="120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</row>
    <row r="167" spans="1:25" ht="15.75" customHeight="1" x14ac:dyDescent="0.25">
      <c r="A167" s="174"/>
      <c r="B167" s="174"/>
      <c r="C167" s="174"/>
      <c r="D167" s="66"/>
      <c r="E167" s="120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</row>
    <row r="168" spans="1:25" ht="15.75" customHeight="1" x14ac:dyDescent="0.25">
      <c r="A168" s="174"/>
      <c r="B168" s="174"/>
      <c r="C168" s="174"/>
      <c r="D168" s="66"/>
      <c r="E168" s="120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</row>
    <row r="169" spans="1:25" ht="15.75" customHeight="1" x14ac:dyDescent="0.25">
      <c r="A169" s="174"/>
      <c r="B169" s="174"/>
      <c r="C169" s="174"/>
      <c r="D169" s="66"/>
      <c r="E169" s="120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</row>
    <row r="170" spans="1:25" ht="15.75" customHeight="1" x14ac:dyDescent="0.25">
      <c r="A170" s="174"/>
      <c r="B170" s="174"/>
      <c r="C170" s="174"/>
      <c r="D170" s="66"/>
      <c r="E170" s="120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</row>
    <row r="171" spans="1:25" ht="15.75" customHeight="1" x14ac:dyDescent="0.25">
      <c r="A171" s="174"/>
      <c r="B171" s="174"/>
      <c r="C171" s="174"/>
      <c r="D171" s="66"/>
      <c r="E171" s="120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</row>
    <row r="172" spans="1:25" ht="15.75" customHeight="1" x14ac:dyDescent="0.25">
      <c r="A172" s="174"/>
      <c r="B172" s="174"/>
      <c r="C172" s="174"/>
      <c r="D172" s="66"/>
      <c r="E172" s="120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</row>
    <row r="173" spans="1:25" ht="15.75" customHeight="1" x14ac:dyDescent="0.25">
      <c r="A173" s="174"/>
      <c r="B173" s="174"/>
      <c r="C173" s="174"/>
      <c r="D173" s="66"/>
      <c r="E173" s="120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</row>
    <row r="174" spans="1:25" ht="15.75" customHeight="1" x14ac:dyDescent="0.25">
      <c r="A174" s="174"/>
      <c r="B174" s="174"/>
      <c r="C174" s="174"/>
      <c r="D174" s="66"/>
      <c r="E174" s="120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</row>
    <row r="175" spans="1:25" ht="15.75" customHeight="1" x14ac:dyDescent="0.25">
      <c r="A175" s="174"/>
      <c r="B175" s="174"/>
      <c r="C175" s="174"/>
      <c r="D175" s="66"/>
      <c r="E175" s="120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</row>
    <row r="176" spans="1:25" ht="15.75" customHeight="1" x14ac:dyDescent="0.25">
      <c r="A176" s="174"/>
      <c r="B176" s="174"/>
      <c r="C176" s="174"/>
      <c r="D176" s="66"/>
      <c r="E176" s="120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</row>
    <row r="177" spans="1:25" ht="15.75" customHeight="1" x14ac:dyDescent="0.25">
      <c r="A177" s="174"/>
      <c r="B177" s="174"/>
      <c r="C177" s="174"/>
      <c r="D177" s="66"/>
      <c r="E177" s="120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</row>
    <row r="178" spans="1:25" ht="15.75" customHeight="1" x14ac:dyDescent="0.25">
      <c r="A178" s="174"/>
      <c r="B178" s="174"/>
      <c r="C178" s="174"/>
      <c r="D178" s="66"/>
      <c r="E178" s="120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</row>
    <row r="179" spans="1:25" ht="15.75" customHeight="1" x14ac:dyDescent="0.25">
      <c r="A179" s="174"/>
      <c r="B179" s="174"/>
      <c r="C179" s="174"/>
      <c r="D179" s="66"/>
      <c r="E179" s="120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</row>
    <row r="180" spans="1:25" ht="15.75" customHeight="1" x14ac:dyDescent="0.25">
      <c r="A180" s="174"/>
      <c r="B180" s="174"/>
      <c r="C180" s="174"/>
      <c r="D180" s="66"/>
      <c r="E180" s="120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</row>
    <row r="181" spans="1:25" ht="15.75" customHeight="1" x14ac:dyDescent="0.25">
      <c r="A181" s="174"/>
      <c r="B181" s="174"/>
      <c r="C181" s="174"/>
      <c r="D181" s="66"/>
      <c r="E181" s="120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</row>
    <row r="182" spans="1:25" ht="15.75" customHeight="1" x14ac:dyDescent="0.25">
      <c r="A182" s="174"/>
      <c r="B182" s="174"/>
      <c r="C182" s="174"/>
      <c r="D182" s="66"/>
      <c r="E182" s="120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</row>
    <row r="183" spans="1:25" ht="15.75" customHeight="1" x14ac:dyDescent="0.25">
      <c r="A183" s="174"/>
      <c r="B183" s="174"/>
      <c r="C183" s="174"/>
      <c r="D183" s="66"/>
      <c r="E183" s="120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</row>
    <row r="184" spans="1:25" ht="15.75" customHeight="1" x14ac:dyDescent="0.25">
      <c r="A184" s="174"/>
      <c r="B184" s="174"/>
      <c r="C184" s="174"/>
      <c r="D184" s="66"/>
      <c r="E184" s="120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</row>
    <row r="185" spans="1:25" ht="15.75" customHeight="1" x14ac:dyDescent="0.25">
      <c r="A185" s="174"/>
      <c r="B185" s="174"/>
      <c r="C185" s="174"/>
      <c r="D185" s="66"/>
      <c r="E185" s="120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</row>
    <row r="186" spans="1:25" ht="15.75" customHeight="1" x14ac:dyDescent="0.25">
      <c r="A186" s="174"/>
      <c r="B186" s="174"/>
      <c r="C186" s="174"/>
      <c r="D186" s="66"/>
      <c r="E186" s="120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</row>
    <row r="187" spans="1:25" ht="15.75" customHeight="1" x14ac:dyDescent="0.25">
      <c r="A187" s="174"/>
      <c r="B187" s="174"/>
      <c r="C187" s="174"/>
      <c r="D187" s="66"/>
      <c r="E187" s="120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</row>
    <row r="188" spans="1:25" ht="15.75" customHeight="1" x14ac:dyDescent="0.25">
      <c r="A188" s="174"/>
      <c r="B188" s="174"/>
      <c r="C188" s="174"/>
      <c r="D188" s="66"/>
      <c r="E188" s="120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</row>
    <row r="189" spans="1:25" ht="15.75" customHeight="1" x14ac:dyDescent="0.25">
      <c r="A189" s="174"/>
      <c r="B189" s="174"/>
      <c r="C189" s="174"/>
      <c r="D189" s="66"/>
      <c r="E189" s="120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</row>
    <row r="190" spans="1:25" ht="15.75" customHeight="1" x14ac:dyDescent="0.25">
      <c r="A190" s="174"/>
      <c r="B190" s="174"/>
      <c r="C190" s="174"/>
      <c r="D190" s="66"/>
      <c r="E190" s="120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</row>
    <row r="191" spans="1:25" ht="15.75" customHeight="1" x14ac:dyDescent="0.25">
      <c r="A191" s="174"/>
      <c r="B191" s="174"/>
      <c r="C191" s="174"/>
      <c r="D191" s="66"/>
      <c r="E191" s="120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</row>
    <row r="192" spans="1:25" ht="15.75" customHeight="1" x14ac:dyDescent="0.25">
      <c r="A192" s="174"/>
      <c r="B192" s="174"/>
      <c r="C192" s="174"/>
      <c r="D192" s="66"/>
      <c r="E192" s="120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</row>
    <row r="193" spans="1:25" ht="15.75" customHeight="1" x14ac:dyDescent="0.25">
      <c r="A193" s="174"/>
      <c r="B193" s="174"/>
      <c r="C193" s="174"/>
      <c r="D193" s="66"/>
      <c r="E193" s="120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</row>
    <row r="194" spans="1:25" ht="15.75" customHeight="1" x14ac:dyDescent="0.25">
      <c r="A194" s="174"/>
      <c r="B194" s="174"/>
      <c r="C194" s="174"/>
      <c r="D194" s="66"/>
      <c r="E194" s="120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</row>
    <row r="195" spans="1:25" ht="15.75" customHeight="1" x14ac:dyDescent="0.25">
      <c r="A195" s="174"/>
      <c r="B195" s="174"/>
      <c r="C195" s="174"/>
      <c r="D195" s="66"/>
      <c r="E195" s="120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</row>
    <row r="196" spans="1:25" ht="15.75" customHeight="1" x14ac:dyDescent="0.25">
      <c r="A196" s="174"/>
      <c r="B196" s="174"/>
      <c r="C196" s="174"/>
      <c r="D196" s="66"/>
      <c r="E196" s="120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</row>
    <row r="197" spans="1:25" ht="15.75" customHeight="1" x14ac:dyDescent="0.25">
      <c r="A197" s="174"/>
      <c r="B197" s="174"/>
      <c r="C197" s="174"/>
      <c r="D197" s="66"/>
      <c r="E197" s="120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</row>
    <row r="198" spans="1:25" ht="15.75" customHeight="1" x14ac:dyDescent="0.25">
      <c r="A198" s="174"/>
      <c r="B198" s="174"/>
      <c r="C198" s="174"/>
      <c r="D198" s="66"/>
      <c r="E198" s="120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</row>
    <row r="199" spans="1:25" ht="15.75" customHeight="1" x14ac:dyDescent="0.25">
      <c r="A199" s="174"/>
      <c r="B199" s="174"/>
      <c r="C199" s="174"/>
      <c r="D199" s="66"/>
      <c r="E199" s="120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</row>
    <row r="200" spans="1:25" ht="15.75" customHeight="1" x14ac:dyDescent="0.25">
      <c r="A200" s="174"/>
      <c r="B200" s="174"/>
      <c r="C200" s="174"/>
      <c r="D200" s="66"/>
      <c r="E200" s="120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</row>
    <row r="201" spans="1:25" ht="15.75" customHeight="1" x14ac:dyDescent="0.25">
      <c r="A201" s="174"/>
      <c r="B201" s="174"/>
      <c r="C201" s="174"/>
      <c r="D201" s="66"/>
      <c r="E201" s="120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</row>
    <row r="202" spans="1:25" ht="15.75" customHeight="1" x14ac:dyDescent="0.25">
      <c r="A202" s="174"/>
      <c r="B202" s="174"/>
      <c r="C202" s="174"/>
      <c r="D202" s="66"/>
      <c r="E202" s="120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</row>
    <row r="203" spans="1:25" ht="15.75" customHeight="1" x14ac:dyDescent="0.25">
      <c r="A203" s="174"/>
      <c r="B203" s="174"/>
      <c r="C203" s="174"/>
      <c r="D203" s="66"/>
      <c r="E203" s="120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</row>
    <row r="204" spans="1:25" ht="15.75" customHeight="1" x14ac:dyDescent="0.25">
      <c r="A204" s="174"/>
      <c r="B204" s="174"/>
      <c r="C204" s="174"/>
      <c r="D204" s="66"/>
      <c r="E204" s="120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</row>
    <row r="205" spans="1:25" ht="15.75" customHeight="1" x14ac:dyDescent="0.25">
      <c r="A205" s="174"/>
      <c r="B205" s="174"/>
      <c r="C205" s="174"/>
      <c r="D205" s="66"/>
      <c r="E205" s="120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</row>
    <row r="206" spans="1:25" ht="15.75" customHeight="1" x14ac:dyDescent="0.25">
      <c r="A206" s="174"/>
      <c r="B206" s="174"/>
      <c r="C206" s="174"/>
      <c r="D206" s="66"/>
      <c r="E206" s="120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</row>
    <row r="207" spans="1:25" ht="15.75" customHeight="1" x14ac:dyDescent="0.25">
      <c r="A207" s="174"/>
      <c r="B207" s="174"/>
      <c r="C207" s="174"/>
      <c r="D207" s="66"/>
      <c r="E207" s="120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</row>
    <row r="208" spans="1:25" ht="15.75" customHeight="1" x14ac:dyDescent="0.25">
      <c r="A208" s="174"/>
      <c r="B208" s="174"/>
      <c r="C208" s="174"/>
      <c r="D208" s="66"/>
      <c r="E208" s="120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</row>
    <row r="209" spans="1:25" ht="15.75" customHeight="1" x14ac:dyDescent="0.25">
      <c r="A209" s="174"/>
      <c r="B209" s="174"/>
      <c r="C209" s="174"/>
      <c r="D209" s="66"/>
      <c r="E209" s="120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</row>
    <row r="210" spans="1:25" ht="15.75" customHeight="1" x14ac:dyDescent="0.25">
      <c r="A210" s="174"/>
      <c r="B210" s="174"/>
      <c r="C210" s="174"/>
      <c r="D210" s="66"/>
      <c r="E210" s="120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</row>
    <row r="211" spans="1:25" ht="15.75" customHeight="1" x14ac:dyDescent="0.25">
      <c r="A211" s="174"/>
      <c r="B211" s="174"/>
      <c r="C211" s="174"/>
      <c r="D211" s="66"/>
      <c r="E211" s="120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</row>
    <row r="212" spans="1:25" ht="15.75" customHeight="1" x14ac:dyDescent="0.25">
      <c r="A212" s="174"/>
      <c r="B212" s="174"/>
      <c r="C212" s="174"/>
      <c r="D212" s="66"/>
      <c r="E212" s="120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</row>
    <row r="213" spans="1:25" ht="15.75" customHeight="1" x14ac:dyDescent="0.25">
      <c r="A213" s="174"/>
      <c r="B213" s="174"/>
      <c r="C213" s="174"/>
      <c r="D213" s="66"/>
      <c r="E213" s="120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</row>
    <row r="214" spans="1:25" ht="15.75" customHeight="1" x14ac:dyDescent="0.25">
      <c r="A214" s="174"/>
      <c r="B214" s="174"/>
      <c r="C214" s="174"/>
      <c r="D214" s="66"/>
      <c r="E214" s="120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</row>
    <row r="215" spans="1:25" ht="15.75" customHeight="1" x14ac:dyDescent="0.25">
      <c r="A215" s="174"/>
      <c r="B215" s="174"/>
      <c r="C215" s="174"/>
      <c r="D215" s="66"/>
      <c r="E215" s="120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</row>
    <row r="216" spans="1:25" ht="15.75" customHeight="1" x14ac:dyDescent="0.25">
      <c r="A216" s="174"/>
      <c r="B216" s="174"/>
      <c r="C216" s="174"/>
      <c r="D216" s="66"/>
      <c r="E216" s="120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</row>
    <row r="217" spans="1:25" ht="15.75" customHeight="1" x14ac:dyDescent="0.25">
      <c r="A217" s="174"/>
      <c r="B217" s="174"/>
      <c r="C217" s="174"/>
      <c r="D217" s="66"/>
      <c r="E217" s="120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</row>
    <row r="218" spans="1:25" ht="15.75" customHeight="1" x14ac:dyDescent="0.25">
      <c r="A218" s="174"/>
      <c r="B218" s="174"/>
      <c r="C218" s="174"/>
      <c r="D218" s="66"/>
      <c r="E218" s="120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</row>
    <row r="219" spans="1:25" ht="15.75" customHeight="1" x14ac:dyDescent="0.25">
      <c r="A219" s="174"/>
      <c r="B219" s="174"/>
      <c r="C219" s="174"/>
      <c r="D219" s="66"/>
      <c r="E219" s="120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</row>
    <row r="220" spans="1:25" ht="15.75" customHeight="1" x14ac:dyDescent="0.25">
      <c r="A220" s="174"/>
      <c r="B220" s="174"/>
      <c r="C220" s="174"/>
      <c r="D220" s="66"/>
      <c r="E220" s="120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</row>
    <row r="221" spans="1:25" ht="15.75" customHeight="1" x14ac:dyDescent="0.25">
      <c r="A221" s="174"/>
      <c r="B221" s="174"/>
      <c r="C221" s="174"/>
      <c r="D221" s="66"/>
      <c r="E221" s="120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</row>
    <row r="222" spans="1:25" ht="15.75" customHeight="1" x14ac:dyDescent="0.25">
      <c r="A222" s="174"/>
      <c r="B222" s="174"/>
      <c r="C222" s="174"/>
      <c r="D222" s="66"/>
      <c r="E222" s="120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</row>
    <row r="223" spans="1:25" ht="15.75" customHeight="1" x14ac:dyDescent="0.25">
      <c r="A223" s="174"/>
      <c r="B223" s="174"/>
      <c r="C223" s="174"/>
      <c r="D223" s="66"/>
      <c r="E223" s="120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</row>
    <row r="224" spans="1:25" ht="15.75" customHeight="1" x14ac:dyDescent="0.25">
      <c r="A224" s="174"/>
      <c r="B224" s="174"/>
      <c r="C224" s="174"/>
      <c r="D224" s="66"/>
      <c r="E224" s="120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</row>
    <row r="225" spans="1:25" ht="15.75" customHeight="1" x14ac:dyDescent="0.25">
      <c r="A225" s="174"/>
      <c r="B225" s="174"/>
      <c r="C225" s="174"/>
      <c r="D225" s="66"/>
      <c r="E225" s="120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</row>
    <row r="226" spans="1:25" ht="15.75" customHeight="1" x14ac:dyDescent="0.25">
      <c r="A226" s="174"/>
      <c r="B226" s="174"/>
      <c r="C226" s="174"/>
      <c r="D226" s="66"/>
      <c r="E226" s="120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</row>
    <row r="227" spans="1:25" ht="15.75" customHeight="1" x14ac:dyDescent="0.25">
      <c r="A227" s="174"/>
      <c r="B227" s="174"/>
      <c r="C227" s="174"/>
      <c r="D227" s="66"/>
      <c r="E227" s="120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</row>
    <row r="228" spans="1:25" ht="15.75" customHeight="1" x14ac:dyDescent="0.25">
      <c r="A228" s="174"/>
      <c r="B228" s="174"/>
      <c r="C228" s="174"/>
      <c r="D228" s="66"/>
      <c r="E228" s="120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</row>
    <row r="229" spans="1:25" ht="15.75" customHeight="1" x14ac:dyDescent="0.25">
      <c r="A229" s="174"/>
      <c r="B229" s="174"/>
      <c r="C229" s="174"/>
      <c r="D229" s="66"/>
      <c r="E229" s="120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</row>
    <row r="230" spans="1:25" ht="15.75" customHeight="1" x14ac:dyDescent="0.25">
      <c r="A230" s="174"/>
      <c r="B230" s="174"/>
      <c r="C230" s="174"/>
      <c r="D230" s="66"/>
      <c r="E230" s="120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</row>
    <row r="231" spans="1:25" ht="15.75" customHeight="1" x14ac:dyDescent="0.25">
      <c r="A231" s="174"/>
      <c r="B231" s="174"/>
      <c r="C231" s="174"/>
      <c r="D231" s="66"/>
      <c r="E231" s="120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</row>
    <row r="232" spans="1:25" ht="15.75" customHeight="1" x14ac:dyDescent="0.25">
      <c r="A232" s="174"/>
      <c r="B232" s="174"/>
      <c r="C232" s="174"/>
      <c r="D232" s="66"/>
      <c r="E232" s="120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</row>
    <row r="233" spans="1:25" ht="15.75" customHeight="1" x14ac:dyDescent="0.25">
      <c r="A233" s="174"/>
      <c r="B233" s="174"/>
      <c r="C233" s="174"/>
      <c r="D233" s="66"/>
      <c r="E233" s="120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</row>
    <row r="234" spans="1:25" ht="15.75" customHeight="1" x14ac:dyDescent="0.25">
      <c r="A234" s="174"/>
      <c r="B234" s="174"/>
      <c r="C234" s="174"/>
      <c r="D234" s="66"/>
      <c r="E234" s="120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</row>
    <row r="235" spans="1:25" ht="15.75" customHeight="1" x14ac:dyDescent="0.25">
      <c r="A235" s="174"/>
      <c r="B235" s="174"/>
      <c r="C235" s="174"/>
      <c r="D235" s="66"/>
      <c r="E235" s="120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</row>
    <row r="236" spans="1:25" ht="15.75" customHeight="1" x14ac:dyDescent="0.25">
      <c r="A236" s="174"/>
      <c r="B236" s="174"/>
      <c r="C236" s="174"/>
      <c r="D236" s="66"/>
      <c r="E236" s="120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</row>
    <row r="237" spans="1:25" ht="15.75" customHeight="1" x14ac:dyDescent="0.25">
      <c r="A237" s="174"/>
      <c r="B237" s="174"/>
      <c r="C237" s="174"/>
      <c r="D237" s="66"/>
      <c r="E237" s="120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</row>
    <row r="238" spans="1:25" ht="15.75" customHeight="1" x14ac:dyDescent="0.25">
      <c r="A238" s="174"/>
      <c r="B238" s="174"/>
      <c r="C238" s="174"/>
      <c r="D238" s="66"/>
      <c r="E238" s="120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</row>
    <row r="239" spans="1:25" ht="15.75" customHeight="1" x14ac:dyDescent="0.25">
      <c r="A239" s="174"/>
      <c r="B239" s="174"/>
      <c r="C239" s="174"/>
      <c r="D239" s="66"/>
      <c r="E239" s="120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</row>
    <row r="240" spans="1:25" ht="15.75" customHeight="1" x14ac:dyDescent="0.25">
      <c r="A240" s="174"/>
      <c r="B240" s="174"/>
      <c r="C240" s="174"/>
      <c r="D240" s="66"/>
      <c r="E240" s="120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</row>
    <row r="241" spans="1:25" ht="15.75" customHeight="1" x14ac:dyDescent="0.25">
      <c r="A241" s="174"/>
      <c r="B241" s="174"/>
      <c r="C241" s="174"/>
      <c r="D241" s="66"/>
      <c r="E241" s="120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</row>
    <row r="242" spans="1:25" ht="15.75" customHeight="1" x14ac:dyDescent="0.25">
      <c r="A242" s="174"/>
      <c r="B242" s="174"/>
      <c r="C242" s="174"/>
      <c r="D242" s="66"/>
      <c r="E242" s="120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</row>
    <row r="243" spans="1:25" ht="15.75" customHeight="1" x14ac:dyDescent="0.25">
      <c r="A243" s="174"/>
      <c r="B243" s="174"/>
      <c r="C243" s="174"/>
      <c r="D243" s="66"/>
      <c r="E243" s="120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</row>
    <row r="244" spans="1:25" ht="15.75" customHeight="1" x14ac:dyDescent="0.25">
      <c r="A244" s="174"/>
      <c r="B244" s="174"/>
      <c r="C244" s="174"/>
      <c r="D244" s="66"/>
      <c r="E244" s="120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</row>
    <row r="245" spans="1:25" ht="15.75" customHeight="1" x14ac:dyDescent="0.25">
      <c r="A245" s="174"/>
      <c r="B245" s="174"/>
      <c r="C245" s="174"/>
      <c r="D245" s="66"/>
      <c r="E245" s="120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</row>
    <row r="246" spans="1:25" ht="15.75" customHeight="1" x14ac:dyDescent="0.25">
      <c r="A246" s="174"/>
      <c r="B246" s="174"/>
      <c r="C246" s="174"/>
      <c r="D246" s="66"/>
      <c r="E246" s="120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</row>
    <row r="247" spans="1:25" ht="15.75" customHeight="1" x14ac:dyDescent="0.25">
      <c r="A247" s="174"/>
      <c r="B247" s="174"/>
      <c r="C247" s="174"/>
      <c r="D247" s="66"/>
      <c r="E247" s="120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</row>
    <row r="248" spans="1:25" ht="15.75" customHeight="1" x14ac:dyDescent="0.25">
      <c r="A248" s="174"/>
      <c r="B248" s="174"/>
      <c r="C248" s="174"/>
      <c r="D248" s="66"/>
      <c r="E248" s="120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</row>
    <row r="249" spans="1:25" ht="15.75" customHeight="1" x14ac:dyDescent="0.25">
      <c r="A249" s="174"/>
      <c r="B249" s="174"/>
      <c r="C249" s="174"/>
      <c r="D249" s="66"/>
      <c r="E249" s="120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</row>
    <row r="250" spans="1:25" ht="15.75" customHeight="1" x14ac:dyDescent="0.25">
      <c r="A250" s="174"/>
      <c r="B250" s="174"/>
      <c r="C250" s="174"/>
      <c r="D250" s="66"/>
      <c r="E250" s="120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</row>
    <row r="251" spans="1:25" ht="15.75" customHeight="1" x14ac:dyDescent="0.25">
      <c r="A251" s="174"/>
      <c r="B251" s="174"/>
      <c r="C251" s="174"/>
      <c r="D251" s="66"/>
      <c r="E251" s="120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</row>
    <row r="252" spans="1:25" ht="15.75" customHeight="1" x14ac:dyDescent="0.25">
      <c r="A252" s="174"/>
      <c r="B252" s="174"/>
      <c r="C252" s="174"/>
      <c r="D252" s="66"/>
      <c r="E252" s="120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</row>
    <row r="253" spans="1:25" ht="15.75" customHeight="1" x14ac:dyDescent="0.25">
      <c r="A253" s="174"/>
      <c r="B253" s="174"/>
      <c r="C253" s="174"/>
      <c r="D253" s="66"/>
      <c r="E253" s="120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</row>
    <row r="254" spans="1:25" ht="15.75" customHeight="1" x14ac:dyDescent="0.25">
      <c r="A254" s="174"/>
      <c r="B254" s="174"/>
      <c r="C254" s="174"/>
      <c r="D254" s="66"/>
      <c r="E254" s="120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</row>
    <row r="255" spans="1:25" ht="15.75" customHeight="1" x14ac:dyDescent="0.25">
      <c r="A255" s="174"/>
      <c r="B255" s="174"/>
      <c r="C255" s="174"/>
      <c r="D255" s="66"/>
      <c r="E255" s="120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</row>
    <row r="256" spans="1:25" ht="15.75" customHeight="1" x14ac:dyDescent="0.25">
      <c r="A256" s="174"/>
      <c r="B256" s="174"/>
      <c r="C256" s="174"/>
      <c r="D256" s="66"/>
      <c r="E256" s="120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</row>
    <row r="257" spans="1:25" ht="15.75" customHeight="1" x14ac:dyDescent="0.25">
      <c r="A257" s="174"/>
      <c r="B257" s="174"/>
      <c r="C257" s="174"/>
      <c r="D257" s="66"/>
      <c r="E257" s="120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</row>
    <row r="258" spans="1:25" ht="15.75" customHeight="1" x14ac:dyDescent="0.25">
      <c r="A258" s="174"/>
      <c r="B258" s="174"/>
      <c r="C258" s="174"/>
      <c r="D258" s="66"/>
      <c r="E258" s="120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</row>
    <row r="259" spans="1:25" ht="15.75" customHeight="1" x14ac:dyDescent="0.25">
      <c r="A259" s="174"/>
      <c r="B259" s="174"/>
      <c r="C259" s="174"/>
      <c r="D259" s="66"/>
      <c r="E259" s="120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</row>
    <row r="260" spans="1:25" ht="15.75" customHeight="1" x14ac:dyDescent="0.25">
      <c r="A260" s="174"/>
      <c r="B260" s="174"/>
      <c r="C260" s="174"/>
      <c r="D260" s="66"/>
      <c r="E260" s="120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</row>
    <row r="261" spans="1:25" ht="15.75" customHeight="1" x14ac:dyDescent="0.25">
      <c r="A261" s="174"/>
      <c r="B261" s="174"/>
      <c r="C261" s="174"/>
      <c r="D261" s="66"/>
      <c r="E261" s="120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</row>
    <row r="262" spans="1:25" ht="15.75" customHeight="1" x14ac:dyDescent="0.25">
      <c r="A262" s="174"/>
      <c r="B262" s="174"/>
      <c r="C262" s="174"/>
      <c r="D262" s="66"/>
      <c r="E262" s="120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</row>
    <row r="263" spans="1:25" ht="15.75" customHeight="1" x14ac:dyDescent="0.25">
      <c r="A263" s="174"/>
      <c r="B263" s="174"/>
      <c r="C263" s="174"/>
      <c r="D263" s="66"/>
      <c r="E263" s="120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</row>
    <row r="264" spans="1:25" ht="15.75" customHeight="1" x14ac:dyDescent="0.25">
      <c r="A264" s="174"/>
      <c r="B264" s="174"/>
      <c r="C264" s="174"/>
      <c r="D264" s="66"/>
      <c r="E264" s="120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</row>
    <row r="265" spans="1:25" ht="15.75" customHeight="1" x14ac:dyDescent="0.25">
      <c r="A265" s="174"/>
      <c r="B265" s="174"/>
      <c r="C265" s="174"/>
      <c r="D265" s="66"/>
      <c r="E265" s="120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</row>
    <row r="266" spans="1:25" ht="15.75" customHeight="1" x14ac:dyDescent="0.25">
      <c r="A266" s="174"/>
      <c r="B266" s="174"/>
      <c r="C266" s="174"/>
      <c r="D266" s="66"/>
      <c r="E266" s="120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</row>
    <row r="267" spans="1:25" ht="15.75" customHeight="1" x14ac:dyDescent="0.25">
      <c r="A267" s="174"/>
      <c r="B267" s="174"/>
      <c r="C267" s="174"/>
      <c r="D267" s="66"/>
      <c r="E267" s="120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</row>
    <row r="268" spans="1:25" ht="15.75" customHeight="1" x14ac:dyDescent="0.25">
      <c r="A268" s="174"/>
      <c r="B268" s="174"/>
      <c r="C268" s="174"/>
      <c r="D268" s="66"/>
      <c r="E268" s="120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</row>
    <row r="269" spans="1:25" ht="15.75" customHeight="1" x14ac:dyDescent="0.25">
      <c r="A269" s="174"/>
      <c r="B269" s="174"/>
      <c r="C269" s="174"/>
      <c r="D269" s="66"/>
      <c r="E269" s="120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</row>
    <row r="270" spans="1:25" ht="15.75" customHeight="1" x14ac:dyDescent="0.25">
      <c r="A270" s="174"/>
      <c r="B270" s="174"/>
      <c r="C270" s="174"/>
      <c r="D270" s="66"/>
      <c r="E270" s="120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</row>
    <row r="271" spans="1:25" ht="15.75" customHeight="1" x14ac:dyDescent="0.25">
      <c r="A271" s="174"/>
      <c r="B271" s="174"/>
      <c r="C271" s="174"/>
      <c r="D271" s="66"/>
      <c r="E271" s="120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</row>
    <row r="272" spans="1:25" ht="15.75" customHeight="1" x14ac:dyDescent="0.25">
      <c r="A272" s="174"/>
      <c r="B272" s="174"/>
      <c r="C272" s="174"/>
      <c r="D272" s="66"/>
      <c r="E272" s="120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</row>
    <row r="273" spans="1:25" ht="15.75" customHeight="1" x14ac:dyDescent="0.25">
      <c r="A273" s="174"/>
      <c r="B273" s="174"/>
      <c r="C273" s="174"/>
      <c r="D273" s="66"/>
      <c r="E273" s="120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</row>
    <row r="274" spans="1:25" ht="15.75" customHeight="1" x14ac:dyDescent="0.25">
      <c r="A274" s="174"/>
      <c r="B274" s="174"/>
      <c r="C274" s="174"/>
      <c r="D274" s="66"/>
      <c r="E274" s="120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</row>
    <row r="275" spans="1:25" ht="15.75" customHeight="1" x14ac:dyDescent="0.25">
      <c r="A275" s="174"/>
      <c r="B275" s="174"/>
      <c r="C275" s="174"/>
      <c r="D275" s="66"/>
      <c r="E275" s="120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</row>
    <row r="276" spans="1:25" ht="15.75" customHeight="1" x14ac:dyDescent="0.25">
      <c r="A276" s="174"/>
      <c r="B276" s="174"/>
      <c r="C276" s="174"/>
      <c r="D276" s="66"/>
      <c r="E276" s="120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</row>
    <row r="277" spans="1:25" ht="15.75" customHeight="1" x14ac:dyDescent="0.25">
      <c r="A277" s="174"/>
      <c r="B277" s="174"/>
      <c r="C277" s="174"/>
      <c r="D277" s="66"/>
      <c r="E277" s="120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</row>
    <row r="278" spans="1:25" ht="15.75" customHeight="1" x14ac:dyDescent="0.25">
      <c r="A278" s="174"/>
      <c r="B278" s="174"/>
      <c r="C278" s="174"/>
      <c r="D278" s="66"/>
      <c r="E278" s="120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</row>
    <row r="279" spans="1:25" ht="15.75" customHeight="1" x14ac:dyDescent="0.25">
      <c r="A279" s="174"/>
      <c r="B279" s="174"/>
      <c r="C279" s="174"/>
      <c r="D279" s="66"/>
      <c r="E279" s="120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</row>
    <row r="280" spans="1:25" ht="14.25" customHeight="1" x14ac:dyDescent="0.25"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</row>
    <row r="281" spans="1:25" ht="14.25" customHeight="1" x14ac:dyDescent="0.25"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</row>
    <row r="282" spans="1:25" ht="14.25" customHeight="1" x14ac:dyDescent="0.25"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</row>
    <row r="283" spans="1:25" ht="14.25" customHeight="1" x14ac:dyDescent="0.25"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</row>
    <row r="284" spans="1:25" ht="14.25" customHeight="1" x14ac:dyDescent="0.25"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</row>
    <row r="285" spans="1:25" ht="14.25" customHeight="1" x14ac:dyDescent="0.25"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</row>
    <row r="286" spans="1:25" ht="14.25" customHeight="1" x14ac:dyDescent="0.25"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</row>
    <row r="287" spans="1:25" ht="14.25" customHeight="1" x14ac:dyDescent="0.25"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</row>
    <row r="288" spans="1:25" ht="14.25" customHeight="1" x14ac:dyDescent="0.25"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</row>
    <row r="289" spans="6:25" ht="14.25" customHeight="1" x14ac:dyDescent="0.25"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</row>
    <row r="290" spans="6:25" ht="14.25" customHeight="1" x14ac:dyDescent="0.25"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</row>
    <row r="291" spans="6:25" ht="14.25" customHeight="1" x14ac:dyDescent="0.25"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</row>
    <row r="292" spans="6:25" ht="14.25" customHeight="1" x14ac:dyDescent="0.25"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</row>
    <row r="293" spans="6:25" ht="14.25" customHeight="1" x14ac:dyDescent="0.25"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</row>
    <row r="294" spans="6:25" ht="14.25" customHeight="1" x14ac:dyDescent="0.25"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</row>
    <row r="295" spans="6:25" ht="14.25" customHeight="1" x14ac:dyDescent="0.25"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</row>
    <row r="296" spans="6:25" ht="14.25" customHeight="1" x14ac:dyDescent="0.25"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</row>
    <row r="297" spans="6:25" ht="14.25" customHeight="1" x14ac:dyDescent="0.25"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</row>
    <row r="298" spans="6:25" ht="14.25" customHeight="1" x14ac:dyDescent="0.25"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</row>
    <row r="299" spans="6:25" ht="14.25" customHeight="1" x14ac:dyDescent="0.25"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</row>
    <row r="300" spans="6:25" ht="14.25" customHeight="1" x14ac:dyDescent="0.25"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</row>
    <row r="301" spans="6:25" ht="14.25" customHeight="1" x14ac:dyDescent="0.25"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</row>
    <row r="302" spans="6:25" ht="14.25" customHeight="1" x14ac:dyDescent="0.25"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</row>
    <row r="303" spans="6:25" ht="14.25" customHeight="1" x14ac:dyDescent="0.25"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</row>
    <row r="304" spans="6:25" ht="14.25" customHeight="1" x14ac:dyDescent="0.25"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</row>
    <row r="305" spans="6:25" ht="14.25" customHeight="1" x14ac:dyDescent="0.25"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</row>
    <row r="306" spans="6:25" ht="14.25" customHeight="1" x14ac:dyDescent="0.25"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</row>
    <row r="307" spans="6:25" ht="14.25" customHeight="1" x14ac:dyDescent="0.25"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</row>
    <row r="308" spans="6:25" ht="14.25" customHeight="1" x14ac:dyDescent="0.25"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</row>
    <row r="309" spans="6:25" ht="14.25" customHeight="1" x14ac:dyDescent="0.25"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</row>
    <row r="310" spans="6:25" ht="14.25" customHeight="1" x14ac:dyDescent="0.25"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</row>
    <row r="311" spans="6:25" ht="14.25" customHeight="1" x14ac:dyDescent="0.25"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</row>
    <row r="312" spans="6:25" ht="14.25" customHeight="1" x14ac:dyDescent="0.25"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</row>
    <row r="313" spans="6:25" ht="14.25" customHeight="1" x14ac:dyDescent="0.25"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</row>
    <row r="314" spans="6:25" ht="14.25" customHeight="1" x14ac:dyDescent="0.25"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</row>
    <row r="315" spans="6:25" ht="14.25" customHeight="1" x14ac:dyDescent="0.25"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</row>
    <row r="316" spans="6:25" ht="14.25" customHeight="1" x14ac:dyDescent="0.25"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</row>
    <row r="317" spans="6:25" ht="14.25" customHeight="1" x14ac:dyDescent="0.25"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</row>
    <row r="318" spans="6:25" ht="14.25" customHeight="1" x14ac:dyDescent="0.25"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</row>
    <row r="319" spans="6:25" ht="14.25" customHeight="1" x14ac:dyDescent="0.25"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</row>
    <row r="320" spans="6:25" ht="14.25" customHeight="1" x14ac:dyDescent="0.25"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</row>
    <row r="321" spans="6:25" ht="14.25" customHeight="1" x14ac:dyDescent="0.25"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</row>
    <row r="322" spans="6:25" ht="14.25" customHeight="1" x14ac:dyDescent="0.25"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</row>
    <row r="323" spans="6:25" ht="14.25" customHeight="1" x14ac:dyDescent="0.25"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</row>
    <row r="324" spans="6:25" ht="14.25" customHeight="1" x14ac:dyDescent="0.25"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</row>
    <row r="325" spans="6:25" ht="14.25" customHeight="1" x14ac:dyDescent="0.25"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</row>
    <row r="326" spans="6:25" ht="14.25" customHeight="1" x14ac:dyDescent="0.25"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</row>
    <row r="327" spans="6:25" ht="14.25" customHeight="1" x14ac:dyDescent="0.25"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</row>
    <row r="328" spans="6:25" ht="14.25" customHeight="1" x14ac:dyDescent="0.25"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</row>
    <row r="329" spans="6:25" ht="14.25" customHeight="1" x14ac:dyDescent="0.25"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</row>
    <row r="330" spans="6:25" ht="14.25" customHeight="1" x14ac:dyDescent="0.25"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</row>
    <row r="331" spans="6:25" ht="14.25" customHeight="1" x14ac:dyDescent="0.25"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</row>
    <row r="332" spans="6:25" ht="14.25" customHeight="1" x14ac:dyDescent="0.25"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</row>
    <row r="333" spans="6:25" ht="14.25" customHeight="1" x14ac:dyDescent="0.25"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</row>
    <row r="334" spans="6:25" ht="14.25" customHeight="1" x14ac:dyDescent="0.25"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</row>
    <row r="335" spans="6:25" ht="14.25" customHeight="1" x14ac:dyDescent="0.25"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</row>
    <row r="336" spans="6:25" ht="14.25" customHeight="1" x14ac:dyDescent="0.25"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</row>
    <row r="337" spans="6:25" ht="14.25" customHeight="1" x14ac:dyDescent="0.25"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</row>
    <row r="338" spans="6:25" ht="14.25" customHeight="1" x14ac:dyDescent="0.25"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</row>
    <row r="339" spans="6:25" ht="14.25" customHeight="1" x14ac:dyDescent="0.25"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</row>
    <row r="340" spans="6:25" ht="14.25" customHeight="1" x14ac:dyDescent="0.25"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</row>
    <row r="341" spans="6:25" ht="14.25" customHeight="1" x14ac:dyDescent="0.25"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</row>
    <row r="342" spans="6:25" ht="14.25" customHeight="1" x14ac:dyDescent="0.25"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</row>
    <row r="343" spans="6:25" ht="14.25" customHeight="1" x14ac:dyDescent="0.25"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</row>
    <row r="344" spans="6:25" ht="14.25" customHeight="1" x14ac:dyDescent="0.25"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</row>
    <row r="345" spans="6:25" ht="14.25" customHeight="1" x14ac:dyDescent="0.25"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</row>
    <row r="346" spans="6:25" ht="14.25" customHeight="1" x14ac:dyDescent="0.25"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</row>
    <row r="347" spans="6:25" ht="14.25" customHeight="1" x14ac:dyDescent="0.25"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</row>
    <row r="348" spans="6:25" ht="14.25" customHeight="1" x14ac:dyDescent="0.25"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</row>
    <row r="349" spans="6:25" ht="14.25" customHeight="1" x14ac:dyDescent="0.25"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</row>
    <row r="350" spans="6:25" ht="14.25" customHeight="1" x14ac:dyDescent="0.25"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</row>
    <row r="351" spans="6:25" ht="14.25" customHeight="1" x14ac:dyDescent="0.25"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</row>
    <row r="352" spans="6:25" ht="14.25" customHeight="1" x14ac:dyDescent="0.25"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</row>
    <row r="353" spans="6:25" ht="14.25" customHeight="1" x14ac:dyDescent="0.25"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</row>
    <row r="354" spans="6:25" ht="14.25" customHeight="1" x14ac:dyDescent="0.25"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</row>
    <row r="355" spans="6:25" ht="14.25" customHeight="1" x14ac:dyDescent="0.25"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</row>
    <row r="356" spans="6:25" ht="14.25" customHeight="1" x14ac:dyDescent="0.25"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</row>
    <row r="357" spans="6:25" ht="14.25" customHeight="1" x14ac:dyDescent="0.25"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</row>
    <row r="358" spans="6:25" ht="14.25" customHeight="1" x14ac:dyDescent="0.25"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</row>
    <row r="359" spans="6:25" ht="14.25" customHeight="1" x14ac:dyDescent="0.25"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</row>
    <row r="360" spans="6:25" ht="14.25" customHeight="1" x14ac:dyDescent="0.25"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</row>
    <row r="361" spans="6:25" ht="14.25" customHeight="1" x14ac:dyDescent="0.25"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</row>
    <row r="362" spans="6:25" ht="14.25" customHeight="1" x14ac:dyDescent="0.25"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</row>
    <row r="363" spans="6:25" ht="14.25" customHeight="1" x14ac:dyDescent="0.25"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</row>
    <row r="364" spans="6:25" ht="14.25" customHeight="1" x14ac:dyDescent="0.25"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</row>
    <row r="365" spans="6:25" ht="14.25" customHeight="1" x14ac:dyDescent="0.25"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</row>
    <row r="366" spans="6:25" ht="14.25" customHeight="1" x14ac:dyDescent="0.25"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</row>
    <row r="367" spans="6:25" ht="14.25" customHeight="1" x14ac:dyDescent="0.25"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</row>
    <row r="368" spans="6:25" ht="14.25" customHeight="1" x14ac:dyDescent="0.25"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</row>
    <row r="369" spans="6:25" ht="14.25" customHeight="1" x14ac:dyDescent="0.25"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</row>
    <row r="370" spans="6:25" ht="14.25" customHeight="1" x14ac:dyDescent="0.25"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</row>
    <row r="371" spans="6:25" ht="14.25" customHeight="1" x14ac:dyDescent="0.25"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</row>
    <row r="372" spans="6:25" ht="14.25" customHeight="1" x14ac:dyDescent="0.25"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</row>
    <row r="373" spans="6:25" ht="14.25" customHeight="1" x14ac:dyDescent="0.25"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</row>
    <row r="374" spans="6:25" ht="14.25" customHeight="1" x14ac:dyDescent="0.25"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</row>
    <row r="375" spans="6:25" ht="14.25" customHeight="1" x14ac:dyDescent="0.25"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</row>
    <row r="376" spans="6:25" ht="14.25" customHeight="1" x14ac:dyDescent="0.25"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</row>
    <row r="377" spans="6:25" ht="14.25" customHeight="1" x14ac:dyDescent="0.25"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</row>
    <row r="378" spans="6:25" ht="14.25" customHeight="1" x14ac:dyDescent="0.25"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</row>
    <row r="379" spans="6:25" ht="14.25" customHeight="1" x14ac:dyDescent="0.25"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</row>
    <row r="380" spans="6:25" ht="14.25" customHeight="1" x14ac:dyDescent="0.25"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</row>
    <row r="381" spans="6:25" ht="14.25" customHeight="1" x14ac:dyDescent="0.25"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</row>
    <row r="382" spans="6:25" ht="14.25" customHeight="1" x14ac:dyDescent="0.25"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</row>
    <row r="383" spans="6:25" ht="14.25" customHeight="1" x14ac:dyDescent="0.25"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</row>
    <row r="384" spans="6:25" ht="14.25" customHeight="1" x14ac:dyDescent="0.25"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</row>
    <row r="385" spans="6:25" ht="14.25" customHeight="1" x14ac:dyDescent="0.25"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</row>
    <row r="386" spans="6:25" ht="14.25" customHeight="1" x14ac:dyDescent="0.25"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</row>
    <row r="387" spans="6:25" ht="14.25" customHeight="1" x14ac:dyDescent="0.25"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</row>
    <row r="388" spans="6:25" ht="14.25" customHeight="1" x14ac:dyDescent="0.25"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</row>
    <row r="389" spans="6:25" ht="14.25" customHeight="1" x14ac:dyDescent="0.25"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</row>
    <row r="390" spans="6:25" ht="14.25" customHeight="1" x14ac:dyDescent="0.25"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</row>
    <row r="391" spans="6:25" ht="14.25" customHeight="1" x14ac:dyDescent="0.25"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</row>
    <row r="392" spans="6:25" ht="14.25" customHeight="1" x14ac:dyDescent="0.25"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</row>
    <row r="393" spans="6:25" ht="14.25" customHeight="1" x14ac:dyDescent="0.25"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</row>
    <row r="394" spans="6:25" ht="14.25" customHeight="1" x14ac:dyDescent="0.25"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</row>
    <row r="395" spans="6:25" ht="14.25" customHeight="1" x14ac:dyDescent="0.25"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</row>
    <row r="396" spans="6:25" ht="14.25" customHeight="1" x14ac:dyDescent="0.25"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</row>
    <row r="397" spans="6:25" ht="14.25" customHeight="1" x14ac:dyDescent="0.25"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</row>
    <row r="398" spans="6:25" ht="14.25" customHeight="1" x14ac:dyDescent="0.25"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</row>
    <row r="399" spans="6:25" ht="14.25" customHeight="1" x14ac:dyDescent="0.25"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</row>
    <row r="400" spans="6:25" ht="14.25" customHeight="1" x14ac:dyDescent="0.25"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</row>
    <row r="401" spans="6:25" ht="14.25" customHeight="1" x14ac:dyDescent="0.25"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</row>
    <row r="402" spans="6:25" ht="14.25" customHeight="1" x14ac:dyDescent="0.25"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</row>
    <row r="403" spans="6:25" ht="14.25" customHeight="1" x14ac:dyDescent="0.25"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</row>
    <row r="404" spans="6:25" ht="14.25" customHeight="1" x14ac:dyDescent="0.25"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</row>
    <row r="405" spans="6:25" ht="14.25" customHeight="1" x14ac:dyDescent="0.25"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</row>
    <row r="406" spans="6:25" ht="14.25" customHeight="1" x14ac:dyDescent="0.25"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</row>
    <row r="407" spans="6:25" ht="14.25" customHeight="1" x14ac:dyDescent="0.25"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</row>
    <row r="408" spans="6:25" ht="14.25" customHeight="1" x14ac:dyDescent="0.25"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</row>
    <row r="409" spans="6:25" ht="14.25" customHeight="1" x14ac:dyDescent="0.25"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</row>
    <row r="410" spans="6:25" ht="14.25" customHeight="1" x14ac:dyDescent="0.25"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</row>
    <row r="411" spans="6:25" ht="14.25" customHeight="1" x14ac:dyDescent="0.25"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</row>
    <row r="412" spans="6:25" ht="14.25" customHeight="1" x14ac:dyDescent="0.25"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</row>
    <row r="413" spans="6:25" ht="14.25" customHeight="1" x14ac:dyDescent="0.25"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</row>
    <row r="414" spans="6:25" ht="14.25" customHeight="1" x14ac:dyDescent="0.25"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</row>
    <row r="415" spans="6:25" ht="14.25" customHeight="1" x14ac:dyDescent="0.25"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</row>
    <row r="416" spans="6:25" ht="14.25" customHeight="1" x14ac:dyDescent="0.25"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</row>
    <row r="417" spans="6:25" ht="14.25" customHeight="1" x14ac:dyDescent="0.25"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</row>
    <row r="418" spans="6:25" ht="14.25" customHeight="1" x14ac:dyDescent="0.25"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</row>
    <row r="419" spans="6:25" ht="14.25" customHeight="1" x14ac:dyDescent="0.25"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</row>
    <row r="420" spans="6:25" ht="14.25" customHeight="1" x14ac:dyDescent="0.25"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</row>
    <row r="421" spans="6:25" ht="14.25" customHeight="1" x14ac:dyDescent="0.25"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</row>
    <row r="422" spans="6:25" ht="14.25" customHeight="1" x14ac:dyDescent="0.25"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</row>
    <row r="423" spans="6:25" ht="14.25" customHeight="1" x14ac:dyDescent="0.25"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</row>
    <row r="424" spans="6:25" ht="14.25" customHeight="1" x14ac:dyDescent="0.25"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</row>
    <row r="425" spans="6:25" ht="14.25" customHeight="1" x14ac:dyDescent="0.25"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</row>
    <row r="426" spans="6:25" ht="14.25" customHeight="1" x14ac:dyDescent="0.25"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</row>
    <row r="427" spans="6:25" ht="14.25" customHeight="1" x14ac:dyDescent="0.25"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</row>
    <row r="428" spans="6:25" ht="14.25" customHeight="1" x14ac:dyDescent="0.25"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</row>
    <row r="429" spans="6:25" ht="14.25" customHeight="1" x14ac:dyDescent="0.25"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</row>
    <row r="430" spans="6:25" ht="14.25" customHeight="1" x14ac:dyDescent="0.25"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</row>
    <row r="431" spans="6:25" ht="14.25" customHeight="1" x14ac:dyDescent="0.25"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</row>
    <row r="432" spans="6:25" ht="14.25" customHeight="1" x14ac:dyDescent="0.25"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</row>
    <row r="433" spans="6:25" ht="14.25" customHeight="1" x14ac:dyDescent="0.25"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</row>
    <row r="434" spans="6:25" ht="14.25" customHeight="1" x14ac:dyDescent="0.25"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</row>
    <row r="435" spans="6:25" ht="14.25" customHeight="1" x14ac:dyDescent="0.25"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</row>
    <row r="436" spans="6:25" ht="14.25" customHeight="1" x14ac:dyDescent="0.25"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</row>
    <row r="437" spans="6:25" ht="14.25" customHeight="1" x14ac:dyDescent="0.25"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</row>
    <row r="438" spans="6:25" ht="14.25" customHeight="1" x14ac:dyDescent="0.25"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</row>
    <row r="439" spans="6:25" ht="14.25" customHeight="1" x14ac:dyDescent="0.25"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</row>
    <row r="440" spans="6:25" ht="14.25" customHeight="1" x14ac:dyDescent="0.25"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</row>
    <row r="441" spans="6:25" ht="14.25" customHeight="1" x14ac:dyDescent="0.25"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</row>
    <row r="442" spans="6:25" ht="14.25" customHeight="1" x14ac:dyDescent="0.25"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</row>
    <row r="443" spans="6:25" ht="14.25" customHeight="1" x14ac:dyDescent="0.25"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</row>
    <row r="444" spans="6:25" ht="14.25" customHeight="1" x14ac:dyDescent="0.25"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</row>
    <row r="445" spans="6:25" ht="14.25" customHeight="1" x14ac:dyDescent="0.25"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</row>
    <row r="446" spans="6:25" ht="14.25" customHeight="1" x14ac:dyDescent="0.25"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</row>
    <row r="447" spans="6:25" ht="14.25" customHeight="1" x14ac:dyDescent="0.25"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</row>
    <row r="448" spans="6:25" ht="14.25" customHeight="1" x14ac:dyDescent="0.25"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</row>
    <row r="449" spans="6:25" ht="14.25" customHeight="1" x14ac:dyDescent="0.25"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</row>
    <row r="450" spans="6:25" ht="14.25" customHeight="1" x14ac:dyDescent="0.25"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</row>
    <row r="451" spans="6:25" ht="14.25" customHeight="1" x14ac:dyDescent="0.25"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</row>
    <row r="452" spans="6:25" ht="14.25" customHeight="1" x14ac:dyDescent="0.25"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</row>
    <row r="453" spans="6:25" ht="14.25" customHeight="1" x14ac:dyDescent="0.25"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</row>
    <row r="454" spans="6:25" ht="14.25" customHeight="1" x14ac:dyDescent="0.25"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</row>
    <row r="455" spans="6:25" ht="14.25" customHeight="1" x14ac:dyDescent="0.25"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</row>
    <row r="456" spans="6:25" ht="14.25" customHeight="1" x14ac:dyDescent="0.25"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</row>
    <row r="457" spans="6:25" ht="14.25" customHeight="1" x14ac:dyDescent="0.25"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</row>
    <row r="458" spans="6:25" ht="14.25" customHeight="1" x14ac:dyDescent="0.25"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</row>
    <row r="459" spans="6:25" ht="14.25" customHeight="1" x14ac:dyDescent="0.25"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</row>
    <row r="460" spans="6:25" ht="14.25" customHeight="1" x14ac:dyDescent="0.25"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</row>
    <row r="461" spans="6:25" ht="14.25" customHeight="1" x14ac:dyDescent="0.25"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</row>
    <row r="462" spans="6:25" ht="14.25" customHeight="1" x14ac:dyDescent="0.25"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</row>
    <row r="463" spans="6:25" ht="14.25" customHeight="1" x14ac:dyDescent="0.25"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</row>
    <row r="464" spans="6:25" ht="14.25" customHeight="1" x14ac:dyDescent="0.25"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</row>
    <row r="465" spans="6:25" ht="14.25" customHeight="1" x14ac:dyDescent="0.25"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</row>
    <row r="466" spans="6:25" ht="14.25" customHeight="1" x14ac:dyDescent="0.25"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</row>
    <row r="467" spans="6:25" ht="14.25" customHeight="1" x14ac:dyDescent="0.25"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</row>
    <row r="468" spans="6:25" ht="14.25" customHeight="1" x14ac:dyDescent="0.25"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</row>
    <row r="469" spans="6:25" ht="14.25" customHeight="1" x14ac:dyDescent="0.25"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</row>
    <row r="470" spans="6:25" ht="14.25" customHeight="1" x14ac:dyDescent="0.25"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</row>
    <row r="471" spans="6:25" ht="14.25" customHeight="1" x14ac:dyDescent="0.25"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</row>
    <row r="472" spans="6:25" ht="14.25" customHeight="1" x14ac:dyDescent="0.25"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</row>
    <row r="473" spans="6:25" ht="14.25" customHeight="1" x14ac:dyDescent="0.25"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</row>
    <row r="474" spans="6:25" ht="14.25" customHeight="1" x14ac:dyDescent="0.25"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</row>
    <row r="475" spans="6:25" ht="14.25" customHeight="1" x14ac:dyDescent="0.25"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</row>
    <row r="476" spans="6:25" ht="14.25" customHeight="1" x14ac:dyDescent="0.25"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</row>
    <row r="477" spans="6:25" ht="14.25" customHeight="1" x14ac:dyDescent="0.25"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</row>
    <row r="478" spans="6:25" ht="14.25" customHeight="1" x14ac:dyDescent="0.25"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</row>
    <row r="479" spans="6:25" ht="14.25" customHeight="1" x14ac:dyDescent="0.25"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</row>
    <row r="480" spans="6:25" ht="14.25" customHeight="1" x14ac:dyDescent="0.25"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</row>
    <row r="481" spans="6:25" ht="14.25" customHeight="1" x14ac:dyDescent="0.25"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</row>
    <row r="482" spans="6:25" ht="14.25" customHeight="1" x14ac:dyDescent="0.25"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</row>
    <row r="483" spans="6:25" ht="14.25" customHeight="1" x14ac:dyDescent="0.25"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</row>
    <row r="484" spans="6:25" ht="14.25" customHeight="1" x14ac:dyDescent="0.25"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</row>
    <row r="485" spans="6:25" ht="14.25" customHeight="1" x14ac:dyDescent="0.25"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</row>
    <row r="486" spans="6:25" ht="14.25" customHeight="1" x14ac:dyDescent="0.25"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</row>
    <row r="487" spans="6:25" ht="14.25" customHeight="1" x14ac:dyDescent="0.25"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</row>
    <row r="488" spans="6:25" ht="14.25" customHeight="1" x14ac:dyDescent="0.25"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</row>
    <row r="489" spans="6:25" ht="14.25" customHeight="1" x14ac:dyDescent="0.25"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</row>
    <row r="490" spans="6:25" ht="14.25" customHeight="1" x14ac:dyDescent="0.25"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</row>
    <row r="491" spans="6:25" ht="14.25" customHeight="1" x14ac:dyDescent="0.25"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</row>
    <row r="492" spans="6:25" ht="14.25" customHeight="1" x14ac:dyDescent="0.25"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</row>
    <row r="493" spans="6:25" ht="14.25" customHeight="1" x14ac:dyDescent="0.25"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</row>
    <row r="494" spans="6:25" ht="14.25" customHeight="1" x14ac:dyDescent="0.25"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</row>
    <row r="495" spans="6:25" ht="14.25" customHeight="1" x14ac:dyDescent="0.25"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</row>
    <row r="496" spans="6:25" ht="14.25" customHeight="1" x14ac:dyDescent="0.25"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</row>
    <row r="497" spans="6:25" ht="14.25" customHeight="1" x14ac:dyDescent="0.25"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</row>
    <row r="498" spans="6:25" ht="14.25" customHeight="1" x14ac:dyDescent="0.25"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</row>
    <row r="499" spans="6:25" ht="14.25" customHeight="1" x14ac:dyDescent="0.25"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</row>
    <row r="500" spans="6:25" ht="14.25" customHeight="1" x14ac:dyDescent="0.25"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</row>
    <row r="501" spans="6:25" ht="14.25" customHeight="1" x14ac:dyDescent="0.25"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</row>
    <row r="502" spans="6:25" ht="14.25" customHeight="1" x14ac:dyDescent="0.25"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</row>
    <row r="503" spans="6:25" ht="14.25" customHeight="1" x14ac:dyDescent="0.25"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</row>
    <row r="504" spans="6:25" ht="14.25" customHeight="1" x14ac:dyDescent="0.25"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</row>
    <row r="505" spans="6:25" ht="14.25" customHeight="1" x14ac:dyDescent="0.25"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</row>
    <row r="506" spans="6:25" ht="14.25" customHeight="1" x14ac:dyDescent="0.25"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</row>
    <row r="507" spans="6:25" ht="14.25" customHeight="1" x14ac:dyDescent="0.25"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</row>
    <row r="508" spans="6:25" ht="14.25" customHeight="1" x14ac:dyDescent="0.25"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</row>
    <row r="509" spans="6:25" ht="14.25" customHeight="1" x14ac:dyDescent="0.25"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</row>
    <row r="510" spans="6:25" ht="14.25" customHeight="1" x14ac:dyDescent="0.25"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</row>
    <row r="511" spans="6:25" ht="14.25" customHeight="1" x14ac:dyDescent="0.25"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</row>
    <row r="512" spans="6:25" ht="14.25" customHeight="1" x14ac:dyDescent="0.25"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</row>
    <row r="513" spans="6:25" ht="14.25" customHeight="1" x14ac:dyDescent="0.25"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</row>
    <row r="514" spans="6:25" ht="14.25" customHeight="1" x14ac:dyDescent="0.25"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</row>
    <row r="515" spans="6:25" ht="14.25" customHeight="1" x14ac:dyDescent="0.25"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</row>
    <row r="516" spans="6:25" ht="14.25" customHeight="1" x14ac:dyDescent="0.25"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</row>
    <row r="517" spans="6:25" ht="14.25" customHeight="1" x14ac:dyDescent="0.25"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</row>
    <row r="518" spans="6:25" ht="14.25" customHeight="1" x14ac:dyDescent="0.25"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</row>
    <row r="519" spans="6:25" ht="14.25" customHeight="1" x14ac:dyDescent="0.25"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</row>
    <row r="520" spans="6:25" ht="14.25" customHeight="1" x14ac:dyDescent="0.25"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</row>
    <row r="521" spans="6:25" ht="14.25" customHeight="1" x14ac:dyDescent="0.25"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</row>
    <row r="522" spans="6:25" ht="14.25" customHeight="1" x14ac:dyDescent="0.25"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</row>
    <row r="523" spans="6:25" ht="14.25" customHeight="1" x14ac:dyDescent="0.25"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</row>
    <row r="524" spans="6:25" ht="14.25" customHeight="1" x14ac:dyDescent="0.25"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</row>
    <row r="525" spans="6:25" ht="14.25" customHeight="1" x14ac:dyDescent="0.25"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</row>
    <row r="526" spans="6:25" ht="14.25" customHeight="1" x14ac:dyDescent="0.25"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</row>
    <row r="527" spans="6:25" ht="14.25" customHeight="1" x14ac:dyDescent="0.25"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</row>
    <row r="528" spans="6:25" ht="14.25" customHeight="1" x14ac:dyDescent="0.25"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</row>
    <row r="529" spans="6:25" ht="14.25" customHeight="1" x14ac:dyDescent="0.25"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</row>
    <row r="530" spans="6:25" ht="14.25" customHeight="1" x14ac:dyDescent="0.25"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</row>
    <row r="531" spans="6:25" ht="14.25" customHeight="1" x14ac:dyDescent="0.25"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</row>
    <row r="532" spans="6:25" ht="14.25" customHeight="1" x14ac:dyDescent="0.25"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</row>
    <row r="533" spans="6:25" ht="14.25" customHeight="1" x14ac:dyDescent="0.25"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</row>
    <row r="534" spans="6:25" ht="14.25" customHeight="1" x14ac:dyDescent="0.25"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</row>
    <row r="535" spans="6:25" ht="14.25" customHeight="1" x14ac:dyDescent="0.25"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</row>
    <row r="536" spans="6:25" ht="14.25" customHeight="1" x14ac:dyDescent="0.25"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</row>
    <row r="537" spans="6:25" ht="14.25" customHeight="1" x14ac:dyDescent="0.25"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</row>
    <row r="538" spans="6:25" ht="14.25" customHeight="1" x14ac:dyDescent="0.25"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</row>
    <row r="539" spans="6:25" ht="14.25" customHeight="1" x14ac:dyDescent="0.25"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</row>
    <row r="540" spans="6:25" ht="14.25" customHeight="1" x14ac:dyDescent="0.25"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</row>
    <row r="541" spans="6:25" ht="14.25" customHeight="1" x14ac:dyDescent="0.25"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</row>
    <row r="542" spans="6:25" ht="14.25" customHeight="1" x14ac:dyDescent="0.25"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</row>
    <row r="543" spans="6:25" ht="14.25" customHeight="1" x14ac:dyDescent="0.25"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</row>
    <row r="544" spans="6:25" ht="14.25" customHeight="1" x14ac:dyDescent="0.25"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</row>
    <row r="545" spans="6:25" ht="14.25" customHeight="1" x14ac:dyDescent="0.25"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</row>
    <row r="546" spans="6:25" ht="14.25" customHeight="1" x14ac:dyDescent="0.25"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</row>
    <row r="547" spans="6:25" ht="14.25" customHeight="1" x14ac:dyDescent="0.25"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</row>
    <row r="548" spans="6:25" ht="14.25" customHeight="1" x14ac:dyDescent="0.25"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</row>
    <row r="549" spans="6:25" ht="14.25" customHeight="1" x14ac:dyDescent="0.25"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</row>
    <row r="550" spans="6:25" ht="14.25" customHeight="1" x14ac:dyDescent="0.25"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</row>
    <row r="551" spans="6:25" ht="14.25" customHeight="1" x14ac:dyDescent="0.25"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</row>
    <row r="552" spans="6:25" ht="14.25" customHeight="1" x14ac:dyDescent="0.25"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</row>
    <row r="553" spans="6:25" ht="14.25" customHeight="1" x14ac:dyDescent="0.25"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</row>
    <row r="554" spans="6:25" ht="14.25" customHeight="1" x14ac:dyDescent="0.25"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</row>
    <row r="555" spans="6:25" ht="14.25" customHeight="1" x14ac:dyDescent="0.25"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</row>
    <row r="556" spans="6:25" ht="14.25" customHeight="1" x14ac:dyDescent="0.25"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</row>
    <row r="557" spans="6:25" ht="14.25" customHeight="1" x14ac:dyDescent="0.25"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</row>
    <row r="558" spans="6:25" ht="14.25" customHeight="1" x14ac:dyDescent="0.25"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</row>
    <row r="559" spans="6:25" ht="14.25" customHeight="1" x14ac:dyDescent="0.25"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</row>
    <row r="560" spans="6:25" ht="14.25" customHeight="1" x14ac:dyDescent="0.25"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</row>
    <row r="561" spans="6:25" ht="14.25" customHeight="1" x14ac:dyDescent="0.25"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</row>
    <row r="562" spans="6:25" ht="14.25" customHeight="1" x14ac:dyDescent="0.25"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</row>
    <row r="563" spans="6:25" ht="14.25" customHeight="1" x14ac:dyDescent="0.25"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</row>
    <row r="564" spans="6:25" ht="14.25" customHeight="1" x14ac:dyDescent="0.25"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</row>
    <row r="565" spans="6:25" ht="14.25" customHeight="1" x14ac:dyDescent="0.25"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</row>
    <row r="566" spans="6:25" ht="14.25" customHeight="1" x14ac:dyDescent="0.25"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</row>
    <row r="567" spans="6:25" ht="14.25" customHeight="1" x14ac:dyDescent="0.25"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</row>
    <row r="568" spans="6:25" ht="14.25" customHeight="1" x14ac:dyDescent="0.25"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</row>
    <row r="569" spans="6:25" ht="14.25" customHeight="1" x14ac:dyDescent="0.25"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</row>
    <row r="570" spans="6:25" ht="14.25" customHeight="1" x14ac:dyDescent="0.25"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</row>
    <row r="571" spans="6:25" ht="14.25" customHeight="1" x14ac:dyDescent="0.25"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</row>
    <row r="572" spans="6:25" ht="14.25" customHeight="1" x14ac:dyDescent="0.25"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</row>
    <row r="573" spans="6:25" ht="14.25" customHeight="1" x14ac:dyDescent="0.25"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</row>
    <row r="574" spans="6:25" ht="14.25" customHeight="1" x14ac:dyDescent="0.25"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</row>
    <row r="575" spans="6:25" ht="14.25" customHeight="1" x14ac:dyDescent="0.25"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</row>
    <row r="576" spans="6:25" ht="14.25" customHeight="1" x14ac:dyDescent="0.25"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</row>
    <row r="577" spans="6:25" ht="14.25" customHeight="1" x14ac:dyDescent="0.25"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</row>
    <row r="578" spans="6:25" ht="14.25" customHeight="1" x14ac:dyDescent="0.25"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</row>
    <row r="579" spans="6:25" ht="14.25" customHeight="1" x14ac:dyDescent="0.25"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</row>
    <row r="580" spans="6:25" ht="14.25" customHeight="1" x14ac:dyDescent="0.25"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</row>
    <row r="581" spans="6:25" ht="14.25" customHeight="1" x14ac:dyDescent="0.25"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</row>
    <row r="582" spans="6:25" ht="14.25" customHeight="1" x14ac:dyDescent="0.25"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</row>
    <row r="583" spans="6:25" ht="14.25" customHeight="1" x14ac:dyDescent="0.25"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</row>
    <row r="584" spans="6:25" ht="14.25" customHeight="1" x14ac:dyDescent="0.25"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</row>
    <row r="585" spans="6:25" ht="14.25" customHeight="1" x14ac:dyDescent="0.25"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</row>
    <row r="586" spans="6:25" ht="14.25" customHeight="1" x14ac:dyDescent="0.25"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</row>
    <row r="587" spans="6:25" ht="14.25" customHeight="1" x14ac:dyDescent="0.25"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</row>
    <row r="588" spans="6:25" ht="14.25" customHeight="1" x14ac:dyDescent="0.25"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</row>
    <row r="589" spans="6:25" ht="14.25" customHeight="1" x14ac:dyDescent="0.25"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</row>
    <row r="590" spans="6:25" ht="14.25" customHeight="1" x14ac:dyDescent="0.25"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</row>
    <row r="591" spans="6:25" ht="14.25" customHeight="1" x14ac:dyDescent="0.25"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</row>
    <row r="592" spans="6:25" ht="14.25" customHeight="1" x14ac:dyDescent="0.25"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</row>
    <row r="593" spans="6:25" ht="14.25" customHeight="1" x14ac:dyDescent="0.25"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</row>
    <row r="594" spans="6:25" ht="14.25" customHeight="1" x14ac:dyDescent="0.25"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</row>
    <row r="595" spans="6:25" ht="14.25" customHeight="1" x14ac:dyDescent="0.25"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</row>
    <row r="596" spans="6:25" ht="14.25" customHeight="1" x14ac:dyDescent="0.25"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</row>
    <row r="597" spans="6:25" ht="14.25" customHeight="1" x14ac:dyDescent="0.25"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</row>
    <row r="598" spans="6:25" ht="14.25" customHeight="1" x14ac:dyDescent="0.25"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</row>
    <row r="599" spans="6:25" ht="14.25" customHeight="1" x14ac:dyDescent="0.25"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</row>
    <row r="600" spans="6:25" ht="14.25" customHeight="1" x14ac:dyDescent="0.25"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</row>
    <row r="601" spans="6:25" ht="14.25" customHeight="1" x14ac:dyDescent="0.25"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</row>
    <row r="602" spans="6:25" ht="14.25" customHeight="1" x14ac:dyDescent="0.25"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</row>
    <row r="603" spans="6:25" ht="14.25" customHeight="1" x14ac:dyDescent="0.25"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</row>
    <row r="604" spans="6:25" ht="14.25" customHeight="1" x14ac:dyDescent="0.25"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</row>
    <row r="605" spans="6:25" ht="14.25" customHeight="1" x14ac:dyDescent="0.25"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</row>
    <row r="606" spans="6:25" ht="14.25" customHeight="1" x14ac:dyDescent="0.25"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</row>
    <row r="607" spans="6:25" ht="14.25" customHeight="1" x14ac:dyDescent="0.25"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</row>
    <row r="608" spans="6:25" ht="14.25" customHeight="1" x14ac:dyDescent="0.25"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</row>
    <row r="609" spans="6:25" ht="14.25" customHeight="1" x14ac:dyDescent="0.25"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</row>
    <row r="610" spans="6:25" ht="14.25" customHeight="1" x14ac:dyDescent="0.25"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</row>
    <row r="611" spans="6:25" ht="14.25" customHeight="1" x14ac:dyDescent="0.25"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</row>
    <row r="612" spans="6:25" ht="14.25" customHeight="1" x14ac:dyDescent="0.25"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</row>
    <row r="613" spans="6:25" ht="14.25" customHeight="1" x14ac:dyDescent="0.25"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</row>
    <row r="614" spans="6:25" ht="14.25" customHeight="1" x14ac:dyDescent="0.25"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</row>
    <row r="615" spans="6:25" ht="14.25" customHeight="1" x14ac:dyDescent="0.25"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</row>
    <row r="616" spans="6:25" ht="14.25" customHeight="1" x14ac:dyDescent="0.25"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</row>
    <row r="617" spans="6:25" ht="14.25" customHeight="1" x14ac:dyDescent="0.25"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</row>
    <row r="618" spans="6:25" ht="14.25" customHeight="1" x14ac:dyDescent="0.25"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</row>
    <row r="619" spans="6:25" ht="14.25" customHeight="1" x14ac:dyDescent="0.25"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</row>
    <row r="620" spans="6:25" ht="14.25" customHeight="1" x14ac:dyDescent="0.25"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</row>
    <row r="621" spans="6:25" ht="14.25" customHeight="1" x14ac:dyDescent="0.25"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</row>
    <row r="622" spans="6:25" ht="14.25" customHeight="1" x14ac:dyDescent="0.25"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</row>
    <row r="623" spans="6:25" ht="14.25" customHeight="1" x14ac:dyDescent="0.25"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</row>
    <row r="624" spans="6:25" ht="14.25" customHeight="1" x14ac:dyDescent="0.25"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</row>
    <row r="625" spans="6:25" ht="14.25" customHeight="1" x14ac:dyDescent="0.25"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</row>
    <row r="626" spans="6:25" ht="14.25" customHeight="1" x14ac:dyDescent="0.25"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</row>
    <row r="627" spans="6:25" ht="14.25" customHeight="1" x14ac:dyDescent="0.25"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</row>
    <row r="628" spans="6:25" ht="14.25" customHeight="1" x14ac:dyDescent="0.25"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</row>
    <row r="629" spans="6:25" ht="14.25" customHeight="1" x14ac:dyDescent="0.25"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</row>
    <row r="630" spans="6:25" ht="14.25" customHeight="1" x14ac:dyDescent="0.25"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</row>
    <row r="631" spans="6:25" ht="14.25" customHeight="1" x14ac:dyDescent="0.25"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</row>
    <row r="632" spans="6:25" ht="14.25" customHeight="1" x14ac:dyDescent="0.25"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</row>
    <row r="633" spans="6:25" ht="14.25" customHeight="1" x14ac:dyDescent="0.25"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</row>
    <row r="634" spans="6:25" ht="14.25" customHeight="1" x14ac:dyDescent="0.25"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</row>
    <row r="635" spans="6:25" ht="14.25" customHeight="1" x14ac:dyDescent="0.25"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</row>
    <row r="636" spans="6:25" ht="14.25" customHeight="1" x14ac:dyDescent="0.25"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</row>
    <row r="637" spans="6:25" ht="14.25" customHeight="1" x14ac:dyDescent="0.25"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</row>
    <row r="638" spans="6:25" ht="14.25" customHeight="1" x14ac:dyDescent="0.25"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</row>
    <row r="639" spans="6:25" ht="14.25" customHeight="1" x14ac:dyDescent="0.25"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</row>
    <row r="640" spans="6:25" ht="14.25" customHeight="1" x14ac:dyDescent="0.25"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</row>
    <row r="641" spans="6:25" ht="14.25" customHeight="1" x14ac:dyDescent="0.25"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</row>
    <row r="642" spans="6:25" ht="14.25" customHeight="1" x14ac:dyDescent="0.25"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</row>
    <row r="643" spans="6:25" ht="14.25" customHeight="1" x14ac:dyDescent="0.25"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</row>
    <row r="644" spans="6:25" ht="14.25" customHeight="1" x14ac:dyDescent="0.25"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</row>
    <row r="645" spans="6:25" ht="14.25" customHeight="1" x14ac:dyDescent="0.25"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</row>
    <row r="646" spans="6:25" ht="14.25" customHeight="1" x14ac:dyDescent="0.25"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</row>
    <row r="647" spans="6:25" ht="14.25" customHeight="1" x14ac:dyDescent="0.25"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</row>
    <row r="648" spans="6:25" ht="14.25" customHeight="1" x14ac:dyDescent="0.25"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</row>
    <row r="649" spans="6:25" ht="14.25" customHeight="1" x14ac:dyDescent="0.25"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</row>
    <row r="650" spans="6:25" ht="14.25" customHeight="1" x14ac:dyDescent="0.25"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</row>
    <row r="651" spans="6:25" ht="14.25" customHeight="1" x14ac:dyDescent="0.25"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</row>
    <row r="652" spans="6:25" ht="14.25" customHeight="1" x14ac:dyDescent="0.25"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</row>
    <row r="653" spans="6:25" ht="14.25" customHeight="1" x14ac:dyDescent="0.25"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</row>
    <row r="654" spans="6:25" ht="14.25" customHeight="1" x14ac:dyDescent="0.25"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</row>
    <row r="655" spans="6:25" ht="14.25" customHeight="1" x14ac:dyDescent="0.25"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</row>
    <row r="656" spans="6:25" ht="14.25" customHeight="1" x14ac:dyDescent="0.25"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</row>
    <row r="657" spans="6:25" ht="14.25" customHeight="1" x14ac:dyDescent="0.25"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</row>
    <row r="658" spans="6:25" ht="14.25" customHeight="1" x14ac:dyDescent="0.25"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</row>
    <row r="659" spans="6:25" ht="14.25" customHeight="1" x14ac:dyDescent="0.25"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</row>
    <row r="660" spans="6:25" ht="14.25" customHeight="1" x14ac:dyDescent="0.25"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</row>
    <row r="661" spans="6:25" ht="14.25" customHeight="1" x14ac:dyDescent="0.25"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</row>
    <row r="662" spans="6:25" ht="14.25" customHeight="1" x14ac:dyDescent="0.25"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</row>
    <row r="663" spans="6:25" ht="14.25" customHeight="1" x14ac:dyDescent="0.25"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</row>
    <row r="664" spans="6:25" ht="14.25" customHeight="1" x14ac:dyDescent="0.25"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</row>
    <row r="665" spans="6:25" ht="14.25" customHeight="1" x14ac:dyDescent="0.25"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</row>
    <row r="666" spans="6:25" ht="14.25" customHeight="1" x14ac:dyDescent="0.25"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</row>
    <row r="667" spans="6:25" ht="14.25" customHeight="1" x14ac:dyDescent="0.25"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</row>
    <row r="668" spans="6:25" ht="14.25" customHeight="1" x14ac:dyDescent="0.25"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</row>
    <row r="669" spans="6:25" ht="14.25" customHeight="1" x14ac:dyDescent="0.25"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</row>
    <row r="670" spans="6:25" ht="14.25" customHeight="1" x14ac:dyDescent="0.25"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</row>
    <row r="671" spans="6:25" ht="14.25" customHeight="1" x14ac:dyDescent="0.25"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</row>
    <row r="672" spans="6:25" ht="14.25" customHeight="1" x14ac:dyDescent="0.25"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</row>
    <row r="673" spans="6:25" ht="14.25" customHeight="1" x14ac:dyDescent="0.25"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</row>
    <row r="674" spans="6:25" ht="14.25" customHeight="1" x14ac:dyDescent="0.25"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</row>
    <row r="675" spans="6:25" ht="14.25" customHeight="1" x14ac:dyDescent="0.25"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</row>
    <row r="676" spans="6:25" ht="14.25" customHeight="1" x14ac:dyDescent="0.25"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</row>
    <row r="677" spans="6:25" ht="14.25" customHeight="1" x14ac:dyDescent="0.25"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</row>
    <row r="678" spans="6:25" ht="14.25" customHeight="1" x14ac:dyDescent="0.25"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</row>
    <row r="679" spans="6:25" ht="14.25" customHeight="1" x14ac:dyDescent="0.25"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</row>
    <row r="680" spans="6:25" ht="14.25" customHeight="1" x14ac:dyDescent="0.25"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</row>
    <row r="681" spans="6:25" ht="14.25" customHeight="1" x14ac:dyDescent="0.25"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</row>
    <row r="682" spans="6:25" ht="14.25" customHeight="1" x14ac:dyDescent="0.25"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</row>
    <row r="683" spans="6:25" ht="14.25" customHeight="1" x14ac:dyDescent="0.25"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</row>
    <row r="684" spans="6:25" ht="14.25" customHeight="1" x14ac:dyDescent="0.25"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</row>
    <row r="685" spans="6:25" ht="14.25" customHeight="1" x14ac:dyDescent="0.25"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</row>
    <row r="686" spans="6:25" ht="14.25" customHeight="1" x14ac:dyDescent="0.25"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</row>
    <row r="687" spans="6:25" ht="14.25" customHeight="1" x14ac:dyDescent="0.25"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</row>
    <row r="688" spans="6:25" ht="14.25" customHeight="1" x14ac:dyDescent="0.25"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</row>
    <row r="689" spans="6:25" ht="14.25" customHeight="1" x14ac:dyDescent="0.25"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</row>
    <row r="690" spans="6:25" ht="14.25" customHeight="1" x14ac:dyDescent="0.25"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</row>
    <row r="691" spans="6:25" ht="14.25" customHeight="1" x14ac:dyDescent="0.25"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</row>
    <row r="692" spans="6:25" ht="14.25" customHeight="1" x14ac:dyDescent="0.25"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</row>
    <row r="693" spans="6:25" ht="14.25" customHeight="1" x14ac:dyDescent="0.25"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</row>
    <row r="694" spans="6:25" ht="14.25" customHeight="1" x14ac:dyDescent="0.25"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</row>
    <row r="695" spans="6:25" ht="14.25" customHeight="1" x14ac:dyDescent="0.25"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</row>
    <row r="696" spans="6:25" ht="14.25" customHeight="1" x14ac:dyDescent="0.25"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</row>
    <row r="697" spans="6:25" ht="14.25" customHeight="1" x14ac:dyDescent="0.25"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</row>
    <row r="698" spans="6:25" ht="14.25" customHeight="1" x14ac:dyDescent="0.25"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</row>
    <row r="699" spans="6:25" ht="14.25" customHeight="1" x14ac:dyDescent="0.25"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</row>
    <row r="700" spans="6:25" ht="14.25" customHeight="1" x14ac:dyDescent="0.25"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</row>
    <row r="701" spans="6:25" ht="14.25" customHeight="1" x14ac:dyDescent="0.25"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</row>
    <row r="702" spans="6:25" ht="14.25" customHeight="1" x14ac:dyDescent="0.25"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</row>
    <row r="703" spans="6:25" ht="14.25" customHeight="1" x14ac:dyDescent="0.25"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</row>
    <row r="704" spans="6:25" ht="14.25" customHeight="1" x14ac:dyDescent="0.25"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</row>
    <row r="705" spans="6:25" ht="14.25" customHeight="1" x14ac:dyDescent="0.25"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</row>
    <row r="706" spans="6:25" ht="14.25" customHeight="1" x14ac:dyDescent="0.25"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</row>
    <row r="707" spans="6:25" ht="14.25" customHeight="1" x14ac:dyDescent="0.25"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</row>
    <row r="708" spans="6:25" ht="14.25" customHeight="1" x14ac:dyDescent="0.25"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</row>
    <row r="709" spans="6:25" ht="14.25" customHeight="1" x14ac:dyDescent="0.25"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</row>
    <row r="710" spans="6:25" ht="14.25" customHeight="1" x14ac:dyDescent="0.25"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</row>
    <row r="711" spans="6:25" ht="14.25" customHeight="1" x14ac:dyDescent="0.25"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</row>
    <row r="712" spans="6:25" ht="14.25" customHeight="1" x14ac:dyDescent="0.25"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</row>
    <row r="713" spans="6:25" ht="14.25" customHeight="1" x14ac:dyDescent="0.25"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</row>
    <row r="714" spans="6:25" ht="14.25" customHeight="1" x14ac:dyDescent="0.25"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</row>
    <row r="715" spans="6:25" ht="14.25" customHeight="1" x14ac:dyDescent="0.25"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</row>
    <row r="716" spans="6:25" ht="14.25" customHeight="1" x14ac:dyDescent="0.25"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</row>
    <row r="717" spans="6:25" ht="14.25" customHeight="1" x14ac:dyDescent="0.25"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</row>
    <row r="718" spans="6:25" ht="14.25" customHeight="1" x14ac:dyDescent="0.25"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</row>
    <row r="719" spans="6:25" ht="14.25" customHeight="1" x14ac:dyDescent="0.25"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</row>
    <row r="720" spans="6:25" ht="14.25" customHeight="1" x14ac:dyDescent="0.25"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</row>
    <row r="721" spans="6:25" ht="14.25" customHeight="1" x14ac:dyDescent="0.25"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</row>
    <row r="722" spans="6:25" ht="14.25" customHeight="1" x14ac:dyDescent="0.25"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</row>
    <row r="723" spans="6:25" ht="14.25" customHeight="1" x14ac:dyDescent="0.25"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</row>
    <row r="724" spans="6:25" ht="14.25" customHeight="1" x14ac:dyDescent="0.25"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</row>
    <row r="725" spans="6:25" ht="14.25" customHeight="1" x14ac:dyDescent="0.25"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</row>
    <row r="726" spans="6:25" ht="14.25" customHeight="1" x14ac:dyDescent="0.25"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</row>
    <row r="727" spans="6:25" ht="14.25" customHeight="1" x14ac:dyDescent="0.25"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</row>
    <row r="728" spans="6:25" ht="14.25" customHeight="1" x14ac:dyDescent="0.25"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</row>
    <row r="729" spans="6:25" ht="14.25" customHeight="1" x14ac:dyDescent="0.25"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</row>
    <row r="730" spans="6:25" ht="14.25" customHeight="1" x14ac:dyDescent="0.25"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</row>
    <row r="731" spans="6:25" ht="14.25" customHeight="1" x14ac:dyDescent="0.25"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</row>
    <row r="732" spans="6:25" ht="14.25" customHeight="1" x14ac:dyDescent="0.25"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</row>
    <row r="733" spans="6:25" ht="14.25" customHeight="1" x14ac:dyDescent="0.25"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</row>
    <row r="734" spans="6:25" ht="14.25" customHeight="1" x14ac:dyDescent="0.25"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</row>
    <row r="735" spans="6:25" ht="14.25" customHeight="1" x14ac:dyDescent="0.25"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</row>
    <row r="736" spans="6:25" ht="14.25" customHeight="1" x14ac:dyDescent="0.25"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</row>
    <row r="737" spans="6:25" ht="14.25" customHeight="1" x14ac:dyDescent="0.25"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</row>
    <row r="738" spans="6:25" ht="14.25" customHeight="1" x14ac:dyDescent="0.25"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</row>
    <row r="739" spans="6:25" ht="14.25" customHeight="1" x14ac:dyDescent="0.25"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</row>
    <row r="740" spans="6:25" ht="14.25" customHeight="1" x14ac:dyDescent="0.25"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</row>
    <row r="741" spans="6:25" ht="14.25" customHeight="1" x14ac:dyDescent="0.25"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</row>
    <row r="742" spans="6:25" ht="14.25" customHeight="1" x14ac:dyDescent="0.25"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</row>
    <row r="743" spans="6:25" ht="14.25" customHeight="1" x14ac:dyDescent="0.25"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</row>
    <row r="744" spans="6:25" ht="14.25" customHeight="1" x14ac:dyDescent="0.25"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</row>
    <row r="745" spans="6:25" ht="14.25" customHeight="1" x14ac:dyDescent="0.25"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</row>
    <row r="746" spans="6:25" ht="14.25" customHeight="1" x14ac:dyDescent="0.25"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</row>
    <row r="747" spans="6:25" ht="14.25" customHeight="1" x14ac:dyDescent="0.25"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</row>
    <row r="748" spans="6:25" ht="14.25" customHeight="1" x14ac:dyDescent="0.25"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</row>
    <row r="749" spans="6:25" ht="14.25" customHeight="1" x14ac:dyDescent="0.25"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</row>
    <row r="750" spans="6:25" ht="14.25" customHeight="1" x14ac:dyDescent="0.25"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</row>
    <row r="751" spans="6:25" ht="14.25" customHeight="1" x14ac:dyDescent="0.25"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</row>
    <row r="752" spans="6:25" ht="14.25" customHeight="1" x14ac:dyDescent="0.25"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</row>
    <row r="753" spans="6:25" ht="14.25" customHeight="1" x14ac:dyDescent="0.25"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</row>
    <row r="754" spans="6:25" ht="14.25" customHeight="1" x14ac:dyDescent="0.25"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</row>
    <row r="755" spans="6:25" ht="14.25" customHeight="1" x14ac:dyDescent="0.25"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</row>
    <row r="756" spans="6:25" ht="14.25" customHeight="1" x14ac:dyDescent="0.25"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</row>
    <row r="757" spans="6:25" ht="14.25" customHeight="1" x14ac:dyDescent="0.25"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</row>
    <row r="758" spans="6:25" ht="14.25" customHeight="1" x14ac:dyDescent="0.25"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</row>
    <row r="759" spans="6:25" ht="14.25" customHeight="1" x14ac:dyDescent="0.25"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</row>
    <row r="760" spans="6:25" ht="14.25" customHeight="1" x14ac:dyDescent="0.25"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</row>
    <row r="761" spans="6:25" ht="14.25" customHeight="1" x14ac:dyDescent="0.25"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</row>
    <row r="762" spans="6:25" ht="14.25" customHeight="1" x14ac:dyDescent="0.25"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</row>
    <row r="763" spans="6:25" ht="14.25" customHeight="1" x14ac:dyDescent="0.25"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</row>
    <row r="764" spans="6:25" ht="14.25" customHeight="1" x14ac:dyDescent="0.25"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</row>
    <row r="765" spans="6:25" ht="14.25" customHeight="1" x14ac:dyDescent="0.25"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</row>
    <row r="766" spans="6:25" ht="14.25" customHeight="1" x14ac:dyDescent="0.25"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</row>
    <row r="767" spans="6:25" ht="14.25" customHeight="1" x14ac:dyDescent="0.25"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</row>
    <row r="768" spans="6:25" ht="14.25" customHeight="1" x14ac:dyDescent="0.25"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</row>
    <row r="769" spans="6:25" ht="14.25" customHeight="1" x14ac:dyDescent="0.25"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</row>
    <row r="770" spans="6:25" ht="14.25" customHeight="1" x14ac:dyDescent="0.25"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</row>
    <row r="771" spans="6:25" ht="14.25" customHeight="1" x14ac:dyDescent="0.25"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</row>
    <row r="772" spans="6:25" ht="14.25" customHeight="1" x14ac:dyDescent="0.25"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</row>
    <row r="773" spans="6:25" ht="14.25" customHeight="1" x14ac:dyDescent="0.25"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</row>
    <row r="774" spans="6:25" ht="14.25" customHeight="1" x14ac:dyDescent="0.25"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</row>
    <row r="775" spans="6:25" ht="14.25" customHeight="1" x14ac:dyDescent="0.25"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</row>
    <row r="776" spans="6:25" ht="14.25" customHeight="1" x14ac:dyDescent="0.25"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</row>
    <row r="777" spans="6:25" ht="14.25" customHeight="1" x14ac:dyDescent="0.25"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</row>
    <row r="778" spans="6:25" ht="14.25" customHeight="1" x14ac:dyDescent="0.25"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</row>
    <row r="779" spans="6:25" ht="14.25" customHeight="1" x14ac:dyDescent="0.25"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</row>
    <row r="780" spans="6:25" ht="14.25" customHeight="1" x14ac:dyDescent="0.25"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</row>
    <row r="781" spans="6:25" ht="14.25" customHeight="1" x14ac:dyDescent="0.25"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</row>
    <row r="782" spans="6:25" ht="14.25" customHeight="1" x14ac:dyDescent="0.25"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</row>
    <row r="783" spans="6:25" ht="14.25" customHeight="1" x14ac:dyDescent="0.25"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</row>
    <row r="784" spans="6:25" ht="14.25" customHeight="1" x14ac:dyDescent="0.25"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</row>
    <row r="785" spans="6:25" ht="14.25" customHeight="1" x14ac:dyDescent="0.25"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</row>
    <row r="786" spans="6:25" ht="14.25" customHeight="1" x14ac:dyDescent="0.25"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</row>
    <row r="787" spans="6:25" ht="14.25" customHeight="1" x14ac:dyDescent="0.25"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</row>
    <row r="788" spans="6:25" ht="14.25" customHeight="1" x14ac:dyDescent="0.25"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</row>
    <row r="789" spans="6:25" ht="14.25" customHeight="1" x14ac:dyDescent="0.25"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</row>
    <row r="790" spans="6:25" ht="14.25" customHeight="1" x14ac:dyDescent="0.25"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</row>
    <row r="791" spans="6:25" ht="14.25" customHeight="1" x14ac:dyDescent="0.25"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</row>
    <row r="792" spans="6:25" ht="14.25" customHeight="1" x14ac:dyDescent="0.25"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</row>
    <row r="793" spans="6:25" ht="14.25" customHeight="1" x14ac:dyDescent="0.25"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</row>
    <row r="794" spans="6:25" ht="14.25" customHeight="1" x14ac:dyDescent="0.25"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</row>
    <row r="795" spans="6:25" ht="14.25" customHeight="1" x14ac:dyDescent="0.25"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</row>
    <row r="796" spans="6:25" ht="14.25" customHeight="1" x14ac:dyDescent="0.25"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</row>
    <row r="797" spans="6:25" ht="14.25" customHeight="1" x14ac:dyDescent="0.25"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</row>
    <row r="798" spans="6:25" ht="14.25" customHeight="1" x14ac:dyDescent="0.25"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</row>
    <row r="799" spans="6:25" ht="14.25" customHeight="1" x14ac:dyDescent="0.25"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</row>
    <row r="800" spans="6:25" ht="14.25" customHeight="1" x14ac:dyDescent="0.25"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</row>
    <row r="801" spans="6:25" ht="14.25" customHeight="1" x14ac:dyDescent="0.25"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</row>
    <row r="802" spans="6:25" ht="14.25" customHeight="1" x14ac:dyDescent="0.25"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</row>
    <row r="803" spans="6:25" ht="14.25" customHeight="1" x14ac:dyDescent="0.25"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</row>
    <row r="804" spans="6:25" ht="14.25" customHeight="1" x14ac:dyDescent="0.25"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</row>
    <row r="805" spans="6:25" ht="14.25" customHeight="1" x14ac:dyDescent="0.25"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</row>
    <row r="806" spans="6:25" ht="14.25" customHeight="1" x14ac:dyDescent="0.25"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</row>
    <row r="807" spans="6:25" ht="14.25" customHeight="1" x14ac:dyDescent="0.25"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</row>
    <row r="808" spans="6:25" ht="14.25" customHeight="1" x14ac:dyDescent="0.25"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</row>
    <row r="809" spans="6:25" ht="14.25" customHeight="1" x14ac:dyDescent="0.25"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</row>
    <row r="810" spans="6:25" ht="14.25" customHeight="1" x14ac:dyDescent="0.25"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</row>
    <row r="811" spans="6:25" ht="14.25" customHeight="1" x14ac:dyDescent="0.25"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</row>
    <row r="812" spans="6:25" ht="14.25" customHeight="1" x14ac:dyDescent="0.25"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</row>
    <row r="813" spans="6:25" ht="14.25" customHeight="1" x14ac:dyDescent="0.25"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</row>
    <row r="814" spans="6:25" ht="14.25" customHeight="1" x14ac:dyDescent="0.25"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</row>
    <row r="815" spans="6:25" ht="14.25" customHeight="1" x14ac:dyDescent="0.25"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</row>
    <row r="816" spans="6:25" ht="14.25" customHeight="1" x14ac:dyDescent="0.25"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</row>
    <row r="817" spans="6:25" ht="14.25" customHeight="1" x14ac:dyDescent="0.25"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</row>
    <row r="818" spans="6:25" ht="14.25" customHeight="1" x14ac:dyDescent="0.25"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</row>
    <row r="819" spans="6:25" ht="14.25" customHeight="1" x14ac:dyDescent="0.25"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</row>
    <row r="820" spans="6:25" ht="14.25" customHeight="1" x14ac:dyDescent="0.25"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</row>
    <row r="821" spans="6:25" ht="14.25" customHeight="1" x14ac:dyDescent="0.25"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</row>
    <row r="822" spans="6:25" ht="14.25" customHeight="1" x14ac:dyDescent="0.25"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</row>
    <row r="823" spans="6:25" ht="14.25" customHeight="1" x14ac:dyDescent="0.25"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</row>
    <row r="824" spans="6:25" ht="14.25" customHeight="1" x14ac:dyDescent="0.25"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</row>
    <row r="825" spans="6:25" ht="14.25" customHeight="1" x14ac:dyDescent="0.25"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</row>
    <row r="826" spans="6:25" ht="14.25" customHeight="1" x14ac:dyDescent="0.25"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</row>
    <row r="827" spans="6:25" ht="14.25" customHeight="1" x14ac:dyDescent="0.25"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</row>
    <row r="828" spans="6:25" ht="14.25" customHeight="1" x14ac:dyDescent="0.25"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</row>
    <row r="829" spans="6:25" ht="14.25" customHeight="1" x14ac:dyDescent="0.25"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</row>
    <row r="830" spans="6:25" ht="14.25" customHeight="1" x14ac:dyDescent="0.25"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</row>
    <row r="831" spans="6:25" ht="14.25" customHeight="1" x14ac:dyDescent="0.25"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</row>
    <row r="832" spans="6:25" ht="14.25" customHeight="1" x14ac:dyDescent="0.25"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</row>
    <row r="833" spans="6:25" ht="14.25" customHeight="1" x14ac:dyDescent="0.25"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</row>
    <row r="834" spans="6:25" ht="14.25" customHeight="1" x14ac:dyDescent="0.25"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</row>
    <row r="835" spans="6:25" ht="14.25" customHeight="1" x14ac:dyDescent="0.25"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</row>
    <row r="836" spans="6:25" ht="14.25" customHeight="1" x14ac:dyDescent="0.25"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</row>
    <row r="837" spans="6:25" ht="14.25" customHeight="1" x14ac:dyDescent="0.25"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</row>
    <row r="838" spans="6:25" ht="14.25" customHeight="1" x14ac:dyDescent="0.25"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</row>
    <row r="839" spans="6:25" ht="14.25" customHeight="1" x14ac:dyDescent="0.25"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</row>
    <row r="840" spans="6:25" ht="14.25" customHeight="1" x14ac:dyDescent="0.25"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</row>
    <row r="841" spans="6:25" ht="14.25" customHeight="1" x14ac:dyDescent="0.25"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</row>
    <row r="842" spans="6:25" ht="14.25" customHeight="1" x14ac:dyDescent="0.25"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</row>
    <row r="843" spans="6:25" ht="14.25" customHeight="1" x14ac:dyDescent="0.25"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</row>
    <row r="844" spans="6:25" ht="14.25" customHeight="1" x14ac:dyDescent="0.25"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</row>
    <row r="845" spans="6:25" ht="14.25" customHeight="1" x14ac:dyDescent="0.25"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</row>
    <row r="846" spans="6:25" ht="14.25" customHeight="1" x14ac:dyDescent="0.25"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</row>
    <row r="847" spans="6:25" ht="14.25" customHeight="1" x14ac:dyDescent="0.25"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</row>
    <row r="848" spans="6:25" ht="14.25" customHeight="1" x14ac:dyDescent="0.25"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</row>
    <row r="849" spans="6:25" ht="14.25" customHeight="1" x14ac:dyDescent="0.25"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</row>
    <row r="850" spans="6:25" ht="14.25" customHeight="1" x14ac:dyDescent="0.25"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</row>
    <row r="851" spans="6:25" ht="14.25" customHeight="1" x14ac:dyDescent="0.25"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</row>
    <row r="852" spans="6:25" ht="14.25" customHeight="1" x14ac:dyDescent="0.25"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</row>
    <row r="853" spans="6:25" ht="14.25" customHeight="1" x14ac:dyDescent="0.25"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</row>
    <row r="854" spans="6:25" ht="14.25" customHeight="1" x14ac:dyDescent="0.25"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</row>
    <row r="855" spans="6:25" ht="14.25" customHeight="1" x14ac:dyDescent="0.25"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</row>
    <row r="856" spans="6:25" ht="14.25" customHeight="1" x14ac:dyDescent="0.25"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</row>
    <row r="857" spans="6:25" ht="14.25" customHeight="1" x14ac:dyDescent="0.25"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</row>
    <row r="858" spans="6:25" ht="14.25" customHeight="1" x14ac:dyDescent="0.25"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</row>
    <row r="859" spans="6:25" ht="14.25" customHeight="1" x14ac:dyDescent="0.25"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</row>
    <row r="860" spans="6:25" ht="14.25" customHeight="1" x14ac:dyDescent="0.25"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</row>
    <row r="861" spans="6:25" ht="14.25" customHeight="1" x14ac:dyDescent="0.25"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</row>
    <row r="862" spans="6:25" ht="14.25" customHeight="1" x14ac:dyDescent="0.25"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</row>
    <row r="863" spans="6:25" ht="14.25" customHeight="1" x14ac:dyDescent="0.25"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</row>
    <row r="864" spans="6:25" ht="14.25" customHeight="1" x14ac:dyDescent="0.25"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</row>
    <row r="865" spans="6:25" ht="14.25" customHeight="1" x14ac:dyDescent="0.25"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</row>
    <row r="866" spans="6:25" ht="14.25" customHeight="1" x14ac:dyDescent="0.25"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</row>
    <row r="867" spans="6:25" ht="14.25" customHeight="1" x14ac:dyDescent="0.25"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</row>
    <row r="868" spans="6:25" ht="14.25" customHeight="1" x14ac:dyDescent="0.25"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</row>
    <row r="869" spans="6:25" ht="14.25" customHeight="1" x14ac:dyDescent="0.25"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</row>
    <row r="870" spans="6:25" ht="14.25" customHeight="1" x14ac:dyDescent="0.25"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</row>
    <row r="871" spans="6:25" ht="14.25" customHeight="1" x14ac:dyDescent="0.25"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</row>
    <row r="872" spans="6:25" ht="14.25" customHeight="1" x14ac:dyDescent="0.25"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</row>
    <row r="873" spans="6:25" ht="14.25" customHeight="1" x14ac:dyDescent="0.25"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</row>
    <row r="874" spans="6:25" ht="14.25" customHeight="1" x14ac:dyDescent="0.25"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</row>
    <row r="875" spans="6:25" ht="14.25" customHeight="1" x14ac:dyDescent="0.25"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</row>
    <row r="876" spans="6:25" ht="14.25" customHeight="1" x14ac:dyDescent="0.25"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</row>
    <row r="877" spans="6:25" ht="14.25" customHeight="1" x14ac:dyDescent="0.25"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</row>
    <row r="878" spans="6:25" ht="14.25" customHeight="1" x14ac:dyDescent="0.25"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</row>
    <row r="879" spans="6:25" ht="14.25" customHeight="1" x14ac:dyDescent="0.25"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</row>
    <row r="880" spans="6:25" ht="14.25" customHeight="1" x14ac:dyDescent="0.25"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</row>
    <row r="881" spans="6:25" ht="14.25" customHeight="1" x14ac:dyDescent="0.25"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</row>
    <row r="882" spans="6:25" ht="14.25" customHeight="1" x14ac:dyDescent="0.25"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</row>
    <row r="883" spans="6:25" ht="14.25" customHeight="1" x14ac:dyDescent="0.25"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</row>
    <row r="884" spans="6:25" ht="14.25" customHeight="1" x14ac:dyDescent="0.25"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</row>
    <row r="885" spans="6:25" ht="14.25" customHeight="1" x14ac:dyDescent="0.25"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</row>
    <row r="886" spans="6:25" ht="14.25" customHeight="1" x14ac:dyDescent="0.25"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</row>
    <row r="887" spans="6:25" ht="14.25" customHeight="1" x14ac:dyDescent="0.25"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</row>
    <row r="888" spans="6:25" ht="14.25" customHeight="1" x14ac:dyDescent="0.25"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</row>
    <row r="889" spans="6:25" ht="14.25" customHeight="1" x14ac:dyDescent="0.25"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</row>
    <row r="890" spans="6:25" ht="14.25" customHeight="1" x14ac:dyDescent="0.25"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</row>
    <row r="891" spans="6:25" ht="14.25" customHeight="1" x14ac:dyDescent="0.25"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</row>
    <row r="892" spans="6:25" ht="14.25" customHeight="1" x14ac:dyDescent="0.25"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</row>
    <row r="893" spans="6:25" ht="14.25" customHeight="1" x14ac:dyDescent="0.25"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</row>
    <row r="894" spans="6:25" ht="14.25" customHeight="1" x14ac:dyDescent="0.25"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</row>
    <row r="895" spans="6:25" ht="14.25" customHeight="1" x14ac:dyDescent="0.25"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</row>
    <row r="896" spans="6:25" ht="14.25" customHeight="1" x14ac:dyDescent="0.25"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</row>
    <row r="897" spans="6:25" ht="14.25" customHeight="1" x14ac:dyDescent="0.25"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</row>
    <row r="898" spans="6:25" ht="14.25" customHeight="1" x14ac:dyDescent="0.25"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</row>
    <row r="899" spans="6:25" ht="14.25" customHeight="1" x14ac:dyDescent="0.25"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</row>
    <row r="900" spans="6:25" ht="14.25" customHeight="1" x14ac:dyDescent="0.25"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</row>
    <row r="901" spans="6:25" ht="14.25" customHeight="1" x14ac:dyDescent="0.25"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</row>
    <row r="902" spans="6:25" ht="14.25" customHeight="1" x14ac:dyDescent="0.25"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</row>
    <row r="903" spans="6:25" ht="14.25" customHeight="1" x14ac:dyDescent="0.25"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</row>
    <row r="904" spans="6:25" ht="14.25" customHeight="1" x14ac:dyDescent="0.25"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</row>
    <row r="905" spans="6:25" ht="14.25" customHeight="1" x14ac:dyDescent="0.25"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</row>
    <row r="906" spans="6:25" ht="14.25" customHeight="1" x14ac:dyDescent="0.25"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</row>
    <row r="907" spans="6:25" ht="14.25" customHeight="1" x14ac:dyDescent="0.25"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</row>
    <row r="908" spans="6:25" ht="14.25" customHeight="1" x14ac:dyDescent="0.25"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</row>
    <row r="909" spans="6:25" ht="14.25" customHeight="1" x14ac:dyDescent="0.25"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</row>
    <row r="910" spans="6:25" ht="14.25" customHeight="1" x14ac:dyDescent="0.25"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</row>
    <row r="911" spans="6:25" ht="14.25" customHeight="1" x14ac:dyDescent="0.25"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</row>
    <row r="912" spans="6:25" ht="14.25" customHeight="1" x14ac:dyDescent="0.25"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</row>
    <row r="913" spans="6:25" ht="14.25" customHeight="1" x14ac:dyDescent="0.25"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</row>
    <row r="914" spans="6:25" ht="14.25" customHeight="1" x14ac:dyDescent="0.25"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</row>
    <row r="915" spans="6:25" ht="14.25" customHeight="1" x14ac:dyDescent="0.25"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</row>
    <row r="916" spans="6:25" ht="14.25" customHeight="1" x14ac:dyDescent="0.25"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</row>
    <row r="917" spans="6:25" ht="14.25" customHeight="1" x14ac:dyDescent="0.25"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</row>
    <row r="918" spans="6:25" ht="14.25" customHeight="1" x14ac:dyDescent="0.25"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</row>
    <row r="919" spans="6:25" ht="14.25" customHeight="1" x14ac:dyDescent="0.25"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</row>
    <row r="920" spans="6:25" ht="14.25" customHeight="1" x14ac:dyDescent="0.25"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</row>
    <row r="921" spans="6:25" ht="14.25" customHeight="1" x14ac:dyDescent="0.25"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</row>
    <row r="922" spans="6:25" ht="14.25" customHeight="1" x14ac:dyDescent="0.25"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</row>
    <row r="923" spans="6:25" ht="14.25" customHeight="1" x14ac:dyDescent="0.25"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</row>
    <row r="924" spans="6:25" ht="14.25" customHeight="1" x14ac:dyDescent="0.25"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</row>
    <row r="925" spans="6:25" ht="14.25" customHeight="1" x14ac:dyDescent="0.25"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</row>
    <row r="926" spans="6:25" ht="14.25" customHeight="1" x14ac:dyDescent="0.25"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</row>
    <row r="927" spans="6:25" ht="14.25" customHeight="1" x14ac:dyDescent="0.25"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</row>
    <row r="928" spans="6:25" ht="14.25" customHeight="1" x14ac:dyDescent="0.25"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</row>
    <row r="929" spans="6:25" ht="14.25" customHeight="1" x14ac:dyDescent="0.25"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</row>
    <row r="930" spans="6:25" ht="14.25" customHeight="1" x14ac:dyDescent="0.25"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</row>
    <row r="931" spans="6:25" ht="14.25" customHeight="1" x14ac:dyDescent="0.25"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</row>
    <row r="932" spans="6:25" ht="14.25" customHeight="1" x14ac:dyDescent="0.25"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</row>
    <row r="933" spans="6:25" ht="14.25" customHeight="1" x14ac:dyDescent="0.25"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</row>
    <row r="934" spans="6:25" ht="14.25" customHeight="1" x14ac:dyDescent="0.25"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</row>
    <row r="935" spans="6:25" ht="14.25" customHeight="1" x14ac:dyDescent="0.25"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</row>
    <row r="936" spans="6:25" ht="14.25" customHeight="1" x14ac:dyDescent="0.25"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</row>
    <row r="937" spans="6:25" ht="14.25" customHeight="1" x14ac:dyDescent="0.25"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</row>
    <row r="938" spans="6:25" ht="14.25" customHeight="1" x14ac:dyDescent="0.25"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</row>
    <row r="939" spans="6:25" ht="14.25" customHeight="1" x14ac:dyDescent="0.25"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</row>
    <row r="940" spans="6:25" ht="14.25" customHeight="1" x14ac:dyDescent="0.25"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</row>
    <row r="941" spans="6:25" ht="14.25" customHeight="1" x14ac:dyDescent="0.25"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</row>
    <row r="942" spans="6:25" ht="14.25" customHeight="1" x14ac:dyDescent="0.25"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</row>
    <row r="943" spans="6:25" ht="14.25" customHeight="1" x14ac:dyDescent="0.25"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</row>
    <row r="944" spans="6:25" ht="14.25" customHeight="1" x14ac:dyDescent="0.25"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</row>
    <row r="945" spans="6:25" ht="14.25" customHeight="1" x14ac:dyDescent="0.25"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</row>
    <row r="946" spans="6:25" ht="14.25" customHeight="1" x14ac:dyDescent="0.25"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</row>
    <row r="947" spans="6:25" ht="14.25" customHeight="1" x14ac:dyDescent="0.25"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</row>
    <row r="948" spans="6:25" ht="14.25" customHeight="1" x14ac:dyDescent="0.25"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</row>
    <row r="949" spans="6:25" ht="14.25" customHeight="1" x14ac:dyDescent="0.25"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</row>
    <row r="950" spans="6:25" ht="14.25" customHeight="1" x14ac:dyDescent="0.25"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</row>
    <row r="951" spans="6:25" ht="14.25" customHeight="1" x14ac:dyDescent="0.25"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</row>
    <row r="952" spans="6:25" ht="14.25" customHeight="1" x14ac:dyDescent="0.25"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</row>
    <row r="953" spans="6:25" ht="14.25" customHeight="1" x14ac:dyDescent="0.25"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</row>
    <row r="954" spans="6:25" ht="14.25" customHeight="1" x14ac:dyDescent="0.25"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</row>
    <row r="955" spans="6:25" ht="14.25" customHeight="1" x14ac:dyDescent="0.25"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</row>
    <row r="956" spans="6:25" ht="14.25" customHeight="1" x14ac:dyDescent="0.25"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</row>
    <row r="957" spans="6:25" ht="14.25" customHeight="1" x14ac:dyDescent="0.25"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</row>
    <row r="958" spans="6:25" ht="14.25" customHeight="1" x14ac:dyDescent="0.25"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</row>
    <row r="959" spans="6:25" ht="14.25" customHeight="1" x14ac:dyDescent="0.25"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</row>
    <row r="960" spans="6:25" ht="14.25" customHeight="1" x14ac:dyDescent="0.25"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</row>
    <row r="961" spans="6:25" ht="14.25" customHeight="1" x14ac:dyDescent="0.25"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</row>
    <row r="962" spans="6:25" ht="14.25" customHeight="1" x14ac:dyDescent="0.25"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</row>
    <row r="963" spans="6:25" ht="14.25" customHeight="1" x14ac:dyDescent="0.25"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</row>
    <row r="964" spans="6:25" ht="14.25" customHeight="1" x14ac:dyDescent="0.25"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</row>
    <row r="965" spans="6:25" ht="14.25" customHeight="1" x14ac:dyDescent="0.25"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</row>
    <row r="966" spans="6:25" ht="14.25" customHeight="1" x14ac:dyDescent="0.25"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</row>
    <row r="967" spans="6:25" ht="14.25" customHeight="1" x14ac:dyDescent="0.25"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</row>
    <row r="968" spans="6:25" ht="14.25" customHeight="1" x14ac:dyDescent="0.25"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</row>
    <row r="969" spans="6:25" ht="14.25" customHeight="1" x14ac:dyDescent="0.25"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</row>
    <row r="970" spans="6:25" ht="14.25" customHeight="1" x14ac:dyDescent="0.25"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</row>
    <row r="971" spans="6:25" ht="14.25" customHeight="1" x14ac:dyDescent="0.25"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</row>
    <row r="972" spans="6:25" ht="14.25" customHeight="1" x14ac:dyDescent="0.25"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</row>
    <row r="973" spans="6:25" ht="14.25" customHeight="1" x14ac:dyDescent="0.25"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</row>
    <row r="974" spans="6:25" ht="14.25" customHeight="1" x14ac:dyDescent="0.25"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</row>
    <row r="975" spans="6:25" ht="14.25" customHeight="1" x14ac:dyDescent="0.25"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</row>
    <row r="976" spans="6:25" ht="14.25" customHeight="1" x14ac:dyDescent="0.25"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</row>
    <row r="977" spans="6:25" ht="14.25" customHeight="1" x14ac:dyDescent="0.25"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</row>
    <row r="978" spans="6:25" ht="14.25" customHeight="1" x14ac:dyDescent="0.25"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</row>
    <row r="979" spans="6:25" ht="14.25" customHeight="1" x14ac:dyDescent="0.25"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</row>
    <row r="980" spans="6:25" ht="14.25" customHeight="1" x14ac:dyDescent="0.25"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</row>
    <row r="981" spans="6:25" ht="14.25" customHeight="1" x14ac:dyDescent="0.25"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</row>
    <row r="982" spans="6:25" ht="14.25" customHeight="1" x14ac:dyDescent="0.25"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</row>
    <row r="983" spans="6:25" ht="14.25" customHeight="1" x14ac:dyDescent="0.25"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</row>
    <row r="984" spans="6:25" ht="14.25" customHeight="1" x14ac:dyDescent="0.25"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</row>
  </sheetData>
  <autoFilter ref="A2:Y79" xr:uid="{00000000-0009-0000-0000-000000000000}"/>
  <mergeCells count="23">
    <mergeCell ref="D81:E81"/>
    <mergeCell ref="D73:E73"/>
    <mergeCell ref="D74:E74"/>
    <mergeCell ref="D75:E75"/>
    <mergeCell ref="D76:E76"/>
    <mergeCell ref="D77:E77"/>
    <mergeCell ref="D78:E78"/>
    <mergeCell ref="D79:E79"/>
    <mergeCell ref="D63:E63"/>
    <mergeCell ref="A67:C67"/>
    <mergeCell ref="D67:E67"/>
    <mergeCell ref="D72:E72"/>
    <mergeCell ref="D80:E80"/>
    <mergeCell ref="D33:E33"/>
    <mergeCell ref="D39:E39"/>
    <mergeCell ref="D45:E45"/>
    <mergeCell ref="D51:E51"/>
    <mergeCell ref="D57:E57"/>
    <mergeCell ref="A1:Y1"/>
    <mergeCell ref="B8:C8"/>
    <mergeCell ref="D8:E8"/>
    <mergeCell ref="D24:E24"/>
    <mergeCell ref="D26:E2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cskn_nappali_4 f. foksz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Kakarotto</dc:creator>
  <cp:lastModifiedBy>Felhasználó</cp:lastModifiedBy>
  <dcterms:created xsi:type="dcterms:W3CDTF">2023-07-26T06:45:10Z</dcterms:created>
  <dcterms:modified xsi:type="dcterms:W3CDTF">2026-08-22T09:36:31Z</dcterms:modified>
</cp:coreProperties>
</file>