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BAAC212D-90E6-4870-BE39-F78E25E04612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cskn_nappali_3 f. bafoksz" sheetId="1" r:id="rId1"/>
  </sheets>
  <definedNames>
    <definedName name="_xlnm._FilterDatabase" localSheetId="0" hidden="1">'cskn_nappali_3 f. bafoksz'!$A$2:$V$72</definedName>
  </definedNames>
  <calcPr calcId="191029"/>
  <extLst>
    <ext uri="GoogleSheetsCustomDataVersion2">
      <go:sheetsCustomData xmlns:go="http://customooxmlschemas.google.com/" r:id="rId5" roundtripDataChecksum="pdjJK+zhLx+Fc1gIerzEoHhpCqL4IIJJb5EZfushIM4="/>
    </ext>
  </extLst>
</workbook>
</file>

<file path=xl/calcChain.xml><?xml version="1.0" encoding="utf-8"?>
<calcChain xmlns="http://schemas.openxmlformats.org/spreadsheetml/2006/main">
  <c r="H70" i="1" l="1"/>
  <c r="G70" i="1"/>
  <c r="F70" i="1"/>
  <c r="G69" i="1"/>
  <c r="F69" i="1"/>
  <c r="M61" i="1"/>
  <c r="U59" i="1"/>
  <c r="P58" i="1"/>
  <c r="S58" i="1" s="1"/>
  <c r="O58" i="1"/>
  <c r="R58" i="1" s="1"/>
  <c r="T58" i="1" s="1"/>
  <c r="S57" i="1"/>
  <c r="R57" i="1"/>
  <c r="T57" i="1" s="1"/>
  <c r="P57" i="1"/>
  <c r="O57" i="1"/>
  <c r="P56" i="1"/>
  <c r="N56" i="1"/>
  <c r="N64" i="1" s="1"/>
  <c r="M56" i="1"/>
  <c r="M64" i="1" s="1"/>
  <c r="L56" i="1"/>
  <c r="L62" i="1" s="1"/>
  <c r="K56" i="1"/>
  <c r="K62" i="1" s="1"/>
  <c r="J56" i="1"/>
  <c r="J62" i="1" s="1"/>
  <c r="I56" i="1"/>
  <c r="I62" i="1" s="1"/>
  <c r="H56" i="1"/>
  <c r="U56" i="1" s="1"/>
  <c r="G56" i="1"/>
  <c r="T56" i="1" s="1"/>
  <c r="F56" i="1"/>
  <c r="F62" i="1" s="1"/>
  <c r="U55" i="1"/>
  <c r="T55" i="1"/>
  <c r="O55" i="1"/>
  <c r="U54" i="1"/>
  <c r="T54" i="1"/>
  <c r="O54" i="1"/>
  <c r="O56" i="1" s="1"/>
  <c r="N53" i="1"/>
  <c r="N69" i="1" s="1"/>
  <c r="M53" i="1"/>
  <c r="M69" i="1" s="1"/>
  <c r="L53" i="1"/>
  <c r="L69" i="1" s="1"/>
  <c r="K53" i="1"/>
  <c r="K69" i="1" s="1"/>
  <c r="J53" i="1"/>
  <c r="J69" i="1" s="1"/>
  <c r="I53" i="1"/>
  <c r="I69" i="1" s="1"/>
  <c r="H53" i="1"/>
  <c r="H69" i="1" s="1"/>
  <c r="G53" i="1"/>
  <c r="F53" i="1"/>
  <c r="U52" i="1"/>
  <c r="P52" i="1"/>
  <c r="O52" i="1"/>
  <c r="R52" i="1" s="1"/>
  <c r="U51" i="1"/>
  <c r="P51" i="1"/>
  <c r="O51" i="1"/>
  <c r="R51" i="1" s="1"/>
  <c r="U50" i="1"/>
  <c r="P50" i="1"/>
  <c r="O50" i="1"/>
  <c r="R50" i="1" s="1"/>
  <c r="U49" i="1"/>
  <c r="P49" i="1"/>
  <c r="O49" i="1"/>
  <c r="R49" i="1" s="1"/>
  <c r="U48" i="1"/>
  <c r="U53" i="1" s="1"/>
  <c r="R48" i="1"/>
  <c r="P48" i="1"/>
  <c r="P53" i="1" s="1"/>
  <c r="O48" i="1"/>
  <c r="O53" i="1" s="1"/>
  <c r="N47" i="1"/>
  <c r="N67" i="1" s="1"/>
  <c r="M47" i="1"/>
  <c r="M67" i="1" s="1"/>
  <c r="L47" i="1"/>
  <c r="L67" i="1" s="1"/>
  <c r="K47" i="1"/>
  <c r="K67" i="1" s="1"/>
  <c r="J47" i="1"/>
  <c r="J67" i="1" s="1"/>
  <c r="I47" i="1"/>
  <c r="I67" i="1" s="1"/>
  <c r="H47" i="1"/>
  <c r="H67" i="1" s="1"/>
  <c r="G47" i="1"/>
  <c r="G67" i="1" s="1"/>
  <c r="F47" i="1"/>
  <c r="F67" i="1" s="1"/>
  <c r="U46" i="1"/>
  <c r="R46" i="1"/>
  <c r="P46" i="1"/>
  <c r="S46" i="1" s="1"/>
  <c r="O46" i="1"/>
  <c r="U45" i="1"/>
  <c r="P45" i="1"/>
  <c r="S45" i="1" s="1"/>
  <c r="O45" i="1"/>
  <c r="R45" i="1" s="1"/>
  <c r="T45" i="1" s="1"/>
  <c r="U44" i="1"/>
  <c r="S44" i="1"/>
  <c r="T44" i="1" s="1"/>
  <c r="R44" i="1"/>
  <c r="P44" i="1"/>
  <c r="O44" i="1"/>
  <c r="U43" i="1"/>
  <c r="P43" i="1"/>
  <c r="S43" i="1" s="1"/>
  <c r="O43" i="1"/>
  <c r="R43" i="1" s="1"/>
  <c r="T43" i="1" s="1"/>
  <c r="U42" i="1"/>
  <c r="U47" i="1" s="1"/>
  <c r="U67" i="1" s="1"/>
  <c r="P42" i="1"/>
  <c r="P47" i="1" s="1"/>
  <c r="O42" i="1"/>
  <c r="O47" i="1" s="1"/>
  <c r="U41" i="1"/>
  <c r="N41" i="1"/>
  <c r="N65" i="1" s="1"/>
  <c r="M41" i="1"/>
  <c r="M65" i="1" s="1"/>
  <c r="L41" i="1"/>
  <c r="L65" i="1" s="1"/>
  <c r="K41" i="1"/>
  <c r="K65" i="1" s="1"/>
  <c r="J41" i="1"/>
  <c r="J65" i="1" s="1"/>
  <c r="I41" i="1"/>
  <c r="I65" i="1" s="1"/>
  <c r="H41" i="1"/>
  <c r="H65" i="1" s="1"/>
  <c r="G41" i="1"/>
  <c r="G65" i="1" s="1"/>
  <c r="F41" i="1"/>
  <c r="F65" i="1" s="1"/>
  <c r="U40" i="1"/>
  <c r="T40" i="1"/>
  <c r="S40" i="1"/>
  <c r="R40" i="1"/>
  <c r="P40" i="1"/>
  <c r="O40" i="1"/>
  <c r="U39" i="1"/>
  <c r="P39" i="1"/>
  <c r="S39" i="1" s="1"/>
  <c r="O39" i="1"/>
  <c r="R39" i="1" s="1"/>
  <c r="U38" i="1"/>
  <c r="P38" i="1"/>
  <c r="O38" i="1"/>
  <c r="R38" i="1" s="1"/>
  <c r="U37" i="1"/>
  <c r="P37" i="1"/>
  <c r="S37" i="1" s="1"/>
  <c r="O37" i="1"/>
  <c r="R37" i="1" s="1"/>
  <c r="U36" i="1"/>
  <c r="P36" i="1"/>
  <c r="P41" i="1" s="1"/>
  <c r="O36" i="1"/>
  <c r="O41" i="1" s="1"/>
  <c r="N35" i="1"/>
  <c r="N63" i="1" s="1"/>
  <c r="M35" i="1"/>
  <c r="M63" i="1" s="1"/>
  <c r="L35" i="1"/>
  <c r="L63" i="1" s="1"/>
  <c r="K35" i="1"/>
  <c r="K63" i="1" s="1"/>
  <c r="J35" i="1"/>
  <c r="J63" i="1" s="1"/>
  <c r="I35" i="1"/>
  <c r="I63" i="1" s="1"/>
  <c r="H35" i="1"/>
  <c r="H63" i="1" s="1"/>
  <c r="G35" i="1"/>
  <c r="G63" i="1" s="1"/>
  <c r="F35" i="1"/>
  <c r="F63" i="1" s="1"/>
  <c r="U34" i="1"/>
  <c r="R34" i="1"/>
  <c r="P34" i="1"/>
  <c r="S34" i="1" s="1"/>
  <c r="O34" i="1"/>
  <c r="U33" i="1"/>
  <c r="R33" i="1"/>
  <c r="P33" i="1"/>
  <c r="S33" i="1" s="1"/>
  <c r="O33" i="1"/>
  <c r="U32" i="1"/>
  <c r="P32" i="1"/>
  <c r="S32" i="1" s="1"/>
  <c r="O32" i="1"/>
  <c r="R32" i="1" s="1"/>
  <c r="U31" i="1"/>
  <c r="U35" i="1" s="1"/>
  <c r="S31" i="1"/>
  <c r="T31" i="1" s="1"/>
  <c r="R31" i="1"/>
  <c r="P31" i="1"/>
  <c r="O31" i="1"/>
  <c r="U30" i="1"/>
  <c r="P30" i="1"/>
  <c r="S30" i="1" s="1"/>
  <c r="O30" i="1"/>
  <c r="O35" i="1" s="1"/>
  <c r="N29" i="1"/>
  <c r="N62" i="1" s="1"/>
  <c r="M29" i="1"/>
  <c r="M62" i="1" s="1"/>
  <c r="L29" i="1"/>
  <c r="L61" i="1" s="1"/>
  <c r="K29" i="1"/>
  <c r="K61" i="1" s="1"/>
  <c r="J29" i="1"/>
  <c r="J61" i="1" s="1"/>
  <c r="I29" i="1"/>
  <c r="I61" i="1" s="1"/>
  <c r="H29" i="1"/>
  <c r="H61" i="1" s="1"/>
  <c r="G29" i="1"/>
  <c r="G61" i="1" s="1"/>
  <c r="F29" i="1"/>
  <c r="F61" i="1" s="1"/>
  <c r="U28" i="1"/>
  <c r="P28" i="1"/>
  <c r="S28" i="1" s="1"/>
  <c r="O28" i="1"/>
  <c r="R28" i="1" s="1"/>
  <c r="U27" i="1"/>
  <c r="T27" i="1"/>
  <c r="S27" i="1"/>
  <c r="R27" i="1"/>
  <c r="P27" i="1"/>
  <c r="O27" i="1"/>
  <c r="U26" i="1"/>
  <c r="P26" i="1"/>
  <c r="S26" i="1" s="1"/>
  <c r="O26" i="1"/>
  <c r="R26" i="1" s="1"/>
  <c r="T26" i="1" s="1"/>
  <c r="U25" i="1"/>
  <c r="P25" i="1"/>
  <c r="P29" i="1" s="1"/>
  <c r="O25" i="1"/>
  <c r="O29" i="1" s="1"/>
  <c r="U24" i="1"/>
  <c r="U29" i="1" s="1"/>
  <c r="P24" i="1"/>
  <c r="S24" i="1" s="1"/>
  <c r="O24" i="1"/>
  <c r="R24" i="1" s="1"/>
  <c r="O23" i="1"/>
  <c r="N23" i="1"/>
  <c r="M23" i="1"/>
  <c r="L23" i="1"/>
  <c r="K23" i="1"/>
  <c r="J23" i="1"/>
  <c r="I23" i="1"/>
  <c r="H23" i="1"/>
  <c r="G23" i="1"/>
  <c r="F23" i="1"/>
  <c r="U22" i="1"/>
  <c r="R22" i="1"/>
  <c r="T22" i="1" s="1"/>
  <c r="P22" i="1"/>
  <c r="S22" i="1" s="1"/>
  <c r="O22" i="1"/>
  <c r="U21" i="1"/>
  <c r="R21" i="1"/>
  <c r="P21" i="1"/>
  <c r="S21" i="1" s="1"/>
  <c r="O21" i="1"/>
  <c r="U20" i="1"/>
  <c r="U23" i="1" s="1"/>
  <c r="R20" i="1"/>
  <c r="P20" i="1"/>
  <c r="S20" i="1" s="1"/>
  <c r="S23" i="1" s="1"/>
  <c r="O20" i="1"/>
  <c r="P19" i="1"/>
  <c r="N19" i="1"/>
  <c r="M19" i="1"/>
  <c r="L19" i="1"/>
  <c r="K19" i="1"/>
  <c r="J19" i="1"/>
  <c r="I19" i="1"/>
  <c r="H19" i="1"/>
  <c r="G19" i="1"/>
  <c r="F19" i="1"/>
  <c r="U18" i="1"/>
  <c r="U19" i="1" s="1"/>
  <c r="S18" i="1"/>
  <c r="S19" i="1" s="1"/>
  <c r="P18" i="1"/>
  <c r="O18" i="1"/>
  <c r="R18" i="1" s="1"/>
  <c r="N17" i="1"/>
  <c r="M17" i="1"/>
  <c r="L17" i="1"/>
  <c r="K17" i="1"/>
  <c r="J17" i="1"/>
  <c r="I17" i="1"/>
  <c r="H17" i="1"/>
  <c r="G17" i="1"/>
  <c r="F17" i="1"/>
  <c r="U16" i="1"/>
  <c r="R16" i="1"/>
  <c r="T16" i="1" s="1"/>
  <c r="P16" i="1"/>
  <c r="S16" i="1" s="1"/>
  <c r="O16" i="1"/>
  <c r="U15" i="1"/>
  <c r="P15" i="1"/>
  <c r="S15" i="1" s="1"/>
  <c r="O15" i="1"/>
  <c r="R15" i="1" s="1"/>
  <c r="U14" i="1"/>
  <c r="P14" i="1"/>
  <c r="S14" i="1" s="1"/>
  <c r="O14" i="1"/>
  <c r="R14" i="1" s="1"/>
  <c r="T14" i="1" s="1"/>
  <c r="U13" i="1"/>
  <c r="S13" i="1"/>
  <c r="T13" i="1" s="1"/>
  <c r="R13" i="1"/>
  <c r="P13" i="1"/>
  <c r="O13" i="1"/>
  <c r="U12" i="1"/>
  <c r="P12" i="1"/>
  <c r="S12" i="1" s="1"/>
  <c r="O12" i="1"/>
  <c r="R12" i="1" s="1"/>
  <c r="T12" i="1" s="1"/>
  <c r="U11" i="1"/>
  <c r="P11" i="1"/>
  <c r="S11" i="1" s="1"/>
  <c r="O11" i="1"/>
  <c r="R11" i="1" s="1"/>
  <c r="T11" i="1" s="1"/>
  <c r="U10" i="1"/>
  <c r="S10" i="1"/>
  <c r="P10" i="1"/>
  <c r="O10" i="1"/>
  <c r="R10" i="1" s="1"/>
  <c r="T10" i="1" s="1"/>
  <c r="U9" i="1"/>
  <c r="S9" i="1"/>
  <c r="R9" i="1"/>
  <c r="T9" i="1" s="1"/>
  <c r="P9" i="1"/>
  <c r="O9" i="1"/>
  <c r="U8" i="1"/>
  <c r="R8" i="1"/>
  <c r="P8" i="1"/>
  <c r="S8" i="1" s="1"/>
  <c r="O8" i="1"/>
  <c r="U7" i="1"/>
  <c r="U17" i="1" s="1"/>
  <c r="P7" i="1"/>
  <c r="S7" i="1" s="1"/>
  <c r="O7" i="1"/>
  <c r="O17" i="1" s="1"/>
  <c r="P6" i="1"/>
  <c r="N6" i="1"/>
  <c r="M6" i="1"/>
  <c r="L6" i="1"/>
  <c r="K6" i="1"/>
  <c r="J6" i="1"/>
  <c r="I6" i="1"/>
  <c r="H6" i="1"/>
  <c r="G6" i="1"/>
  <c r="F6" i="1"/>
  <c r="U5" i="1"/>
  <c r="S5" i="1"/>
  <c r="P5" i="1"/>
  <c r="O5" i="1"/>
  <c r="R5" i="1" s="1"/>
  <c r="T5" i="1" s="1"/>
  <c r="U4" i="1"/>
  <c r="U6" i="1" s="1"/>
  <c r="S4" i="1"/>
  <c r="R4" i="1"/>
  <c r="T4" i="1" s="1"/>
  <c r="P4" i="1"/>
  <c r="O4" i="1"/>
  <c r="U3" i="1"/>
  <c r="P3" i="1"/>
  <c r="S3" i="1" s="1"/>
  <c r="S6" i="1" s="1"/>
  <c r="O3" i="1"/>
  <c r="R3" i="1" s="1"/>
  <c r="T3" i="1" l="1"/>
  <c r="R6" i="1"/>
  <c r="T6" i="1" s="1"/>
  <c r="T33" i="1"/>
  <c r="O62" i="1"/>
  <c r="S51" i="1"/>
  <c r="T51" i="1" s="1"/>
  <c r="T50" i="1"/>
  <c r="T37" i="1"/>
  <c r="T15" i="1"/>
  <c r="T18" i="1"/>
  <c r="R19" i="1"/>
  <c r="T19" i="1" s="1"/>
  <c r="T20" i="1"/>
  <c r="S35" i="1"/>
  <c r="T34" i="1"/>
  <c r="S52" i="1"/>
  <c r="T52" i="1" s="1"/>
  <c r="U70" i="1"/>
  <c r="S38" i="1"/>
  <c r="T38" i="1" s="1"/>
  <c r="S17" i="1"/>
  <c r="T28" i="1"/>
  <c r="U62" i="1"/>
  <c r="U66" i="1"/>
  <c r="U68" i="1"/>
  <c r="U64" i="1"/>
  <c r="S50" i="1"/>
  <c r="T21" i="1"/>
  <c r="T24" i="1"/>
  <c r="T39" i="1"/>
  <c r="T48" i="1"/>
  <c r="U69" i="1"/>
  <c r="U65" i="1"/>
  <c r="S49" i="1"/>
  <c r="T49" i="1" s="1"/>
  <c r="T8" i="1"/>
  <c r="T32" i="1"/>
  <c r="T46" i="1"/>
  <c r="R25" i="1"/>
  <c r="T25" i="1" s="1"/>
  <c r="P17" i="1"/>
  <c r="P35" i="1"/>
  <c r="N61" i="1"/>
  <c r="O6" i="1"/>
  <c r="O61" i="1" s="1"/>
  <c r="O19" i="1"/>
  <c r="S25" i="1"/>
  <c r="S29" i="1" s="1"/>
  <c r="R42" i="1"/>
  <c r="G68" i="1"/>
  <c r="I70" i="1"/>
  <c r="S42" i="1"/>
  <c r="S47" i="1" s="1"/>
  <c r="F66" i="1"/>
  <c r="H68" i="1"/>
  <c r="J70" i="1"/>
  <c r="S48" i="1"/>
  <c r="S53" i="1" s="1"/>
  <c r="F68" i="1"/>
  <c r="P23" i="1"/>
  <c r="P62" i="1" s="1"/>
  <c r="U63" i="1"/>
  <c r="G66" i="1"/>
  <c r="I68" i="1"/>
  <c r="K70" i="1"/>
  <c r="R23" i="1"/>
  <c r="T23" i="1" s="1"/>
  <c r="R36" i="1"/>
  <c r="F64" i="1"/>
  <c r="H66" i="1"/>
  <c r="J68" i="1"/>
  <c r="L70" i="1"/>
  <c r="S36" i="1"/>
  <c r="R53" i="1"/>
  <c r="U61" i="1"/>
  <c r="G64" i="1"/>
  <c r="I66" i="1"/>
  <c r="K68" i="1"/>
  <c r="M70" i="1"/>
  <c r="H64" i="1"/>
  <c r="J66" i="1"/>
  <c r="L68" i="1"/>
  <c r="N70" i="1"/>
  <c r="R30" i="1"/>
  <c r="G62" i="1"/>
  <c r="I64" i="1"/>
  <c r="K66" i="1"/>
  <c r="M68" i="1"/>
  <c r="H62" i="1"/>
  <c r="J64" i="1"/>
  <c r="L66" i="1"/>
  <c r="N68" i="1"/>
  <c r="R7" i="1"/>
  <c r="K64" i="1"/>
  <c r="M66" i="1"/>
  <c r="L64" i="1"/>
  <c r="N66" i="1"/>
  <c r="P68" i="1"/>
  <c r="S61" i="1" l="1"/>
  <c r="S62" i="1"/>
  <c r="O65" i="1"/>
  <c r="O63" i="1"/>
  <c r="R29" i="1"/>
  <c r="O70" i="1"/>
  <c r="P64" i="1"/>
  <c r="P63" i="1"/>
  <c r="O69" i="1"/>
  <c r="O64" i="1"/>
  <c r="O67" i="1"/>
  <c r="O68" i="1"/>
  <c r="S69" i="1"/>
  <c r="S70" i="1"/>
  <c r="O66" i="1"/>
  <c r="R69" i="1"/>
  <c r="P65" i="1"/>
  <c r="T7" i="1"/>
  <c r="R17" i="1"/>
  <c r="R70" i="1" s="1"/>
  <c r="S68" i="1"/>
  <c r="S67" i="1"/>
  <c r="S64" i="1"/>
  <c r="S63" i="1"/>
  <c r="S41" i="1"/>
  <c r="P70" i="1"/>
  <c r="P69" i="1"/>
  <c r="T53" i="1"/>
  <c r="R47" i="1"/>
  <c r="T42" i="1"/>
  <c r="P66" i="1"/>
  <c r="P67" i="1"/>
  <c r="T30" i="1"/>
  <c r="R35" i="1"/>
  <c r="R41" i="1"/>
  <c r="T36" i="1"/>
  <c r="T41" i="1" s="1"/>
  <c r="P61" i="1"/>
  <c r="T17" i="1" l="1"/>
  <c r="T29" i="1"/>
  <c r="R61" i="1"/>
  <c r="R62" i="1"/>
  <c r="T65" i="1"/>
  <c r="T66" i="1"/>
  <c r="T69" i="1"/>
  <c r="T70" i="1"/>
  <c r="S65" i="1"/>
  <c r="S66" i="1"/>
  <c r="R64" i="1"/>
  <c r="R63" i="1"/>
  <c r="T35" i="1"/>
  <c r="R67" i="1"/>
  <c r="R68" i="1"/>
  <c r="T47" i="1"/>
  <c r="R65" i="1"/>
  <c r="R66" i="1"/>
  <c r="T61" i="1" l="1"/>
  <c r="T62" i="1"/>
  <c r="T67" i="1"/>
  <c r="T68" i="1"/>
  <c r="T63" i="1"/>
  <c r="T64" i="1"/>
</calcChain>
</file>

<file path=xl/sharedStrings.xml><?xml version="1.0" encoding="utf-8"?>
<sst xmlns="http://schemas.openxmlformats.org/spreadsheetml/2006/main" count="337" uniqueCount="152">
  <si>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</si>
  <si>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</si>
  <si>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</si>
  <si>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</si>
  <si>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</si>
  <si>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</si>
  <si>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</si>
  <si>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</si>
  <si>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</si>
  <si>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</si>
  <si>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</si>
  <si>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</si>
  <si>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</si>
  <si>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</si>
  <si>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</si>
  <si>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</si>
  <si>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</si>
  <si>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</si>
  <si>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</si>
  <si>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</si>
  <si>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</si>
  <si>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</si>
  <si>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CSKNANB</t>
  </si>
  <si>
    <t>I.</t>
  </si>
  <si>
    <t>1.</t>
  </si>
  <si>
    <t>NKOZOS1026</t>
  </si>
  <si>
    <t>Teremtésvédelem</t>
  </si>
  <si>
    <t>v</t>
  </si>
  <si>
    <t>BNALTS1002</t>
  </si>
  <si>
    <t>Bevezetés az etikába</t>
  </si>
  <si>
    <t>NKOZOS1001</t>
  </si>
  <si>
    <t xml:space="preserve">Társadalmi alapismeretek </t>
  </si>
  <si>
    <t>gyj</t>
  </si>
  <si>
    <t>Társadalomtudomány, informatika 10-20 kredit  14 kredit</t>
  </si>
  <si>
    <t>–</t>
  </si>
  <si>
    <t>2.</t>
  </si>
  <si>
    <t>RTALTANB015</t>
  </si>
  <si>
    <t>A személyiségfejlődés zavarai</t>
  </si>
  <si>
    <t>A pedagógiai kutatás módszertana</t>
  </si>
  <si>
    <t>NKOZOS1027</t>
  </si>
  <si>
    <t xml:space="preserve">Bevezetés a pedagógiába </t>
  </si>
  <si>
    <t>CSKANB2028</t>
  </si>
  <si>
    <t xml:space="preserve">A bölcsőde világa </t>
  </si>
  <si>
    <t>CSKANB1040</t>
  </si>
  <si>
    <t>Pedagógusmesterség 2.</t>
  </si>
  <si>
    <t>II.</t>
  </si>
  <si>
    <t>3.</t>
  </si>
  <si>
    <t>CSKANB2037</t>
  </si>
  <si>
    <t>Komplex pedagógiai-pszichológiai szigorlat</t>
  </si>
  <si>
    <t>sz</t>
  </si>
  <si>
    <t>BNOVOP2001</t>
  </si>
  <si>
    <t>Nevelés- és művelődéstörténet 2.</t>
  </si>
  <si>
    <t>CSKANB1041</t>
  </si>
  <si>
    <t>A szakmai munka tervezése, dokumentálása és értékelése</t>
  </si>
  <si>
    <t>Az inkluzív nevelés</t>
  </si>
  <si>
    <t>CSKANB1042</t>
  </si>
  <si>
    <t xml:space="preserve">A koragyermekkori intervenció, gyermekutak </t>
  </si>
  <si>
    <t>Pedagógia, pszichológia 45-65 kredit 46 kredit</t>
  </si>
  <si>
    <t>CSKANB1022</t>
  </si>
  <si>
    <t>Csecsemő- és gyermekgondozási ismeretek 2.</t>
  </si>
  <si>
    <t>Egészségtudomány 15-35 kredit   15 kredit</t>
  </si>
  <si>
    <t>ECS2O0001N</t>
  </si>
  <si>
    <t>Anyanyelvi és irodalmi nevelés módszertana 2.</t>
  </si>
  <si>
    <t>BCS2O0005N</t>
  </si>
  <si>
    <t>Vizuális nevelés és módszertana 2.</t>
  </si>
  <si>
    <t>BCS2O0001N</t>
  </si>
  <si>
    <t>Ének-zenei nevelés és módszertana 2.</t>
  </si>
  <si>
    <t>a bölcsődei, intézményes kisgyermeknevelés, fejlődéssegítés, gondozás módszertana 20-40 kredit   37 kredit</t>
  </si>
  <si>
    <t>CSKANB1030</t>
  </si>
  <si>
    <t>Népesedéspolitika, családpolitika, a koragyermekkori nevelés</t>
  </si>
  <si>
    <t>CSKANB1031</t>
  </si>
  <si>
    <t>Az iskoláskor előtti nevelés rendszere Magyarországon</t>
  </si>
  <si>
    <t>CSKANB2032</t>
  </si>
  <si>
    <t>A koragyermekkori nevelés nemzetközi és hazai tendenciái</t>
  </si>
  <si>
    <t>CSKANB1043</t>
  </si>
  <si>
    <t>Kutatások és innovációk itthon és külföldön</t>
  </si>
  <si>
    <t>CSKANB1044</t>
  </si>
  <si>
    <t>A fejlesztés tendenciái (minőségfejlesztés , képzésfejlesztés)</t>
  </si>
  <si>
    <t>1. Innovációk a kisgyermeknevelés területén specializáció 18 kredit</t>
  </si>
  <si>
    <t>-</t>
  </si>
  <si>
    <t>CSKANB1032</t>
  </si>
  <si>
    <t>Szociálpolitika</t>
  </si>
  <si>
    <t>CSKANB1033</t>
  </si>
  <si>
    <t>A szociális intézményrendszer</t>
  </si>
  <si>
    <t>CSKANB2033</t>
  </si>
  <si>
    <t>A gyermekvédelem alapjai</t>
  </si>
  <si>
    <t>CSKANB1045</t>
  </si>
  <si>
    <t>Szociális munka speciális szükségletű gyermekekkel</t>
  </si>
  <si>
    <t>CSKANB1046</t>
  </si>
  <si>
    <t>Az egyház szociális tanítása</t>
  </si>
  <si>
    <t xml:space="preserve">2. Gyermekvédelem specializáció 18 kredit </t>
  </si>
  <si>
    <t>CSKANB1034</t>
  </si>
  <si>
    <t>Ének-zene, zene, mozgás, tánc, játék kreatív alkalmazása csecsemő- és kisgyermekkorban 1. /Pödör Eszter</t>
  </si>
  <si>
    <t>CSKANB1035</t>
  </si>
  <si>
    <t>Ének-zene, zene, mozgás, tánc, játék kreatív alkalmazása csecsemő- és kisgyermekkorban 2./Dr. Bénikné Dézsi Bernadett</t>
  </si>
  <si>
    <t>CSKANB2034</t>
  </si>
  <si>
    <t>Báb és dráma kreatív befogadása csecsemő- és kisgyermekkorban/Székely Andrea</t>
  </si>
  <si>
    <t>CSKANB1047</t>
  </si>
  <si>
    <t>Vizuális kultúra, vizuális művészetek kreatív közvetítése, befogadása, alkotóképesség fejlesztése csecsemő- és kisgyermekkorban 1.</t>
  </si>
  <si>
    <t>CSKANB1048</t>
  </si>
  <si>
    <t>Vizuális kultúra, vizuális művészetek kreatív közvetítése, befogadása, alkotóképesség fejlesztése csecsemő- és kisgyermekkorban 2.</t>
  </si>
  <si>
    <t>3. Művészeti nevelés kisgyermekkorban specializáció 18 kredit</t>
  </si>
  <si>
    <t>CSKANB1036</t>
  </si>
  <si>
    <t>English Language Skills Development</t>
  </si>
  <si>
    <t>CSKANB1037</t>
  </si>
  <si>
    <t>English for Infant and Toddler Care</t>
  </si>
  <si>
    <t>CSKANB2035</t>
  </si>
  <si>
    <t xml:space="preserve">Theory and Practice of Bilingual Education </t>
  </si>
  <si>
    <t>CSKANB1049</t>
  </si>
  <si>
    <t>Early Second Language Acquisition</t>
  </si>
  <si>
    <t>CSKANB1050</t>
  </si>
  <si>
    <t>Baby-care in Multicultural Setting</t>
  </si>
  <si>
    <t>4.  Kora gyermekkor és idegen nyelv specializáció 18 kredit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</si>
  <si>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</si>
  <si>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</si>
  <si>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</si>
  <si>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</si>
  <si>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</si>
  <si>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</si>
  <si>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Csoportos gyakorlat 3. (integrált csoport bölcsőde, mini bölcsőde)</t>
  </si>
  <si>
    <t>Szakmai gyakorlat 30 kredit</t>
  </si>
  <si>
    <t>Idegen nyelvi kritériumtárgy 1.</t>
  </si>
  <si>
    <t>Idegen nyelvi kritériumtárgy 2.</t>
  </si>
  <si>
    <t>BCS2O0002N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</si>
  <si>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</si>
  <si>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</si>
  <si>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</si>
  <si>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 szakmai gyakorlat</t>
  </si>
  <si>
    <t>Csecsemő- és kisgyermeknevelő szak 2. Gyermekvédelem specializációval</t>
  </si>
  <si>
    <t>Csecsemő- és kisgyermeknevelő szak 2.Gyermekvédelem specializációval +szakmai gyakorlat</t>
  </si>
  <si>
    <t>Csecsemő- és kisgyermeknevelő szak  3. Művészeti nevelés kisgyermekkorban specializáció</t>
  </si>
  <si>
    <t>Csecsemő- és kisgyermeknevelő szak 3. Művészeti nevelés kisgyermekkorban specializáció +szakmai gyakorlat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</si>
  <si>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</si>
  <si>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</si>
  <si>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</si>
  <si>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 + szakmai gyakorlat</t>
  </si>
  <si>
    <t>Teljesítendő</t>
  </si>
  <si>
    <t>Elfogadott</t>
  </si>
  <si>
    <t>CSKANB2061</t>
  </si>
  <si>
    <t>CSKANB1061</t>
  </si>
  <si>
    <t>CSKANB1062</t>
  </si>
  <si>
    <t>CSKANB1063</t>
  </si>
  <si>
    <t>CSKANB2062</t>
  </si>
  <si>
    <t>CSKANB1064</t>
  </si>
  <si>
    <t>CSKANB1065</t>
  </si>
  <si>
    <t>Összefüggő gyakorlat (bölcsőde, mini bölcsőde)</t>
  </si>
  <si>
    <t>CSKANB2066</t>
  </si>
  <si>
    <t>CSKANB2067</t>
  </si>
  <si>
    <t>IKTANB001</t>
  </si>
  <si>
    <t>IKTANB002</t>
  </si>
  <si>
    <r>
      <t xml:space="preserve">Csecsemő- és kisgyermeknevelő BA szak </t>
    </r>
    <r>
      <rPr>
        <b/>
        <sz val="10"/>
        <rFont val="Arial"/>
        <family val="2"/>
        <charset val="238"/>
      </rPr>
      <t xml:space="preserve">
</t>
    </r>
    <r>
      <rPr>
        <b/>
        <sz val="18"/>
        <rFont val="Arial"/>
        <family val="2"/>
        <charset val="238"/>
      </rPr>
      <t xml:space="preserve">NAPPALI  tagozat óra- és vizsgaterv 3 féléves  Beszámítható: Csecsemő- és kisgyermeknevelő Ba, FOKSZ </t>
    </r>
    <r>
      <rPr>
        <b/>
        <sz val="12"/>
        <rFont val="Arial"/>
        <family val="2"/>
        <charset val="238"/>
      </rPr>
      <t>2026. szeptember 1.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</si>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</sst>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E7E6E6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7E6E6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2" xfId="0" applyFont="1" applyBorder="1"/>
    <xf numFmtId="0" fontId="6" fillId="0" borderId="0" xfId="0" applyFont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1" fontId="7" fillId="0" borderId="30" xfId="0" applyNumberFormat="1" applyFont="1" applyBorder="1" applyAlignment="1">
      <alignment horizontal="center" vertical="center" shrinkToFit="1"/>
    </xf>
    <xf numFmtId="1" fontId="8" fillId="0" borderId="31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34" xfId="0" applyFont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wrapText="1"/>
    </xf>
    <xf numFmtId="1" fontId="7" fillId="0" borderId="22" xfId="0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wrapText="1"/>
    </xf>
    <xf numFmtId="0" fontId="7" fillId="0" borderId="19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5" borderId="38" xfId="0" applyFont="1" applyFill="1" applyBorder="1" applyAlignment="1">
      <alignment horizontal="left" vertical="center" wrapText="1"/>
    </xf>
    <xf numFmtId="0" fontId="7" fillId="5" borderId="35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38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30" xfId="0" applyFont="1" applyFill="1" applyBorder="1" applyAlignment="1">
      <alignment horizontal="center" vertical="center" shrinkToFit="1"/>
    </xf>
    <xf numFmtId="1" fontId="7" fillId="5" borderId="30" xfId="0" applyNumberFormat="1" applyFont="1" applyFill="1" applyBorder="1" applyAlignment="1">
      <alignment horizontal="center" vertical="center" shrinkToFit="1"/>
    </xf>
    <xf numFmtId="1" fontId="8" fillId="5" borderId="31" xfId="0" applyNumberFormat="1" applyFont="1" applyFill="1" applyBorder="1" applyAlignment="1">
      <alignment horizontal="center" vertical="center" shrinkToFit="1"/>
    </xf>
    <xf numFmtId="0" fontId="7" fillId="6" borderId="13" xfId="0" applyFont="1" applyFill="1" applyBorder="1" applyAlignment="1">
      <alignment vertical="center" wrapText="1"/>
    </xf>
    <xf numFmtId="0" fontId="7" fillId="6" borderId="39" xfId="0" applyFont="1" applyFill="1" applyBorder="1" applyAlignment="1">
      <alignment horizontal="center" vertical="center" shrinkToFit="1"/>
    </xf>
    <xf numFmtId="0" fontId="7" fillId="6" borderId="18" xfId="0" applyFont="1" applyFill="1" applyBorder="1" applyAlignment="1">
      <alignment horizontal="center" vertical="center" shrinkToFit="1"/>
    </xf>
    <xf numFmtId="0" fontId="7" fillId="6" borderId="30" xfId="0" applyFont="1" applyFill="1" applyBorder="1" applyAlignment="1">
      <alignment horizontal="center" vertical="center" shrinkToFit="1"/>
    </xf>
    <xf numFmtId="0" fontId="7" fillId="7" borderId="13" xfId="0" applyFont="1" applyFill="1" applyBorder="1" applyAlignment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7" borderId="13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horizontal="center" vertical="center" shrinkToFit="1"/>
    </xf>
    <xf numFmtId="1" fontId="7" fillId="7" borderId="30" xfId="0" applyNumberFormat="1" applyFont="1" applyFill="1" applyBorder="1" applyAlignment="1">
      <alignment horizontal="center" vertical="center" shrinkToFit="1"/>
    </xf>
    <xf numFmtId="1" fontId="8" fillId="7" borderId="31" xfId="0" applyNumberFormat="1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8" borderId="1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/>
    <xf numFmtId="1" fontId="7" fillId="0" borderId="21" xfId="0" applyNumberFormat="1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/>
    </xf>
    <xf numFmtId="0" fontId="7" fillId="8" borderId="19" xfId="0" applyFont="1" applyFill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8" borderId="36" xfId="0" applyFont="1" applyFill="1" applyBorder="1" applyAlignment="1">
      <alignment horizontal="center" vertical="center"/>
    </xf>
    <xf numFmtId="1" fontId="7" fillId="8" borderId="36" xfId="0" applyNumberFormat="1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9" borderId="42" xfId="0" applyFont="1" applyFill="1" applyBorder="1" applyAlignment="1">
      <alignment horizontal="left" vertical="center" wrapText="1"/>
    </xf>
    <xf numFmtId="1" fontId="7" fillId="0" borderId="7" xfId="0" applyNumberFormat="1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33" xfId="0" applyFont="1" applyBorder="1"/>
    <xf numFmtId="1" fontId="7" fillId="0" borderId="18" xfId="0" applyNumberFormat="1" applyFont="1" applyBorder="1" applyAlignment="1">
      <alignment horizontal="center" vertical="center" shrinkToFit="1"/>
    </xf>
    <xf numFmtId="1" fontId="7" fillId="0" borderId="40" xfId="0" applyNumberFormat="1" applyFont="1" applyBorder="1" applyAlignment="1">
      <alignment horizontal="center" vertical="center" shrinkToFit="1"/>
    </xf>
    <xf numFmtId="1" fontId="7" fillId="0" borderId="41" xfId="0" applyNumberFormat="1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wrapText="1"/>
    </xf>
    <xf numFmtId="1" fontId="7" fillId="0" borderId="0" xfId="0" applyNumberFormat="1" applyFont="1" applyAlignment="1">
      <alignment horizontal="center" vertical="center" shrinkToFit="1"/>
    </xf>
    <xf numFmtId="1" fontId="7" fillId="0" borderId="45" xfId="0" applyNumberFormat="1" applyFont="1" applyBorder="1" applyAlignment="1">
      <alignment horizontal="center" vertical="center" shrinkToFit="1"/>
    </xf>
    <xf numFmtId="1" fontId="7" fillId="0" borderId="46" xfId="0" applyNumberFormat="1" applyFont="1" applyBorder="1" applyAlignment="1">
      <alignment horizontal="center" vertical="center" shrinkToFit="1"/>
    </xf>
    <xf numFmtId="1" fontId="7" fillId="0" borderId="33" xfId="0" applyNumberFormat="1" applyFont="1" applyBorder="1" applyAlignment="1">
      <alignment horizontal="center" vertical="center" shrinkToFit="1"/>
    </xf>
    <xf numFmtId="1" fontId="7" fillId="0" borderId="47" xfId="0" applyNumberFormat="1" applyFont="1" applyBorder="1" applyAlignment="1">
      <alignment horizontal="center" vertical="center" shrinkToFit="1"/>
    </xf>
    <xf numFmtId="1" fontId="7" fillId="0" borderId="38" xfId="0" applyNumberFormat="1" applyFont="1" applyBorder="1" applyAlignment="1">
      <alignment horizontal="center" vertical="center" shrinkToFit="1"/>
    </xf>
    <xf numFmtId="1" fontId="7" fillId="0" borderId="2" xfId="0" applyNumberFormat="1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1" fontId="7" fillId="0" borderId="26" xfId="0" applyNumberFormat="1" applyFont="1" applyBorder="1" applyAlignment="1">
      <alignment horizontal="center" vertical="center" shrinkToFit="1"/>
    </xf>
    <xf numFmtId="1" fontId="7" fillId="0" borderId="49" xfId="0" applyNumberFormat="1" applyFont="1" applyBorder="1" applyAlignment="1">
      <alignment horizontal="center" vertical="center" shrinkToFit="1"/>
    </xf>
    <xf numFmtId="1" fontId="7" fillId="0" borderId="50" xfId="0" applyNumberFormat="1" applyFont="1" applyBorder="1" applyAlignment="1">
      <alignment horizontal="center" vertical="center" shrinkToFit="1"/>
    </xf>
    <xf numFmtId="1" fontId="8" fillId="0" borderId="36" xfId="0" applyNumberFormat="1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1" fontId="7" fillId="3" borderId="51" xfId="0" applyNumberFormat="1" applyFont="1" applyFill="1" applyBorder="1" applyAlignment="1">
      <alignment horizontal="center" vertical="center" shrinkToFit="1"/>
    </xf>
    <xf numFmtId="1" fontId="7" fillId="3" borderId="52" xfId="0" applyNumberFormat="1" applyFont="1" applyFill="1" applyBorder="1" applyAlignment="1">
      <alignment horizontal="center" vertical="center" shrinkToFit="1"/>
    </xf>
    <xf numFmtId="1" fontId="7" fillId="3" borderId="53" xfId="0" applyNumberFormat="1" applyFont="1" applyFill="1" applyBorder="1" applyAlignment="1">
      <alignment horizontal="center" vertical="center" shrinkToFit="1"/>
    </xf>
    <xf numFmtId="1" fontId="7" fillId="3" borderId="54" xfId="0" applyNumberFormat="1" applyFont="1" applyFill="1" applyBorder="1" applyAlignment="1">
      <alignment horizontal="center" vertical="center" shrinkToFit="1"/>
    </xf>
    <xf numFmtId="1" fontId="7" fillId="5" borderId="51" xfId="0" applyNumberFormat="1" applyFont="1" applyFill="1" applyBorder="1" applyAlignment="1">
      <alignment horizontal="center" vertical="center"/>
    </xf>
    <xf numFmtId="1" fontId="7" fillId="5" borderId="51" xfId="0" applyNumberFormat="1" applyFont="1" applyFill="1" applyBorder="1" applyAlignment="1">
      <alignment horizontal="center" vertical="center" shrinkToFit="1"/>
    </xf>
    <xf numFmtId="1" fontId="7" fillId="5" borderId="52" xfId="0" applyNumberFormat="1" applyFont="1" applyFill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1" fontId="7" fillId="5" borderId="53" xfId="0" applyNumberFormat="1" applyFont="1" applyFill="1" applyBorder="1" applyAlignment="1">
      <alignment horizontal="center" vertical="center"/>
    </xf>
    <xf numFmtId="1" fontId="7" fillId="5" borderId="54" xfId="0" applyNumberFormat="1" applyFont="1" applyFill="1" applyBorder="1" applyAlignment="1">
      <alignment horizontal="center" vertical="center"/>
    </xf>
    <xf numFmtId="1" fontId="7" fillId="6" borderId="51" xfId="0" applyNumberFormat="1" applyFont="1" applyFill="1" applyBorder="1" applyAlignment="1">
      <alignment horizontal="center" vertical="center" shrinkToFit="1"/>
    </xf>
    <xf numFmtId="1" fontId="7" fillId="6" borderId="52" xfId="0" applyNumberFormat="1" applyFont="1" applyFill="1" applyBorder="1" applyAlignment="1">
      <alignment horizontal="center" vertical="center" shrinkToFit="1"/>
    </xf>
    <xf numFmtId="1" fontId="7" fillId="6" borderId="53" xfId="0" applyNumberFormat="1" applyFont="1" applyFill="1" applyBorder="1" applyAlignment="1">
      <alignment horizontal="center" vertical="center" shrinkToFit="1"/>
    </xf>
    <xf numFmtId="1" fontId="7" fillId="6" borderId="54" xfId="0" applyNumberFormat="1" applyFont="1" applyFill="1" applyBorder="1" applyAlignment="1">
      <alignment horizontal="center" vertical="center" shrinkToFit="1"/>
    </xf>
    <xf numFmtId="1" fontId="7" fillId="7" borderId="51" xfId="0" applyNumberFormat="1" applyFont="1" applyFill="1" applyBorder="1" applyAlignment="1">
      <alignment horizontal="center" vertical="center" shrinkToFit="1"/>
    </xf>
    <xf numFmtId="1" fontId="7" fillId="7" borderId="52" xfId="0" applyNumberFormat="1" applyFont="1" applyFill="1" applyBorder="1" applyAlignment="1">
      <alignment horizontal="center" vertical="center" shrinkToFit="1"/>
    </xf>
    <xf numFmtId="1" fontId="7" fillId="7" borderId="19" xfId="0" applyNumberFormat="1" applyFont="1" applyFill="1" applyBorder="1" applyAlignment="1">
      <alignment horizontal="center" vertical="center" shrinkToFit="1"/>
    </xf>
    <xf numFmtId="1" fontId="7" fillId="7" borderId="55" xfId="0" applyNumberFormat="1" applyFont="1" applyFill="1" applyBorder="1" applyAlignment="1">
      <alignment horizontal="center" vertical="center" shrinkToFit="1"/>
    </xf>
    <xf numFmtId="0" fontId="7" fillId="9" borderId="13" xfId="0" applyFont="1" applyFill="1" applyBorder="1" applyAlignment="1">
      <alignment horizontal="center"/>
    </xf>
    <xf numFmtId="1" fontId="7" fillId="8" borderId="13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1" fontId="8" fillId="8" borderId="1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/>
    <xf numFmtId="0" fontId="7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8" fillId="0" borderId="27" xfId="0" applyFont="1" applyBorder="1" applyAlignment="1">
      <alignment horizontal="left" vertical="center" wrapText="1"/>
    </xf>
    <xf numFmtId="0" fontId="1" fillId="0" borderId="28" xfId="0" applyFont="1" applyBorder="1"/>
    <xf numFmtId="0" fontId="8" fillId="0" borderId="2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8" fillId="5" borderId="25" xfId="0" applyFont="1" applyFill="1" applyBorder="1" applyAlignment="1">
      <alignment horizontal="left" vertical="center" wrapText="1"/>
    </xf>
    <xf numFmtId="0" fontId="8" fillId="6" borderId="25" xfId="0" applyFont="1" applyFill="1" applyBorder="1" applyAlignment="1">
      <alignment horizontal="left" vertical="center" wrapText="1"/>
    </xf>
    <xf numFmtId="0" fontId="8" fillId="7" borderId="36" xfId="0" applyFont="1" applyFill="1" applyBorder="1" applyAlignment="1">
      <alignment horizontal="left" vertical="center" wrapText="1"/>
    </xf>
    <xf numFmtId="0" fontId="8" fillId="8" borderId="36" xfId="0" applyFont="1" applyFill="1" applyBorder="1" applyAlignment="1">
      <alignment horizontal="left" vertical="center"/>
    </xf>
    <xf numFmtId="0" fontId="1" fillId="0" borderId="36" xfId="0" applyFont="1" applyBorder="1"/>
    <xf numFmtId="0" fontId="7" fillId="0" borderId="34" xfId="0" applyFont="1" applyBorder="1" applyAlignment="1">
      <alignment horizontal="center" vertical="center"/>
    </xf>
    <xf numFmtId="0" fontId="1" fillId="0" borderId="14" xfId="0" applyFont="1" applyBorder="1"/>
    <xf numFmtId="0" fontId="1" fillId="0" borderId="35" xfId="0" applyFont="1" applyBorder="1"/>
    <xf numFmtId="0" fontId="8" fillId="0" borderId="25" xfId="0" applyFont="1" applyBorder="1" applyAlignment="1">
      <alignment horizontal="center" vertical="center"/>
    </xf>
    <xf numFmtId="0" fontId="7" fillId="3" borderId="34" xfId="0" applyFont="1" applyFill="1" applyBorder="1"/>
    <xf numFmtId="0" fontId="7" fillId="8" borderId="34" xfId="0" applyFont="1" applyFill="1" applyBorder="1"/>
    <xf numFmtId="0" fontId="7" fillId="5" borderId="34" xfId="0" applyFont="1" applyFill="1" applyBorder="1"/>
    <xf numFmtId="0" fontId="7" fillId="6" borderId="34" xfId="0" applyFont="1" applyFill="1" applyBorder="1"/>
    <xf numFmtId="0" fontId="7" fillId="7" borderId="34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73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9.5703125" style="2" customWidth="1"/>
    <col min="2" max="2" width="6" style="2" customWidth="1"/>
    <col min="3" max="3" width="5.7109375" style="2" customWidth="1"/>
    <col min="4" max="4" width="14.7109375" style="2" customWidth="1"/>
    <col min="5" max="5" width="60.7109375" style="2" customWidth="1"/>
    <col min="6" max="7" width="3.7109375" style="2" customWidth="1"/>
    <col min="8" max="8" width="3.5703125" style="2" customWidth="1"/>
    <col min="9" max="10" width="3.7109375" style="2" customWidth="1"/>
    <col min="11" max="11" width="3.28515625" style="2" customWidth="1"/>
    <col min="12" max="12" width="2.7109375" style="2" customWidth="1"/>
    <col min="13" max="13" width="3.7109375" style="2" customWidth="1"/>
    <col min="14" max="14" width="3.28515625" style="2" customWidth="1"/>
    <col min="15" max="15" width="7" style="2" customWidth="1"/>
    <col min="16" max="17" width="6.5703125" style="2" customWidth="1"/>
    <col min="18" max="18" width="7.42578125" style="2" customWidth="1"/>
    <col min="19" max="19" width="6.7109375" style="2" customWidth="1"/>
    <col min="20" max="20" width="6.42578125" style="2" customWidth="1"/>
    <col min="21" max="21" width="6.5703125" style="2" customWidth="1"/>
    <col min="22" max="22" width="5.7109375" style="2" customWidth="1"/>
    <col min="23" max="16384" width="14.42578125" style="2"/>
  </cols>
  <sheetData>
    <row r="1" spans="1:22" ht="90" customHeight="1" x14ac:dyDescent="0.25">
      <c r="A1" s="163" t="s">
        <v>150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5"/>
    </row>
    <row r="2" spans="1:22" ht="48.75" customHeight="1" x14ac:dyDescent="0.25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8" t="s">
        <v>14</v>
      </c>
      <c r="P2" s="9" t="s">
        <v>15</v>
      </c>
      <c r="Q2" s="10" t="s">
        <v>16</v>
      </c>
      <c r="R2" s="11" t="s">
        <v>17</v>
      </c>
      <c r="S2" s="11" t="s">
        <v>18</v>
      </c>
      <c r="T2" s="11" t="s">
        <v>19</v>
      </c>
      <c r="U2" s="12" t="s">
        <v>20</v>
      </c>
      <c r="V2" s="13" t="s">
        <v>21</v>
      </c>
    </row>
    <row r="3" spans="1:22" ht="14.25" customHeight="1" x14ac:dyDescent="0.25">
      <c r="A3" s="14" t="s">
        <v>22</v>
      </c>
      <c r="B3" s="14" t="s">
        <v>23</v>
      </c>
      <c r="C3" s="14" t="s">
        <v>24</v>
      </c>
      <c r="D3" s="14" t="s">
        <v>25</v>
      </c>
      <c r="E3" s="15" t="s">
        <v>26</v>
      </c>
      <c r="F3" s="16">
        <v>1</v>
      </c>
      <c r="G3" s="17">
        <v>0</v>
      </c>
      <c r="H3" s="18">
        <v>1</v>
      </c>
      <c r="I3" s="17"/>
      <c r="J3" s="17"/>
      <c r="K3" s="18"/>
      <c r="L3" s="17"/>
      <c r="M3" s="17"/>
      <c r="N3" s="18"/>
      <c r="O3" s="18">
        <f t="shared" ref="O3:P3" si="0">F3+I3+L3</f>
        <v>1</v>
      </c>
      <c r="P3" s="18">
        <f t="shared" si="0"/>
        <v>0</v>
      </c>
      <c r="Q3" s="17">
        <v>15</v>
      </c>
      <c r="R3" s="19">
        <f t="shared" ref="R3:R5" si="1">O3*Q3</f>
        <v>15</v>
      </c>
      <c r="S3" s="19">
        <f t="shared" ref="S3:S5" si="2">P3*Q3</f>
        <v>0</v>
      </c>
      <c r="T3" s="19">
        <f t="shared" ref="T3:T5" si="3">SUM(R3:S3)</f>
        <v>15</v>
      </c>
      <c r="U3" s="20">
        <f t="shared" ref="U3:U5" si="4">H3+K3+N3</f>
        <v>1</v>
      </c>
      <c r="V3" s="21" t="s">
        <v>27</v>
      </c>
    </row>
    <row r="4" spans="1:22" ht="14.25" customHeight="1" x14ac:dyDescent="0.25">
      <c r="A4" s="14" t="s">
        <v>22</v>
      </c>
      <c r="B4" s="14" t="s">
        <v>23</v>
      </c>
      <c r="C4" s="14" t="s">
        <v>24</v>
      </c>
      <c r="D4" s="14" t="s">
        <v>28</v>
      </c>
      <c r="E4" s="22" t="s">
        <v>29</v>
      </c>
      <c r="F4" s="23">
        <v>2</v>
      </c>
      <c r="G4" s="24">
        <v>0</v>
      </c>
      <c r="H4" s="25">
        <v>2</v>
      </c>
      <c r="I4" s="24"/>
      <c r="J4" s="24"/>
      <c r="K4" s="25"/>
      <c r="L4" s="24"/>
      <c r="M4" s="24"/>
      <c r="N4" s="25"/>
      <c r="O4" s="25">
        <f t="shared" ref="O4:P4" si="5">F4+I4+L4</f>
        <v>2</v>
      </c>
      <c r="P4" s="25">
        <f t="shared" si="5"/>
        <v>0</v>
      </c>
      <c r="Q4" s="24">
        <v>15</v>
      </c>
      <c r="R4" s="23">
        <f t="shared" si="1"/>
        <v>30</v>
      </c>
      <c r="S4" s="23">
        <f t="shared" si="2"/>
        <v>0</v>
      </c>
      <c r="T4" s="23">
        <f t="shared" si="3"/>
        <v>30</v>
      </c>
      <c r="U4" s="26">
        <f t="shared" si="4"/>
        <v>2</v>
      </c>
      <c r="V4" s="27" t="s">
        <v>27</v>
      </c>
    </row>
    <row r="5" spans="1:22" ht="14.25" customHeight="1" x14ac:dyDescent="0.25">
      <c r="A5" s="14" t="s">
        <v>22</v>
      </c>
      <c r="B5" s="28" t="s">
        <v>23</v>
      </c>
      <c r="C5" s="28" t="s">
        <v>24</v>
      </c>
      <c r="D5" s="29" t="s">
        <v>30</v>
      </c>
      <c r="E5" s="30" t="s">
        <v>31</v>
      </c>
      <c r="F5" s="23">
        <v>2</v>
      </c>
      <c r="G5" s="24">
        <v>1</v>
      </c>
      <c r="H5" s="25">
        <v>3</v>
      </c>
      <c r="I5" s="24"/>
      <c r="J5" s="24"/>
      <c r="K5" s="25"/>
      <c r="L5" s="24"/>
      <c r="M5" s="24"/>
      <c r="N5" s="25"/>
      <c r="O5" s="25">
        <f t="shared" ref="O5:P5" si="6">F5+I5+L5</f>
        <v>2</v>
      </c>
      <c r="P5" s="25">
        <f t="shared" si="6"/>
        <v>1</v>
      </c>
      <c r="Q5" s="24">
        <v>15</v>
      </c>
      <c r="R5" s="23">
        <f t="shared" si="1"/>
        <v>30</v>
      </c>
      <c r="S5" s="23">
        <f t="shared" si="2"/>
        <v>15</v>
      </c>
      <c r="T5" s="23">
        <f t="shared" si="3"/>
        <v>45</v>
      </c>
      <c r="U5" s="23">
        <f t="shared" si="4"/>
        <v>3</v>
      </c>
      <c r="V5" s="31" t="s">
        <v>32</v>
      </c>
    </row>
    <row r="6" spans="1:22" ht="12.75" customHeight="1" x14ac:dyDescent="0.25">
      <c r="A6" s="32"/>
      <c r="B6" s="166"/>
      <c r="C6" s="167"/>
      <c r="D6" s="168" t="s">
        <v>33</v>
      </c>
      <c r="E6" s="169"/>
      <c r="F6" s="33">
        <f t="shared" ref="F6:P6" si="7">SUM(F3:F5)</f>
        <v>5</v>
      </c>
      <c r="G6" s="34">
        <f t="shared" si="7"/>
        <v>1</v>
      </c>
      <c r="H6" s="34">
        <f t="shared" si="7"/>
        <v>6</v>
      </c>
      <c r="I6" s="33">
        <f t="shared" si="7"/>
        <v>0</v>
      </c>
      <c r="J6" s="34">
        <f t="shared" si="7"/>
        <v>0</v>
      </c>
      <c r="K6" s="34">
        <f t="shared" si="7"/>
        <v>0</v>
      </c>
      <c r="L6" s="33">
        <f t="shared" si="7"/>
        <v>0</v>
      </c>
      <c r="M6" s="34">
        <f t="shared" si="7"/>
        <v>0</v>
      </c>
      <c r="N6" s="34">
        <f t="shared" si="7"/>
        <v>0</v>
      </c>
      <c r="O6" s="35">
        <f t="shared" si="7"/>
        <v>5</v>
      </c>
      <c r="P6" s="34">
        <f t="shared" si="7"/>
        <v>1</v>
      </c>
      <c r="Q6" s="34" t="s">
        <v>34</v>
      </c>
      <c r="R6" s="35">
        <f t="shared" ref="R6:S6" si="8">SUM(R3:R5)</f>
        <v>75</v>
      </c>
      <c r="S6" s="34">
        <f t="shared" si="8"/>
        <v>15</v>
      </c>
      <c r="T6" s="35">
        <f>R6+S6</f>
        <v>90</v>
      </c>
      <c r="U6" s="36">
        <f>SUM(U3:U5)</f>
        <v>6</v>
      </c>
      <c r="V6" s="25"/>
    </row>
    <row r="7" spans="1:22" ht="14.25" customHeight="1" x14ac:dyDescent="0.25">
      <c r="A7" s="14" t="s">
        <v>22</v>
      </c>
      <c r="B7" s="37" t="s">
        <v>23</v>
      </c>
      <c r="C7" s="38" t="s">
        <v>35</v>
      </c>
      <c r="D7" s="39" t="s">
        <v>36</v>
      </c>
      <c r="E7" s="40" t="s">
        <v>37</v>
      </c>
      <c r="F7" s="23"/>
      <c r="G7" s="24"/>
      <c r="H7" s="25"/>
      <c r="I7" s="23">
        <v>0</v>
      </c>
      <c r="J7" s="24">
        <v>2</v>
      </c>
      <c r="K7" s="25">
        <v>2</v>
      </c>
      <c r="L7" s="23"/>
      <c r="M7" s="24"/>
      <c r="N7" s="25"/>
      <c r="O7" s="23">
        <f t="shared" ref="O7:P7" si="9">F7+I7+L7</f>
        <v>0</v>
      </c>
      <c r="P7" s="23">
        <f t="shared" si="9"/>
        <v>2</v>
      </c>
      <c r="Q7" s="23">
        <v>15</v>
      </c>
      <c r="R7" s="26">
        <f t="shared" ref="R7:R16" si="10">O7*Q7</f>
        <v>0</v>
      </c>
      <c r="S7" s="24">
        <f t="shared" ref="S7:S16" si="11">P7*Q7</f>
        <v>30</v>
      </c>
      <c r="T7" s="26">
        <f t="shared" ref="T7:T16" si="12">SUM(R7:S7)</f>
        <v>30</v>
      </c>
      <c r="U7" s="26">
        <f t="shared" ref="U7:U16" si="13">H7+K7+N7</f>
        <v>2</v>
      </c>
      <c r="V7" s="26" t="s">
        <v>32</v>
      </c>
    </row>
    <row r="8" spans="1:22" ht="14.25" customHeight="1" x14ac:dyDescent="0.25">
      <c r="A8" s="14" t="s">
        <v>22</v>
      </c>
      <c r="B8" s="14" t="s">
        <v>23</v>
      </c>
      <c r="C8" s="41" t="s">
        <v>35</v>
      </c>
      <c r="D8" s="42" t="s">
        <v>138</v>
      </c>
      <c r="E8" s="43" t="s">
        <v>38</v>
      </c>
      <c r="F8" s="23"/>
      <c r="G8" s="24"/>
      <c r="H8" s="25"/>
      <c r="I8" s="23">
        <v>0</v>
      </c>
      <c r="J8" s="24">
        <v>2</v>
      </c>
      <c r="K8" s="25">
        <v>2</v>
      </c>
      <c r="L8" s="23"/>
      <c r="M8" s="24"/>
      <c r="N8" s="25"/>
      <c r="O8" s="23">
        <f t="shared" ref="O8:P8" si="14">F8+I8+L8</f>
        <v>0</v>
      </c>
      <c r="P8" s="23">
        <f t="shared" si="14"/>
        <v>2</v>
      </c>
      <c r="Q8" s="23">
        <v>15</v>
      </c>
      <c r="R8" s="26">
        <f t="shared" si="10"/>
        <v>0</v>
      </c>
      <c r="S8" s="24">
        <f t="shared" si="11"/>
        <v>30</v>
      </c>
      <c r="T8" s="26">
        <f t="shared" si="12"/>
        <v>30</v>
      </c>
      <c r="U8" s="26">
        <f t="shared" si="13"/>
        <v>2</v>
      </c>
      <c r="V8" s="31" t="s">
        <v>32</v>
      </c>
    </row>
    <row r="9" spans="1:22" ht="14.25" customHeight="1" x14ac:dyDescent="0.25">
      <c r="A9" s="14" t="s">
        <v>22</v>
      </c>
      <c r="B9" s="14" t="s">
        <v>23</v>
      </c>
      <c r="C9" s="14" t="s">
        <v>24</v>
      </c>
      <c r="D9" s="44" t="s">
        <v>39</v>
      </c>
      <c r="E9" s="45" t="s">
        <v>40</v>
      </c>
      <c r="F9" s="24">
        <v>2</v>
      </c>
      <c r="G9" s="24">
        <v>0</v>
      </c>
      <c r="H9" s="25">
        <v>1</v>
      </c>
      <c r="I9" s="24"/>
      <c r="J9" s="24"/>
      <c r="K9" s="25"/>
      <c r="L9" s="23"/>
      <c r="M9" s="24"/>
      <c r="N9" s="25"/>
      <c r="O9" s="23">
        <f t="shared" ref="O9:P9" si="15">F9+I9+L9</f>
        <v>2</v>
      </c>
      <c r="P9" s="23">
        <f t="shared" si="15"/>
        <v>0</v>
      </c>
      <c r="Q9" s="23">
        <v>15</v>
      </c>
      <c r="R9" s="26">
        <f t="shared" si="10"/>
        <v>30</v>
      </c>
      <c r="S9" s="24">
        <f t="shared" si="11"/>
        <v>0</v>
      </c>
      <c r="T9" s="26">
        <f t="shared" si="12"/>
        <v>30</v>
      </c>
      <c r="U9" s="26">
        <f t="shared" si="13"/>
        <v>1</v>
      </c>
      <c r="V9" s="31" t="s">
        <v>27</v>
      </c>
    </row>
    <row r="10" spans="1:22" ht="14.25" customHeight="1" x14ac:dyDescent="0.25">
      <c r="A10" s="14" t="s">
        <v>22</v>
      </c>
      <c r="B10" s="14" t="s">
        <v>23</v>
      </c>
      <c r="C10" s="44" t="s">
        <v>35</v>
      </c>
      <c r="D10" s="44" t="s">
        <v>41</v>
      </c>
      <c r="E10" s="45" t="s">
        <v>42</v>
      </c>
      <c r="F10" s="24"/>
      <c r="G10" s="24"/>
      <c r="H10" s="25"/>
      <c r="I10" s="23">
        <v>1</v>
      </c>
      <c r="J10" s="24">
        <v>1</v>
      </c>
      <c r="K10" s="25">
        <v>2</v>
      </c>
      <c r="L10" s="23"/>
      <c r="M10" s="24"/>
      <c r="N10" s="25"/>
      <c r="O10" s="23">
        <f t="shared" ref="O10:P10" si="16">F10+I10+L10</f>
        <v>1</v>
      </c>
      <c r="P10" s="23">
        <f t="shared" si="16"/>
        <v>1</v>
      </c>
      <c r="Q10" s="23">
        <v>15</v>
      </c>
      <c r="R10" s="26">
        <f t="shared" si="10"/>
        <v>15</v>
      </c>
      <c r="S10" s="24">
        <f t="shared" si="11"/>
        <v>15</v>
      </c>
      <c r="T10" s="26">
        <f t="shared" si="12"/>
        <v>30</v>
      </c>
      <c r="U10" s="26">
        <f t="shared" si="13"/>
        <v>2</v>
      </c>
      <c r="V10" s="31" t="s">
        <v>27</v>
      </c>
    </row>
    <row r="11" spans="1:22" ht="14.25" customHeight="1" x14ac:dyDescent="0.25">
      <c r="A11" s="14" t="s">
        <v>22</v>
      </c>
      <c r="B11" s="14" t="s">
        <v>23</v>
      </c>
      <c r="C11" s="14" t="s">
        <v>24</v>
      </c>
      <c r="D11" s="44" t="s">
        <v>43</v>
      </c>
      <c r="E11" s="45" t="s">
        <v>44</v>
      </c>
      <c r="F11" s="24">
        <v>1</v>
      </c>
      <c r="G11" s="24">
        <v>1</v>
      </c>
      <c r="H11" s="25">
        <v>2</v>
      </c>
      <c r="I11" s="24"/>
      <c r="J11" s="24"/>
      <c r="K11" s="25"/>
      <c r="L11" s="23"/>
      <c r="M11" s="24"/>
      <c r="N11" s="25"/>
      <c r="O11" s="23">
        <f t="shared" ref="O11:P11" si="17">F11+I11+L11</f>
        <v>1</v>
      </c>
      <c r="P11" s="23">
        <f t="shared" si="17"/>
        <v>1</v>
      </c>
      <c r="Q11" s="23">
        <v>15</v>
      </c>
      <c r="R11" s="26">
        <f t="shared" si="10"/>
        <v>15</v>
      </c>
      <c r="S11" s="24">
        <f t="shared" si="11"/>
        <v>15</v>
      </c>
      <c r="T11" s="26">
        <f t="shared" si="12"/>
        <v>30</v>
      </c>
      <c r="U11" s="26">
        <f t="shared" si="13"/>
        <v>2</v>
      </c>
      <c r="V11" s="31" t="s">
        <v>32</v>
      </c>
    </row>
    <row r="12" spans="1:22" ht="14.25" customHeight="1" x14ac:dyDescent="0.25">
      <c r="A12" s="14" t="s">
        <v>22</v>
      </c>
      <c r="B12" s="46" t="s">
        <v>45</v>
      </c>
      <c r="C12" s="46" t="s">
        <v>46</v>
      </c>
      <c r="D12" s="47" t="s">
        <v>47</v>
      </c>
      <c r="E12" s="48" t="s">
        <v>48</v>
      </c>
      <c r="F12" s="23"/>
      <c r="G12" s="24"/>
      <c r="H12" s="25"/>
      <c r="I12" s="24"/>
      <c r="J12" s="24"/>
      <c r="K12" s="25"/>
      <c r="L12" s="24">
        <v>0</v>
      </c>
      <c r="M12" s="24">
        <v>0</v>
      </c>
      <c r="N12" s="25">
        <v>0</v>
      </c>
      <c r="O12" s="25">
        <f t="shared" ref="O12:P12" si="18">F12+I12+L12</f>
        <v>0</v>
      </c>
      <c r="P12" s="25">
        <f t="shared" si="18"/>
        <v>0</v>
      </c>
      <c r="Q12" s="25">
        <v>15</v>
      </c>
      <c r="R12" s="25">
        <f t="shared" si="10"/>
        <v>0</v>
      </c>
      <c r="S12" s="25">
        <f t="shared" si="11"/>
        <v>0</v>
      </c>
      <c r="T12" s="25">
        <f t="shared" si="12"/>
        <v>0</v>
      </c>
      <c r="U12" s="25">
        <f t="shared" si="13"/>
        <v>0</v>
      </c>
      <c r="V12" s="25" t="s">
        <v>49</v>
      </c>
    </row>
    <row r="13" spans="1:22" ht="21.75" customHeight="1" x14ac:dyDescent="0.25">
      <c r="A13" s="14" t="s">
        <v>22</v>
      </c>
      <c r="B13" s="14" t="s">
        <v>23</v>
      </c>
      <c r="C13" s="44" t="s">
        <v>35</v>
      </c>
      <c r="D13" s="28" t="s">
        <v>50</v>
      </c>
      <c r="E13" s="49" t="s">
        <v>51</v>
      </c>
      <c r="F13" s="23"/>
      <c r="G13" s="24"/>
      <c r="H13" s="25"/>
      <c r="I13" s="24">
        <v>2</v>
      </c>
      <c r="J13" s="24">
        <v>0</v>
      </c>
      <c r="K13" s="25">
        <v>2</v>
      </c>
      <c r="L13" s="24"/>
      <c r="M13" s="24"/>
      <c r="N13" s="25"/>
      <c r="O13" s="23">
        <f t="shared" ref="O13:P13" si="19">F13+I13+L13</f>
        <v>2</v>
      </c>
      <c r="P13" s="23">
        <f t="shared" si="19"/>
        <v>0</v>
      </c>
      <c r="Q13" s="23">
        <v>15</v>
      </c>
      <c r="R13" s="50">
        <f t="shared" si="10"/>
        <v>30</v>
      </c>
      <c r="S13" s="24">
        <f t="shared" si="11"/>
        <v>0</v>
      </c>
      <c r="T13" s="50">
        <f t="shared" si="12"/>
        <v>30</v>
      </c>
      <c r="U13" s="26">
        <f t="shared" si="13"/>
        <v>2</v>
      </c>
      <c r="V13" s="26" t="s">
        <v>27</v>
      </c>
    </row>
    <row r="14" spans="1:22" ht="14.25" customHeight="1" x14ac:dyDescent="0.25">
      <c r="A14" s="14" t="s">
        <v>22</v>
      </c>
      <c r="B14" s="46" t="s">
        <v>45</v>
      </c>
      <c r="C14" s="46" t="s">
        <v>46</v>
      </c>
      <c r="D14" s="14" t="s">
        <v>52</v>
      </c>
      <c r="E14" s="45" t="s">
        <v>53</v>
      </c>
      <c r="F14" s="24"/>
      <c r="G14" s="24"/>
      <c r="H14" s="25"/>
      <c r="I14" s="24"/>
      <c r="J14" s="24"/>
      <c r="K14" s="25"/>
      <c r="L14" s="24">
        <v>2</v>
      </c>
      <c r="M14" s="24">
        <v>2</v>
      </c>
      <c r="N14" s="25">
        <v>4</v>
      </c>
      <c r="O14" s="23">
        <f t="shared" ref="O14:P14" si="20">F14+I14+L14</f>
        <v>2</v>
      </c>
      <c r="P14" s="23">
        <f t="shared" si="20"/>
        <v>2</v>
      </c>
      <c r="Q14" s="26">
        <v>15</v>
      </c>
      <c r="R14" s="50">
        <f t="shared" si="10"/>
        <v>30</v>
      </c>
      <c r="S14" s="25">
        <f t="shared" si="11"/>
        <v>30</v>
      </c>
      <c r="T14" s="50">
        <f t="shared" si="12"/>
        <v>60</v>
      </c>
      <c r="U14" s="26">
        <f t="shared" si="13"/>
        <v>4</v>
      </c>
      <c r="V14" s="26" t="s">
        <v>32</v>
      </c>
    </row>
    <row r="15" spans="1:22" ht="14.25" customHeight="1" x14ac:dyDescent="0.25">
      <c r="A15" s="14" t="s">
        <v>22</v>
      </c>
      <c r="B15" s="14" t="s">
        <v>23</v>
      </c>
      <c r="C15" s="41" t="s">
        <v>24</v>
      </c>
      <c r="D15" s="42" t="s">
        <v>139</v>
      </c>
      <c r="E15" s="51" t="s">
        <v>54</v>
      </c>
      <c r="F15" s="24">
        <v>2</v>
      </c>
      <c r="G15" s="24">
        <v>0</v>
      </c>
      <c r="H15" s="25">
        <v>2</v>
      </c>
      <c r="I15" s="24"/>
      <c r="J15" s="24"/>
      <c r="K15" s="25"/>
      <c r="L15" s="24"/>
      <c r="M15" s="24"/>
      <c r="N15" s="25"/>
      <c r="O15" s="23">
        <f t="shared" ref="O15:P15" si="21">F15+I15+L15</f>
        <v>2</v>
      </c>
      <c r="P15" s="23">
        <f t="shared" si="21"/>
        <v>0</v>
      </c>
      <c r="Q15" s="26">
        <v>15</v>
      </c>
      <c r="R15" s="50">
        <f t="shared" si="10"/>
        <v>30</v>
      </c>
      <c r="S15" s="25">
        <f t="shared" si="11"/>
        <v>0</v>
      </c>
      <c r="T15" s="50">
        <f t="shared" si="12"/>
        <v>30</v>
      </c>
      <c r="U15" s="26">
        <f t="shared" si="13"/>
        <v>2</v>
      </c>
      <c r="V15" s="26" t="s">
        <v>32</v>
      </c>
    </row>
    <row r="16" spans="1:22" ht="14.25" customHeight="1" x14ac:dyDescent="0.25">
      <c r="A16" s="14" t="s">
        <v>22</v>
      </c>
      <c r="B16" s="14" t="s">
        <v>23</v>
      </c>
      <c r="C16" s="14" t="s">
        <v>24</v>
      </c>
      <c r="D16" s="28" t="s">
        <v>55</v>
      </c>
      <c r="E16" s="52" t="s">
        <v>56</v>
      </c>
      <c r="F16" s="24">
        <v>2</v>
      </c>
      <c r="G16" s="24">
        <v>2</v>
      </c>
      <c r="H16" s="25">
        <v>4</v>
      </c>
      <c r="I16" s="24"/>
      <c r="J16" s="24"/>
      <c r="K16" s="25"/>
      <c r="L16" s="24"/>
      <c r="M16" s="24"/>
      <c r="N16" s="25"/>
      <c r="O16" s="23">
        <f t="shared" ref="O16:P16" si="22">F16+I16+L16</f>
        <v>2</v>
      </c>
      <c r="P16" s="23">
        <f t="shared" si="22"/>
        <v>2</v>
      </c>
      <c r="Q16" s="26">
        <v>15</v>
      </c>
      <c r="R16" s="50">
        <f t="shared" si="10"/>
        <v>30</v>
      </c>
      <c r="S16" s="25">
        <f t="shared" si="11"/>
        <v>30</v>
      </c>
      <c r="T16" s="50">
        <f t="shared" si="12"/>
        <v>60</v>
      </c>
      <c r="U16" s="26">
        <f t="shared" si="13"/>
        <v>4</v>
      </c>
      <c r="V16" s="26" t="s">
        <v>27</v>
      </c>
    </row>
    <row r="17" spans="1:22" ht="14.25" customHeight="1" x14ac:dyDescent="0.25">
      <c r="A17" s="53"/>
      <c r="B17" s="54"/>
      <c r="C17" s="54"/>
      <c r="D17" s="170" t="s">
        <v>57</v>
      </c>
      <c r="E17" s="169"/>
      <c r="F17" s="33">
        <f t="shared" ref="F17:P17" si="23">SUM(F7:F16)</f>
        <v>7</v>
      </c>
      <c r="G17" s="35">
        <f t="shared" si="23"/>
        <v>3</v>
      </c>
      <c r="H17" s="35">
        <f t="shared" si="23"/>
        <v>9</v>
      </c>
      <c r="I17" s="35">
        <f t="shared" si="23"/>
        <v>3</v>
      </c>
      <c r="J17" s="35">
        <f t="shared" si="23"/>
        <v>5</v>
      </c>
      <c r="K17" s="35">
        <f t="shared" si="23"/>
        <v>8</v>
      </c>
      <c r="L17" s="35">
        <f t="shared" si="23"/>
        <v>2</v>
      </c>
      <c r="M17" s="35">
        <f t="shared" si="23"/>
        <v>2</v>
      </c>
      <c r="N17" s="35">
        <f t="shared" si="23"/>
        <v>4</v>
      </c>
      <c r="O17" s="35">
        <f t="shared" si="23"/>
        <v>12</v>
      </c>
      <c r="P17" s="35">
        <f t="shared" si="23"/>
        <v>10</v>
      </c>
      <c r="Q17" s="34" t="s">
        <v>34</v>
      </c>
      <c r="R17" s="35">
        <f t="shared" ref="R17:S17" si="24">SUM(R7:R16)</f>
        <v>180</v>
      </c>
      <c r="S17" s="35">
        <f t="shared" si="24"/>
        <v>150</v>
      </c>
      <c r="T17" s="35">
        <f>S17+R17</f>
        <v>330</v>
      </c>
      <c r="U17" s="55">
        <f>SUM(U7:U16)</f>
        <v>21</v>
      </c>
      <c r="V17" s="26"/>
    </row>
    <row r="18" spans="1:22" ht="14.25" customHeight="1" x14ac:dyDescent="0.25">
      <c r="A18" s="14" t="s">
        <v>22</v>
      </c>
      <c r="B18" s="14" t="s">
        <v>23</v>
      </c>
      <c r="C18" s="14" t="s">
        <v>24</v>
      </c>
      <c r="D18" s="14" t="s">
        <v>58</v>
      </c>
      <c r="E18" s="56" t="s">
        <v>59</v>
      </c>
      <c r="F18" s="24">
        <v>0</v>
      </c>
      <c r="G18" s="24">
        <v>3</v>
      </c>
      <c r="H18" s="25">
        <v>3</v>
      </c>
      <c r="I18" s="24"/>
      <c r="J18" s="24"/>
      <c r="K18" s="25"/>
      <c r="L18" s="24"/>
      <c r="M18" s="24"/>
      <c r="N18" s="25"/>
      <c r="O18" s="23">
        <f t="shared" ref="O18:P18" si="25">F18+I18+L18</f>
        <v>0</v>
      </c>
      <c r="P18" s="26">
        <f t="shared" si="25"/>
        <v>3</v>
      </c>
      <c r="Q18" s="25">
        <v>15</v>
      </c>
      <c r="R18" s="25">
        <f>O18*Q18</f>
        <v>0</v>
      </c>
      <c r="S18" s="25">
        <f>P18*Q18</f>
        <v>45</v>
      </c>
      <c r="T18" s="25">
        <f>SUM(R18:S18)</f>
        <v>45</v>
      </c>
      <c r="U18" s="25">
        <f>H18+K18+N18</f>
        <v>3</v>
      </c>
      <c r="V18" s="24" t="s">
        <v>32</v>
      </c>
    </row>
    <row r="19" spans="1:22" ht="14.25" customHeight="1" x14ac:dyDescent="0.25">
      <c r="A19" s="53"/>
      <c r="B19" s="54"/>
      <c r="C19" s="54"/>
      <c r="D19" s="171" t="s">
        <v>60</v>
      </c>
      <c r="E19" s="169"/>
      <c r="F19" s="33">
        <f t="shared" ref="F19:P19" si="26">SUM(F18)</f>
        <v>0</v>
      </c>
      <c r="G19" s="35">
        <f t="shared" si="26"/>
        <v>3</v>
      </c>
      <c r="H19" s="35">
        <f t="shared" si="26"/>
        <v>3</v>
      </c>
      <c r="I19" s="35">
        <f t="shared" si="26"/>
        <v>0</v>
      </c>
      <c r="J19" s="35">
        <f t="shared" si="26"/>
        <v>0</v>
      </c>
      <c r="K19" s="35">
        <f t="shared" si="26"/>
        <v>0</v>
      </c>
      <c r="L19" s="35">
        <f t="shared" si="26"/>
        <v>0</v>
      </c>
      <c r="M19" s="35">
        <f t="shared" si="26"/>
        <v>0</v>
      </c>
      <c r="N19" s="35">
        <f t="shared" si="26"/>
        <v>0</v>
      </c>
      <c r="O19" s="35">
        <f t="shared" si="26"/>
        <v>0</v>
      </c>
      <c r="P19" s="35">
        <f t="shared" si="26"/>
        <v>3</v>
      </c>
      <c r="Q19" s="34" t="s">
        <v>34</v>
      </c>
      <c r="R19" s="35">
        <f t="shared" ref="R19:S19" si="27">SUM(R18)</f>
        <v>0</v>
      </c>
      <c r="S19" s="35">
        <f t="shared" si="27"/>
        <v>45</v>
      </c>
      <c r="T19" s="35">
        <f>R19+S19</f>
        <v>45</v>
      </c>
      <c r="U19" s="55">
        <f>SUM(U18)</f>
        <v>3</v>
      </c>
      <c r="V19" s="57"/>
    </row>
    <row r="20" spans="1:22" ht="14.25" customHeight="1" x14ac:dyDescent="0.25">
      <c r="A20" s="14" t="s">
        <v>22</v>
      </c>
      <c r="B20" s="14" t="s">
        <v>23</v>
      </c>
      <c r="C20" s="14" t="s">
        <v>35</v>
      </c>
      <c r="D20" s="58" t="s">
        <v>61</v>
      </c>
      <c r="E20" s="56" t="s">
        <v>62</v>
      </c>
      <c r="F20" s="59"/>
      <c r="G20" s="59"/>
      <c r="H20" s="60"/>
      <c r="I20" s="59">
        <v>2</v>
      </c>
      <c r="J20" s="59">
        <v>2</v>
      </c>
      <c r="K20" s="60">
        <v>4</v>
      </c>
      <c r="L20" s="59"/>
      <c r="M20" s="59"/>
      <c r="N20" s="60"/>
      <c r="O20" s="26">
        <f t="shared" ref="O20:P20" si="28">F20+I20+L20</f>
        <v>2</v>
      </c>
      <c r="P20" s="25">
        <f t="shared" si="28"/>
        <v>2</v>
      </c>
      <c r="Q20" s="26">
        <v>15</v>
      </c>
      <c r="R20" s="26">
        <f t="shared" ref="R20:R22" si="29">O20*Q20</f>
        <v>30</v>
      </c>
      <c r="S20" s="25">
        <f t="shared" ref="S20:S22" si="30">P20*Q20</f>
        <v>30</v>
      </c>
      <c r="T20" s="26">
        <f t="shared" ref="T20:T22" si="31">SUM(R20:S20)</f>
        <v>60</v>
      </c>
      <c r="U20" s="26">
        <f t="shared" ref="U20:U22" si="32">H20+K20+N20</f>
        <v>4</v>
      </c>
      <c r="V20" s="23" t="s">
        <v>32</v>
      </c>
    </row>
    <row r="21" spans="1:22" ht="14.25" customHeight="1" x14ac:dyDescent="0.25">
      <c r="A21" s="14" t="s">
        <v>22</v>
      </c>
      <c r="B21" s="14" t="s">
        <v>23</v>
      </c>
      <c r="C21" s="44" t="s">
        <v>35</v>
      </c>
      <c r="D21" s="14" t="s">
        <v>63</v>
      </c>
      <c r="E21" s="45" t="s">
        <v>64</v>
      </c>
      <c r="F21" s="59"/>
      <c r="G21" s="59"/>
      <c r="H21" s="60"/>
      <c r="I21" s="59">
        <v>2</v>
      </c>
      <c r="J21" s="59">
        <v>2</v>
      </c>
      <c r="K21" s="60">
        <v>4</v>
      </c>
      <c r="L21" s="59"/>
      <c r="M21" s="59"/>
      <c r="N21" s="60"/>
      <c r="O21" s="26">
        <f t="shared" ref="O21:P21" si="33">F21+I21+L21</f>
        <v>2</v>
      </c>
      <c r="P21" s="25">
        <f t="shared" si="33"/>
        <v>2</v>
      </c>
      <c r="Q21" s="26">
        <v>15</v>
      </c>
      <c r="R21" s="26">
        <f t="shared" si="29"/>
        <v>30</v>
      </c>
      <c r="S21" s="25">
        <f t="shared" si="30"/>
        <v>30</v>
      </c>
      <c r="T21" s="26">
        <f t="shared" si="31"/>
        <v>60</v>
      </c>
      <c r="U21" s="26">
        <f t="shared" si="32"/>
        <v>4</v>
      </c>
      <c r="V21" s="23" t="s">
        <v>32</v>
      </c>
    </row>
    <row r="22" spans="1:22" ht="14.25" customHeight="1" x14ac:dyDescent="0.25">
      <c r="A22" s="14" t="s">
        <v>22</v>
      </c>
      <c r="B22" s="14" t="s">
        <v>23</v>
      </c>
      <c r="C22" s="44" t="s">
        <v>35</v>
      </c>
      <c r="D22" s="44" t="s">
        <v>65</v>
      </c>
      <c r="E22" s="61" t="s">
        <v>66</v>
      </c>
      <c r="F22" s="59"/>
      <c r="G22" s="59"/>
      <c r="H22" s="60"/>
      <c r="I22" s="59">
        <v>1</v>
      </c>
      <c r="J22" s="59">
        <v>2</v>
      </c>
      <c r="K22" s="60">
        <v>3</v>
      </c>
      <c r="L22" s="59"/>
      <c r="M22" s="59"/>
      <c r="N22" s="60"/>
      <c r="O22" s="26">
        <f t="shared" ref="O22:P22" si="34">F22+I22+L22</f>
        <v>1</v>
      </c>
      <c r="P22" s="25">
        <f t="shared" si="34"/>
        <v>2</v>
      </c>
      <c r="Q22" s="26">
        <v>15</v>
      </c>
      <c r="R22" s="26">
        <f t="shared" si="29"/>
        <v>15</v>
      </c>
      <c r="S22" s="25">
        <f t="shared" si="30"/>
        <v>30</v>
      </c>
      <c r="T22" s="26">
        <f t="shared" si="31"/>
        <v>45</v>
      </c>
      <c r="U22" s="26">
        <f t="shared" si="32"/>
        <v>3</v>
      </c>
      <c r="V22" s="23" t="s">
        <v>27</v>
      </c>
    </row>
    <row r="23" spans="1:22" ht="23.25" customHeight="1" x14ac:dyDescent="0.25">
      <c r="A23" s="59"/>
      <c r="B23" s="59"/>
      <c r="C23" s="59"/>
      <c r="D23" s="172" t="s">
        <v>67</v>
      </c>
      <c r="E23" s="169"/>
      <c r="F23" s="33">
        <f t="shared" ref="F23:P23" si="35">SUM(F20:F22)</f>
        <v>0</v>
      </c>
      <c r="G23" s="33">
        <f t="shared" si="35"/>
        <v>0</v>
      </c>
      <c r="H23" s="33">
        <f t="shared" si="35"/>
        <v>0</v>
      </c>
      <c r="I23" s="33">
        <f t="shared" si="35"/>
        <v>5</v>
      </c>
      <c r="J23" s="33">
        <f t="shared" si="35"/>
        <v>6</v>
      </c>
      <c r="K23" s="33">
        <f t="shared" si="35"/>
        <v>11</v>
      </c>
      <c r="L23" s="33">
        <f t="shared" si="35"/>
        <v>0</v>
      </c>
      <c r="M23" s="33">
        <f t="shared" si="35"/>
        <v>0</v>
      </c>
      <c r="N23" s="33">
        <f t="shared" si="35"/>
        <v>0</v>
      </c>
      <c r="O23" s="33">
        <f t="shared" si="35"/>
        <v>5</v>
      </c>
      <c r="P23" s="34">
        <f t="shared" si="35"/>
        <v>6</v>
      </c>
      <c r="Q23" s="34" t="s">
        <v>34</v>
      </c>
      <c r="R23" s="35">
        <f t="shared" ref="R23:S23" si="36">SUM(R20:R22)</f>
        <v>75</v>
      </c>
      <c r="S23" s="35">
        <f t="shared" si="36"/>
        <v>90</v>
      </c>
      <c r="T23" s="35">
        <f>R23+S23</f>
        <v>165</v>
      </c>
      <c r="U23" s="55">
        <f>SUM(U20:U22)</f>
        <v>11</v>
      </c>
      <c r="V23" s="57"/>
    </row>
    <row r="24" spans="1:22" ht="14.25" customHeight="1" x14ac:dyDescent="0.25">
      <c r="A24" s="14" t="s">
        <v>22</v>
      </c>
      <c r="B24" s="14" t="s">
        <v>23</v>
      </c>
      <c r="C24" s="14" t="s">
        <v>24</v>
      </c>
      <c r="D24" s="44" t="s">
        <v>68</v>
      </c>
      <c r="E24" s="62" t="s">
        <v>69</v>
      </c>
      <c r="F24" s="59">
        <v>2</v>
      </c>
      <c r="G24" s="59">
        <v>1</v>
      </c>
      <c r="H24" s="60">
        <v>4</v>
      </c>
      <c r="I24" s="59"/>
      <c r="J24" s="59"/>
      <c r="K24" s="60"/>
      <c r="L24" s="59"/>
      <c r="M24" s="59"/>
      <c r="N24" s="60"/>
      <c r="O24" s="23">
        <f t="shared" ref="O24:P24" si="37">F24+I24+L24</f>
        <v>2</v>
      </c>
      <c r="P24" s="23">
        <f t="shared" si="37"/>
        <v>1</v>
      </c>
      <c r="Q24" s="26">
        <v>15</v>
      </c>
      <c r="R24" s="60">
        <f t="shared" ref="R24:R28" si="38">O24*Q24</f>
        <v>30</v>
      </c>
      <c r="S24" s="59">
        <f t="shared" ref="S24:S28" si="39">P24*Q24</f>
        <v>15</v>
      </c>
      <c r="T24" s="26">
        <f t="shared" ref="T24:T28" si="40">SUM(R24:S24)</f>
        <v>45</v>
      </c>
      <c r="U24" s="26">
        <f t="shared" ref="U24:U28" si="41">H24+K24+N24</f>
        <v>4</v>
      </c>
      <c r="V24" s="24" t="s">
        <v>27</v>
      </c>
    </row>
    <row r="25" spans="1:22" ht="14.25" customHeight="1" x14ac:dyDescent="0.25">
      <c r="A25" s="14" t="s">
        <v>22</v>
      </c>
      <c r="B25" s="14" t="s">
        <v>23</v>
      </c>
      <c r="C25" s="14" t="s">
        <v>24</v>
      </c>
      <c r="D25" s="44" t="s">
        <v>70</v>
      </c>
      <c r="E25" s="63" t="s">
        <v>71</v>
      </c>
      <c r="F25" s="59">
        <v>2</v>
      </c>
      <c r="G25" s="59">
        <v>1</v>
      </c>
      <c r="H25" s="60">
        <v>3</v>
      </c>
      <c r="I25" s="59"/>
      <c r="J25" s="59"/>
      <c r="K25" s="60"/>
      <c r="L25" s="59"/>
      <c r="M25" s="59"/>
      <c r="N25" s="60"/>
      <c r="O25" s="23">
        <f t="shared" ref="O25:P25" si="42">F25+I25+L25</f>
        <v>2</v>
      </c>
      <c r="P25" s="23">
        <f t="shared" si="42"/>
        <v>1</v>
      </c>
      <c r="Q25" s="26">
        <v>15</v>
      </c>
      <c r="R25" s="60">
        <f t="shared" si="38"/>
        <v>30</v>
      </c>
      <c r="S25" s="59">
        <f t="shared" si="39"/>
        <v>15</v>
      </c>
      <c r="T25" s="26">
        <f t="shared" si="40"/>
        <v>45</v>
      </c>
      <c r="U25" s="26">
        <f t="shared" si="41"/>
        <v>3</v>
      </c>
      <c r="V25" s="24" t="s">
        <v>27</v>
      </c>
    </row>
    <row r="26" spans="1:22" ht="14.25" customHeight="1" x14ac:dyDescent="0.25">
      <c r="A26" s="14" t="s">
        <v>22</v>
      </c>
      <c r="B26" s="41" t="s">
        <v>23</v>
      </c>
      <c r="C26" s="64" t="s">
        <v>35</v>
      </c>
      <c r="D26" s="44" t="s">
        <v>72</v>
      </c>
      <c r="E26" s="63" t="s">
        <v>73</v>
      </c>
      <c r="F26" s="59"/>
      <c r="G26" s="59"/>
      <c r="H26" s="60"/>
      <c r="I26" s="59">
        <v>1</v>
      </c>
      <c r="J26" s="59">
        <v>2</v>
      </c>
      <c r="K26" s="60">
        <v>4</v>
      </c>
      <c r="L26" s="59"/>
      <c r="M26" s="59"/>
      <c r="N26" s="60"/>
      <c r="O26" s="23">
        <f t="shared" ref="O26:P26" si="43">F26+I26+L26</f>
        <v>1</v>
      </c>
      <c r="P26" s="23">
        <f t="shared" si="43"/>
        <v>2</v>
      </c>
      <c r="Q26" s="26">
        <v>15</v>
      </c>
      <c r="R26" s="60">
        <f t="shared" si="38"/>
        <v>15</v>
      </c>
      <c r="S26" s="59">
        <f t="shared" si="39"/>
        <v>30</v>
      </c>
      <c r="T26" s="26">
        <f t="shared" si="40"/>
        <v>45</v>
      </c>
      <c r="U26" s="26">
        <f t="shared" si="41"/>
        <v>4</v>
      </c>
      <c r="V26" s="24" t="s">
        <v>32</v>
      </c>
    </row>
    <row r="27" spans="1:22" ht="14.25" customHeight="1" x14ac:dyDescent="0.25">
      <c r="A27" s="14" t="s">
        <v>22</v>
      </c>
      <c r="B27" s="14" t="s">
        <v>45</v>
      </c>
      <c r="C27" s="44" t="s">
        <v>46</v>
      </c>
      <c r="D27" s="44" t="s">
        <v>74</v>
      </c>
      <c r="E27" s="63" t="s">
        <v>75</v>
      </c>
      <c r="F27" s="59"/>
      <c r="G27" s="59"/>
      <c r="H27" s="60"/>
      <c r="I27" s="59"/>
      <c r="J27" s="59"/>
      <c r="K27" s="60"/>
      <c r="L27" s="59">
        <v>1</v>
      </c>
      <c r="M27" s="59">
        <v>2</v>
      </c>
      <c r="N27" s="60">
        <v>4</v>
      </c>
      <c r="O27" s="23">
        <f t="shared" ref="O27:P27" si="44">F27+I27+L27</f>
        <v>1</v>
      </c>
      <c r="P27" s="23">
        <f t="shared" si="44"/>
        <v>2</v>
      </c>
      <c r="Q27" s="26">
        <v>15</v>
      </c>
      <c r="R27" s="60">
        <f t="shared" si="38"/>
        <v>15</v>
      </c>
      <c r="S27" s="59">
        <f t="shared" si="39"/>
        <v>30</v>
      </c>
      <c r="T27" s="26">
        <f t="shared" si="40"/>
        <v>45</v>
      </c>
      <c r="U27" s="26">
        <f t="shared" si="41"/>
        <v>4</v>
      </c>
      <c r="V27" s="24" t="s">
        <v>32</v>
      </c>
    </row>
    <row r="28" spans="1:22" ht="14.25" customHeight="1" x14ac:dyDescent="0.25">
      <c r="A28" s="14" t="s">
        <v>22</v>
      </c>
      <c r="B28" s="14" t="s">
        <v>45</v>
      </c>
      <c r="C28" s="44" t="s">
        <v>46</v>
      </c>
      <c r="D28" s="65" t="s">
        <v>76</v>
      </c>
      <c r="E28" s="66" t="s">
        <v>77</v>
      </c>
      <c r="F28" s="59"/>
      <c r="G28" s="59"/>
      <c r="H28" s="60"/>
      <c r="I28" s="59"/>
      <c r="J28" s="59"/>
      <c r="K28" s="60"/>
      <c r="L28" s="59">
        <v>1</v>
      </c>
      <c r="M28" s="59">
        <v>2</v>
      </c>
      <c r="N28" s="60">
        <v>3</v>
      </c>
      <c r="O28" s="23">
        <f t="shared" ref="O28:P28" si="45">F28+I28+L28</f>
        <v>1</v>
      </c>
      <c r="P28" s="23">
        <f t="shared" si="45"/>
        <v>2</v>
      </c>
      <c r="Q28" s="26">
        <v>15</v>
      </c>
      <c r="R28" s="60">
        <f t="shared" si="38"/>
        <v>15</v>
      </c>
      <c r="S28" s="59">
        <f t="shared" si="39"/>
        <v>30</v>
      </c>
      <c r="T28" s="26">
        <f t="shared" si="40"/>
        <v>45</v>
      </c>
      <c r="U28" s="26">
        <f t="shared" si="41"/>
        <v>3</v>
      </c>
      <c r="V28" s="24" t="s">
        <v>32</v>
      </c>
    </row>
    <row r="29" spans="1:22" ht="14.25" customHeight="1" x14ac:dyDescent="0.25">
      <c r="A29" s="14"/>
      <c r="B29" s="14"/>
      <c r="C29" s="44"/>
      <c r="D29" s="173" t="s">
        <v>78</v>
      </c>
      <c r="E29" s="169"/>
      <c r="F29" s="67">
        <f t="shared" ref="F29:P29" si="46">SUM(F24:F28)</f>
        <v>4</v>
      </c>
      <c r="G29" s="67">
        <f t="shared" si="46"/>
        <v>2</v>
      </c>
      <c r="H29" s="67">
        <f t="shared" si="46"/>
        <v>7</v>
      </c>
      <c r="I29" s="67">
        <f t="shared" si="46"/>
        <v>1</v>
      </c>
      <c r="J29" s="67">
        <f t="shared" si="46"/>
        <v>2</v>
      </c>
      <c r="K29" s="67">
        <f t="shared" si="46"/>
        <v>4</v>
      </c>
      <c r="L29" s="67">
        <f t="shared" si="46"/>
        <v>2</v>
      </c>
      <c r="M29" s="67">
        <f t="shared" si="46"/>
        <v>4</v>
      </c>
      <c r="N29" s="67">
        <f t="shared" si="46"/>
        <v>7</v>
      </c>
      <c r="O29" s="68">
        <f t="shared" si="46"/>
        <v>7</v>
      </c>
      <c r="P29" s="68">
        <f t="shared" si="46"/>
        <v>8</v>
      </c>
      <c r="Q29" s="69" t="s">
        <v>79</v>
      </c>
      <c r="R29" s="69">
        <f t="shared" ref="R29:S29" si="47">SUM(R24:R28)</f>
        <v>105</v>
      </c>
      <c r="S29" s="70">
        <f t="shared" si="47"/>
        <v>120</v>
      </c>
      <c r="T29" s="69">
        <f>R29+S29</f>
        <v>225</v>
      </c>
      <c r="U29" s="71">
        <f>SUM(U24:U28)</f>
        <v>18</v>
      </c>
      <c r="V29" s="24"/>
    </row>
    <row r="30" spans="1:22" ht="14.25" customHeight="1" x14ac:dyDescent="0.25">
      <c r="A30" s="14" t="s">
        <v>22</v>
      </c>
      <c r="B30" s="14" t="s">
        <v>23</v>
      </c>
      <c r="C30" s="14" t="s">
        <v>24</v>
      </c>
      <c r="D30" s="14" t="s">
        <v>80</v>
      </c>
      <c r="E30" s="72" t="s">
        <v>81</v>
      </c>
      <c r="F30" s="59">
        <v>2</v>
      </c>
      <c r="G30" s="59">
        <v>1</v>
      </c>
      <c r="H30" s="60">
        <v>4</v>
      </c>
      <c r="I30" s="59"/>
      <c r="J30" s="59"/>
      <c r="K30" s="60"/>
      <c r="L30" s="59"/>
      <c r="M30" s="59"/>
      <c r="N30" s="60"/>
      <c r="O30" s="23">
        <f t="shared" ref="O30:P30" si="48">F30+I30+L30</f>
        <v>2</v>
      </c>
      <c r="P30" s="23">
        <f t="shared" si="48"/>
        <v>1</v>
      </c>
      <c r="Q30" s="26">
        <v>15</v>
      </c>
      <c r="R30" s="26">
        <f t="shared" ref="R30:R34" si="49">O30*Q30</f>
        <v>30</v>
      </c>
      <c r="S30" s="25">
        <f t="shared" ref="S30:S34" si="50">P30*Q30</f>
        <v>15</v>
      </c>
      <c r="T30" s="26">
        <f t="shared" ref="T30:T34" si="51">SUM(R30:S30)</f>
        <v>45</v>
      </c>
      <c r="U30" s="23">
        <f t="shared" ref="U30:U34" si="52">H30+K30+N30</f>
        <v>4</v>
      </c>
      <c r="V30" s="23" t="s">
        <v>27</v>
      </c>
    </row>
    <row r="31" spans="1:22" ht="14.25" customHeight="1" x14ac:dyDescent="0.25">
      <c r="A31" s="14" t="s">
        <v>22</v>
      </c>
      <c r="B31" s="14" t="s">
        <v>23</v>
      </c>
      <c r="C31" s="14" t="s">
        <v>24</v>
      </c>
      <c r="D31" s="14" t="s">
        <v>82</v>
      </c>
      <c r="E31" s="73" t="s">
        <v>83</v>
      </c>
      <c r="F31" s="59">
        <v>2</v>
      </c>
      <c r="G31" s="59">
        <v>1</v>
      </c>
      <c r="H31" s="60">
        <v>3</v>
      </c>
      <c r="I31" s="59"/>
      <c r="J31" s="59"/>
      <c r="K31" s="60"/>
      <c r="L31" s="59"/>
      <c r="M31" s="59"/>
      <c r="N31" s="60"/>
      <c r="O31" s="23">
        <f t="shared" ref="O31:P31" si="53">F31+I31+L31</f>
        <v>2</v>
      </c>
      <c r="P31" s="23">
        <f t="shared" si="53"/>
        <v>1</v>
      </c>
      <c r="Q31" s="26">
        <v>15</v>
      </c>
      <c r="R31" s="26">
        <f t="shared" si="49"/>
        <v>30</v>
      </c>
      <c r="S31" s="25">
        <f t="shared" si="50"/>
        <v>15</v>
      </c>
      <c r="T31" s="26">
        <f t="shared" si="51"/>
        <v>45</v>
      </c>
      <c r="U31" s="23">
        <f t="shared" si="52"/>
        <v>3</v>
      </c>
      <c r="V31" s="23" t="s">
        <v>27</v>
      </c>
    </row>
    <row r="32" spans="1:22" ht="14.25" customHeight="1" x14ac:dyDescent="0.25">
      <c r="A32" s="14" t="s">
        <v>22</v>
      </c>
      <c r="B32" s="41" t="s">
        <v>23</v>
      </c>
      <c r="C32" s="64" t="s">
        <v>35</v>
      </c>
      <c r="D32" s="14" t="s">
        <v>84</v>
      </c>
      <c r="E32" s="74" t="s">
        <v>85</v>
      </c>
      <c r="F32" s="59"/>
      <c r="G32" s="59"/>
      <c r="H32" s="60"/>
      <c r="I32" s="59">
        <v>2</v>
      </c>
      <c r="J32" s="59">
        <v>1</v>
      </c>
      <c r="K32" s="60">
        <v>4</v>
      </c>
      <c r="L32" s="59"/>
      <c r="M32" s="59"/>
      <c r="N32" s="60"/>
      <c r="O32" s="23">
        <f t="shared" ref="O32:P32" si="54">F32+I32+L32</f>
        <v>2</v>
      </c>
      <c r="P32" s="23">
        <f t="shared" si="54"/>
        <v>1</v>
      </c>
      <c r="Q32" s="26">
        <v>15</v>
      </c>
      <c r="R32" s="26">
        <f t="shared" si="49"/>
        <v>30</v>
      </c>
      <c r="S32" s="25">
        <f t="shared" si="50"/>
        <v>15</v>
      </c>
      <c r="T32" s="26">
        <f t="shared" si="51"/>
        <v>45</v>
      </c>
      <c r="U32" s="23">
        <f t="shared" si="52"/>
        <v>4</v>
      </c>
      <c r="V32" s="23" t="s">
        <v>27</v>
      </c>
    </row>
    <row r="33" spans="1:22" ht="14.25" customHeight="1" x14ac:dyDescent="0.25">
      <c r="A33" s="14" t="s">
        <v>22</v>
      </c>
      <c r="B33" s="14" t="s">
        <v>45</v>
      </c>
      <c r="C33" s="44" t="s">
        <v>46</v>
      </c>
      <c r="D33" s="14" t="s">
        <v>86</v>
      </c>
      <c r="E33" s="75" t="s">
        <v>87</v>
      </c>
      <c r="F33" s="59"/>
      <c r="G33" s="59"/>
      <c r="H33" s="60"/>
      <c r="I33" s="59"/>
      <c r="J33" s="59"/>
      <c r="K33" s="60"/>
      <c r="L33" s="59">
        <v>1</v>
      </c>
      <c r="M33" s="59">
        <v>2</v>
      </c>
      <c r="N33" s="60">
        <v>4</v>
      </c>
      <c r="O33" s="23">
        <f t="shared" ref="O33:P33" si="55">F33+I33+L33</f>
        <v>1</v>
      </c>
      <c r="P33" s="23">
        <f t="shared" si="55"/>
        <v>2</v>
      </c>
      <c r="Q33" s="26">
        <v>15</v>
      </c>
      <c r="R33" s="26">
        <f t="shared" si="49"/>
        <v>15</v>
      </c>
      <c r="S33" s="25">
        <f t="shared" si="50"/>
        <v>30</v>
      </c>
      <c r="T33" s="26">
        <f t="shared" si="51"/>
        <v>45</v>
      </c>
      <c r="U33" s="23">
        <f t="shared" si="52"/>
        <v>4</v>
      </c>
      <c r="V33" s="23" t="s">
        <v>32</v>
      </c>
    </row>
    <row r="34" spans="1:22" ht="14.25" customHeight="1" x14ac:dyDescent="0.25">
      <c r="A34" s="14" t="s">
        <v>22</v>
      </c>
      <c r="B34" s="14" t="s">
        <v>45</v>
      </c>
      <c r="C34" s="44" t="s">
        <v>46</v>
      </c>
      <c r="D34" s="28" t="s">
        <v>88</v>
      </c>
      <c r="E34" s="76" t="s">
        <v>89</v>
      </c>
      <c r="F34" s="59"/>
      <c r="G34" s="59"/>
      <c r="H34" s="60"/>
      <c r="I34" s="59"/>
      <c r="J34" s="59"/>
      <c r="K34" s="60"/>
      <c r="L34" s="59">
        <v>1</v>
      </c>
      <c r="M34" s="59">
        <v>2</v>
      </c>
      <c r="N34" s="60">
        <v>3</v>
      </c>
      <c r="O34" s="23">
        <f t="shared" ref="O34:P34" si="56">F34+I34+L34</f>
        <v>1</v>
      </c>
      <c r="P34" s="23">
        <f t="shared" si="56"/>
        <v>2</v>
      </c>
      <c r="Q34" s="26">
        <v>15</v>
      </c>
      <c r="R34" s="26">
        <f t="shared" si="49"/>
        <v>15</v>
      </c>
      <c r="S34" s="25">
        <f t="shared" si="50"/>
        <v>30</v>
      </c>
      <c r="T34" s="26">
        <f t="shared" si="51"/>
        <v>45</v>
      </c>
      <c r="U34" s="23">
        <f t="shared" si="52"/>
        <v>3</v>
      </c>
      <c r="V34" s="26" t="s">
        <v>32</v>
      </c>
    </row>
    <row r="35" spans="1:22" ht="14.25" customHeight="1" x14ac:dyDescent="0.25">
      <c r="A35" s="59"/>
      <c r="B35" s="59"/>
      <c r="C35" s="59"/>
      <c r="D35" s="174" t="s">
        <v>90</v>
      </c>
      <c r="E35" s="169"/>
      <c r="F35" s="77">
        <f t="shared" ref="F35:P35" si="57">SUM(F30:F34)</f>
        <v>4</v>
      </c>
      <c r="G35" s="77">
        <f t="shared" si="57"/>
        <v>2</v>
      </c>
      <c r="H35" s="77">
        <f t="shared" si="57"/>
        <v>7</v>
      </c>
      <c r="I35" s="77">
        <f t="shared" si="57"/>
        <v>2</v>
      </c>
      <c r="J35" s="77">
        <f t="shared" si="57"/>
        <v>1</v>
      </c>
      <c r="K35" s="77">
        <f t="shared" si="57"/>
        <v>4</v>
      </c>
      <c r="L35" s="77">
        <f t="shared" si="57"/>
        <v>2</v>
      </c>
      <c r="M35" s="77">
        <f t="shared" si="57"/>
        <v>4</v>
      </c>
      <c r="N35" s="77">
        <f t="shared" si="57"/>
        <v>7</v>
      </c>
      <c r="O35" s="77">
        <f t="shared" si="57"/>
        <v>8</v>
      </c>
      <c r="P35" s="77">
        <f t="shared" si="57"/>
        <v>7</v>
      </c>
      <c r="Q35" s="77" t="s">
        <v>34</v>
      </c>
      <c r="R35" s="78">
        <f t="shared" ref="R35:S35" si="58">SUM(R30:R34)</f>
        <v>120</v>
      </c>
      <c r="S35" s="78">
        <f t="shared" si="58"/>
        <v>105</v>
      </c>
      <c r="T35" s="78">
        <f>R35+S35</f>
        <v>225</v>
      </c>
      <c r="U35" s="79">
        <f>SUM(U30:U34)</f>
        <v>18</v>
      </c>
      <c r="V35" s="59"/>
    </row>
    <row r="36" spans="1:22" ht="20.25" customHeight="1" x14ac:dyDescent="0.25">
      <c r="A36" s="14" t="s">
        <v>22</v>
      </c>
      <c r="B36" s="14" t="s">
        <v>23</v>
      </c>
      <c r="C36" s="14" t="s">
        <v>24</v>
      </c>
      <c r="D36" s="44" t="s">
        <v>91</v>
      </c>
      <c r="E36" s="80" t="s">
        <v>92</v>
      </c>
      <c r="F36" s="59">
        <v>0</v>
      </c>
      <c r="G36" s="59">
        <v>4</v>
      </c>
      <c r="H36" s="60">
        <v>4</v>
      </c>
      <c r="I36" s="59"/>
      <c r="J36" s="59"/>
      <c r="K36" s="60"/>
      <c r="L36" s="59"/>
      <c r="M36" s="59"/>
      <c r="N36" s="60"/>
      <c r="O36" s="23">
        <f t="shared" ref="O36:P36" si="59">F36+I36+L36</f>
        <v>0</v>
      </c>
      <c r="P36" s="23">
        <f t="shared" si="59"/>
        <v>4</v>
      </c>
      <c r="Q36" s="26">
        <v>15</v>
      </c>
      <c r="R36" s="23">
        <f t="shared" ref="R36:S36" si="60">O36*Q36</f>
        <v>0</v>
      </c>
      <c r="S36" s="26">
        <f t="shared" si="60"/>
        <v>0</v>
      </c>
      <c r="T36" s="59">
        <f t="shared" ref="T36:T40" si="61">SUM(R36:S36)</f>
        <v>0</v>
      </c>
      <c r="U36" s="31">
        <f t="shared" ref="U36:U40" si="62">H36+K36+N36</f>
        <v>4</v>
      </c>
      <c r="V36" s="24" t="s">
        <v>32</v>
      </c>
    </row>
    <row r="37" spans="1:22" ht="14.25" customHeight="1" x14ac:dyDescent="0.25">
      <c r="A37" s="14" t="s">
        <v>22</v>
      </c>
      <c r="B37" s="14" t="s">
        <v>23</v>
      </c>
      <c r="C37" s="14" t="s">
        <v>24</v>
      </c>
      <c r="D37" s="44" t="s">
        <v>93</v>
      </c>
      <c r="E37" s="80" t="s">
        <v>94</v>
      </c>
      <c r="F37" s="59">
        <v>0</v>
      </c>
      <c r="G37" s="59">
        <v>3</v>
      </c>
      <c r="H37" s="60">
        <v>3</v>
      </c>
      <c r="I37" s="59"/>
      <c r="J37" s="59"/>
      <c r="K37" s="60"/>
      <c r="L37" s="59"/>
      <c r="M37" s="59"/>
      <c r="N37" s="60"/>
      <c r="O37" s="23">
        <f t="shared" ref="O37:P37" si="63">F37+I37+L37</f>
        <v>0</v>
      </c>
      <c r="P37" s="23">
        <f t="shared" si="63"/>
        <v>3</v>
      </c>
      <c r="Q37" s="26">
        <v>15</v>
      </c>
      <c r="R37" s="23">
        <f t="shared" ref="R37:S37" si="64">O37*Q37</f>
        <v>0</v>
      </c>
      <c r="S37" s="26">
        <f t="shared" si="64"/>
        <v>0</v>
      </c>
      <c r="T37" s="59">
        <f t="shared" si="61"/>
        <v>0</v>
      </c>
      <c r="U37" s="31">
        <f t="shared" si="62"/>
        <v>3</v>
      </c>
      <c r="V37" s="24" t="s">
        <v>32</v>
      </c>
    </row>
    <row r="38" spans="1:22" ht="19.5" customHeight="1" x14ac:dyDescent="0.25">
      <c r="A38" s="14" t="s">
        <v>22</v>
      </c>
      <c r="B38" s="41" t="s">
        <v>23</v>
      </c>
      <c r="C38" s="64" t="s">
        <v>35</v>
      </c>
      <c r="D38" s="44" t="s">
        <v>95</v>
      </c>
      <c r="E38" s="80" t="s">
        <v>96</v>
      </c>
      <c r="F38" s="59"/>
      <c r="G38" s="59"/>
      <c r="H38" s="60"/>
      <c r="I38" s="59">
        <v>0</v>
      </c>
      <c r="J38" s="59">
        <v>4</v>
      </c>
      <c r="K38" s="60">
        <v>4</v>
      </c>
      <c r="L38" s="59"/>
      <c r="M38" s="59"/>
      <c r="N38" s="60"/>
      <c r="O38" s="23">
        <f t="shared" ref="O38:P38" si="65">F38+I38+L38</f>
        <v>0</v>
      </c>
      <c r="P38" s="23">
        <f t="shared" si="65"/>
        <v>4</v>
      </c>
      <c r="Q38" s="26">
        <v>15</v>
      </c>
      <c r="R38" s="23">
        <f t="shared" ref="R38:S38" si="66">O38*Q38</f>
        <v>0</v>
      </c>
      <c r="S38" s="26">
        <f t="shared" si="66"/>
        <v>0</v>
      </c>
      <c r="T38" s="59">
        <f t="shared" si="61"/>
        <v>0</v>
      </c>
      <c r="U38" s="31">
        <f t="shared" si="62"/>
        <v>4</v>
      </c>
      <c r="V38" s="24" t="s">
        <v>32</v>
      </c>
    </row>
    <row r="39" spans="1:22" ht="14.25" customHeight="1" x14ac:dyDescent="0.25">
      <c r="A39" s="14" t="s">
        <v>22</v>
      </c>
      <c r="B39" s="14" t="s">
        <v>45</v>
      </c>
      <c r="C39" s="44" t="s">
        <v>46</v>
      </c>
      <c r="D39" s="44" t="s">
        <v>97</v>
      </c>
      <c r="E39" s="80" t="s">
        <v>98</v>
      </c>
      <c r="F39" s="59"/>
      <c r="G39" s="59"/>
      <c r="H39" s="60"/>
      <c r="I39" s="59"/>
      <c r="J39" s="59"/>
      <c r="K39" s="60"/>
      <c r="L39" s="59">
        <v>0</v>
      </c>
      <c r="M39" s="59">
        <v>4</v>
      </c>
      <c r="N39" s="60">
        <v>4</v>
      </c>
      <c r="O39" s="23">
        <f t="shared" ref="O39:P39" si="67">F39+I39+L39</f>
        <v>0</v>
      </c>
      <c r="P39" s="23">
        <f t="shared" si="67"/>
        <v>4</v>
      </c>
      <c r="Q39" s="26">
        <v>15</v>
      </c>
      <c r="R39" s="23">
        <f t="shared" ref="R39:S39" si="68">O39*Q39</f>
        <v>0</v>
      </c>
      <c r="S39" s="26">
        <f t="shared" si="68"/>
        <v>0</v>
      </c>
      <c r="T39" s="59">
        <f t="shared" si="61"/>
        <v>0</v>
      </c>
      <c r="U39" s="31">
        <f t="shared" si="62"/>
        <v>4</v>
      </c>
      <c r="V39" s="24" t="s">
        <v>32</v>
      </c>
    </row>
    <row r="40" spans="1:22" ht="21" customHeight="1" x14ac:dyDescent="0.25">
      <c r="A40" s="14" t="s">
        <v>22</v>
      </c>
      <c r="B40" s="14" t="s">
        <v>45</v>
      </c>
      <c r="C40" s="44" t="s">
        <v>46</v>
      </c>
      <c r="D40" s="65" t="s">
        <v>99</v>
      </c>
      <c r="E40" s="80" t="s">
        <v>100</v>
      </c>
      <c r="F40" s="59"/>
      <c r="G40" s="59"/>
      <c r="H40" s="60"/>
      <c r="I40" s="59"/>
      <c r="J40" s="59"/>
      <c r="K40" s="60"/>
      <c r="L40" s="59">
        <v>0</v>
      </c>
      <c r="M40" s="59">
        <v>3</v>
      </c>
      <c r="N40" s="60">
        <v>3</v>
      </c>
      <c r="O40" s="23">
        <f t="shared" ref="O40:P40" si="69">F40+I40+L40</f>
        <v>0</v>
      </c>
      <c r="P40" s="23">
        <f t="shared" si="69"/>
        <v>3</v>
      </c>
      <c r="Q40" s="26">
        <v>15</v>
      </c>
      <c r="R40" s="23">
        <f t="shared" ref="R40:S40" si="70">O40*Q40</f>
        <v>0</v>
      </c>
      <c r="S40" s="26">
        <f t="shared" si="70"/>
        <v>0</v>
      </c>
      <c r="T40" s="59">
        <f t="shared" si="61"/>
        <v>0</v>
      </c>
      <c r="U40" s="31">
        <f t="shared" si="62"/>
        <v>3</v>
      </c>
      <c r="V40" s="24" t="s">
        <v>32</v>
      </c>
    </row>
    <row r="41" spans="1:22" ht="14.25" customHeight="1" x14ac:dyDescent="0.25">
      <c r="A41" s="14"/>
      <c r="B41" s="14"/>
      <c r="C41" s="44"/>
      <c r="D41" s="175" t="s">
        <v>101</v>
      </c>
      <c r="E41" s="169"/>
      <c r="F41" s="81">
        <f t="shared" ref="F41:P41" si="71">SUM(F36:F40)</f>
        <v>0</v>
      </c>
      <c r="G41" s="81">
        <f t="shared" si="71"/>
        <v>7</v>
      </c>
      <c r="H41" s="81">
        <f t="shared" si="71"/>
        <v>7</v>
      </c>
      <c r="I41" s="81">
        <f t="shared" si="71"/>
        <v>0</v>
      </c>
      <c r="J41" s="81">
        <f t="shared" si="71"/>
        <v>4</v>
      </c>
      <c r="K41" s="81">
        <f t="shared" si="71"/>
        <v>4</v>
      </c>
      <c r="L41" s="81">
        <f t="shared" si="71"/>
        <v>0</v>
      </c>
      <c r="M41" s="81">
        <f t="shared" si="71"/>
        <v>7</v>
      </c>
      <c r="N41" s="81">
        <f t="shared" si="71"/>
        <v>7</v>
      </c>
      <c r="O41" s="81">
        <f t="shared" si="71"/>
        <v>0</v>
      </c>
      <c r="P41" s="81">
        <f t="shared" si="71"/>
        <v>18</v>
      </c>
      <c r="Q41" s="81" t="s">
        <v>79</v>
      </c>
      <c r="R41" s="82">
        <f t="shared" ref="R41:U41" si="72">SUM(R36:R40)</f>
        <v>0</v>
      </c>
      <c r="S41" s="82">
        <f t="shared" si="72"/>
        <v>0</v>
      </c>
      <c r="T41" s="82">
        <f t="shared" si="72"/>
        <v>0</v>
      </c>
      <c r="U41" s="83">
        <f t="shared" si="72"/>
        <v>18</v>
      </c>
      <c r="V41" s="24"/>
    </row>
    <row r="42" spans="1:22" ht="14.25" customHeight="1" x14ac:dyDescent="0.25">
      <c r="A42" s="14" t="s">
        <v>22</v>
      </c>
      <c r="B42" s="14" t="s">
        <v>23</v>
      </c>
      <c r="C42" s="14" t="s">
        <v>24</v>
      </c>
      <c r="D42" s="14" t="s">
        <v>102</v>
      </c>
      <c r="E42" s="84" t="s">
        <v>103</v>
      </c>
      <c r="F42" s="85">
        <v>0</v>
      </c>
      <c r="G42" s="85">
        <v>4</v>
      </c>
      <c r="H42" s="86">
        <v>4</v>
      </c>
      <c r="I42" s="85"/>
      <c r="J42" s="85"/>
      <c r="K42" s="86"/>
      <c r="L42" s="85"/>
      <c r="M42" s="85"/>
      <c r="N42" s="85"/>
      <c r="O42" s="87">
        <f t="shared" ref="O42:P42" si="73">F42+I42+L42</f>
        <v>0</v>
      </c>
      <c r="P42" s="88">
        <f t="shared" si="73"/>
        <v>4</v>
      </c>
      <c r="Q42" s="87">
        <v>15</v>
      </c>
      <c r="R42" s="88">
        <f t="shared" ref="R42:R46" si="74">O42*Q42</f>
        <v>0</v>
      </c>
      <c r="S42" s="87">
        <f t="shared" ref="S42:S46" si="75">P42*Q42</f>
        <v>60</v>
      </c>
      <c r="T42" s="88">
        <f t="shared" ref="T42:T46" si="76">SUM(R42:S42)</f>
        <v>60</v>
      </c>
      <c r="U42" s="26">
        <f t="shared" ref="U42:U46" si="77">H42+K42+N42</f>
        <v>4</v>
      </c>
      <c r="V42" s="23" t="s">
        <v>32</v>
      </c>
    </row>
    <row r="43" spans="1:22" ht="14.25" customHeight="1" x14ac:dyDescent="0.25">
      <c r="A43" s="14" t="s">
        <v>22</v>
      </c>
      <c r="B43" s="14" t="s">
        <v>23</v>
      </c>
      <c r="C43" s="14" t="s">
        <v>24</v>
      </c>
      <c r="D43" s="14" t="s">
        <v>104</v>
      </c>
      <c r="E43" s="84" t="s">
        <v>105</v>
      </c>
      <c r="F43" s="59">
        <v>0</v>
      </c>
      <c r="G43" s="59">
        <v>3</v>
      </c>
      <c r="H43" s="60">
        <v>3</v>
      </c>
      <c r="I43" s="59"/>
      <c r="J43" s="59"/>
      <c r="K43" s="60"/>
      <c r="L43" s="59"/>
      <c r="M43" s="59"/>
      <c r="N43" s="59"/>
      <c r="O43" s="26">
        <f t="shared" ref="O43:P43" si="78">F43+I43+L43</f>
        <v>0</v>
      </c>
      <c r="P43" s="24">
        <f t="shared" si="78"/>
        <v>3</v>
      </c>
      <c r="Q43" s="26">
        <v>15</v>
      </c>
      <c r="R43" s="24">
        <f t="shared" si="74"/>
        <v>0</v>
      </c>
      <c r="S43" s="26">
        <f t="shared" si="75"/>
        <v>45</v>
      </c>
      <c r="T43" s="24">
        <f t="shared" si="76"/>
        <v>45</v>
      </c>
      <c r="U43" s="26">
        <f t="shared" si="77"/>
        <v>3</v>
      </c>
      <c r="V43" s="23" t="s">
        <v>32</v>
      </c>
    </row>
    <row r="44" spans="1:22" ht="14.25" customHeight="1" x14ac:dyDescent="0.25">
      <c r="A44" s="14" t="s">
        <v>22</v>
      </c>
      <c r="B44" s="41" t="s">
        <v>23</v>
      </c>
      <c r="C44" s="64" t="s">
        <v>35</v>
      </c>
      <c r="D44" s="14" t="s">
        <v>106</v>
      </c>
      <c r="E44" s="89" t="s">
        <v>107</v>
      </c>
      <c r="F44" s="59"/>
      <c r="G44" s="59"/>
      <c r="H44" s="60"/>
      <c r="I44" s="59">
        <v>2</v>
      </c>
      <c r="J44" s="59">
        <v>2</v>
      </c>
      <c r="K44" s="60">
        <v>4</v>
      </c>
      <c r="L44" s="59"/>
      <c r="M44" s="59"/>
      <c r="N44" s="60"/>
      <c r="O44" s="23">
        <f t="shared" ref="O44:P44" si="79">F44+I44+L44</f>
        <v>2</v>
      </c>
      <c r="P44" s="23">
        <f t="shared" si="79"/>
        <v>2</v>
      </c>
      <c r="Q44" s="26">
        <v>15</v>
      </c>
      <c r="R44" s="26">
        <f t="shared" si="74"/>
        <v>30</v>
      </c>
      <c r="S44" s="25">
        <f t="shared" si="75"/>
        <v>30</v>
      </c>
      <c r="T44" s="26">
        <f t="shared" si="76"/>
        <v>60</v>
      </c>
      <c r="U44" s="23">
        <f t="shared" si="77"/>
        <v>4</v>
      </c>
      <c r="V44" s="23" t="s">
        <v>32</v>
      </c>
    </row>
    <row r="45" spans="1:22" ht="14.25" customHeight="1" x14ac:dyDescent="0.25">
      <c r="A45" s="14" t="s">
        <v>22</v>
      </c>
      <c r="B45" s="14" t="s">
        <v>45</v>
      </c>
      <c r="C45" s="44" t="s">
        <v>46</v>
      </c>
      <c r="D45" s="14" t="s">
        <v>108</v>
      </c>
      <c r="E45" s="84" t="s">
        <v>109</v>
      </c>
      <c r="F45" s="59"/>
      <c r="G45" s="59"/>
      <c r="H45" s="60"/>
      <c r="I45" s="59"/>
      <c r="J45" s="59"/>
      <c r="K45" s="60"/>
      <c r="L45" s="59">
        <v>2</v>
      </c>
      <c r="M45" s="59">
        <v>2</v>
      </c>
      <c r="N45" s="60">
        <v>4</v>
      </c>
      <c r="O45" s="23">
        <f t="shared" ref="O45:P45" si="80">F45+I45+L45</f>
        <v>2</v>
      </c>
      <c r="P45" s="23">
        <f t="shared" si="80"/>
        <v>2</v>
      </c>
      <c r="Q45" s="26">
        <v>15</v>
      </c>
      <c r="R45" s="26">
        <f t="shared" si="74"/>
        <v>30</v>
      </c>
      <c r="S45" s="25">
        <f t="shared" si="75"/>
        <v>30</v>
      </c>
      <c r="T45" s="26">
        <f t="shared" si="76"/>
        <v>60</v>
      </c>
      <c r="U45" s="23">
        <f t="shared" si="77"/>
        <v>4</v>
      </c>
      <c r="V45" s="23" t="s">
        <v>32</v>
      </c>
    </row>
    <row r="46" spans="1:22" ht="14.25" customHeight="1" x14ac:dyDescent="0.25">
      <c r="A46" s="14" t="s">
        <v>22</v>
      </c>
      <c r="B46" s="28" t="s">
        <v>45</v>
      </c>
      <c r="C46" s="65" t="s">
        <v>46</v>
      </c>
      <c r="D46" s="28" t="s">
        <v>110</v>
      </c>
      <c r="E46" s="84" t="s">
        <v>111</v>
      </c>
      <c r="F46" s="59"/>
      <c r="G46" s="59"/>
      <c r="H46" s="60"/>
      <c r="I46" s="59"/>
      <c r="J46" s="59"/>
      <c r="K46" s="60"/>
      <c r="L46" s="59">
        <v>0</v>
      </c>
      <c r="M46" s="59">
        <v>3</v>
      </c>
      <c r="N46" s="60">
        <v>3</v>
      </c>
      <c r="O46" s="23">
        <f t="shared" ref="O46:P46" si="81">F46+I46+L46</f>
        <v>0</v>
      </c>
      <c r="P46" s="23">
        <f t="shared" si="81"/>
        <v>3</v>
      </c>
      <c r="Q46" s="26">
        <v>15</v>
      </c>
      <c r="R46" s="26">
        <f t="shared" si="74"/>
        <v>0</v>
      </c>
      <c r="S46" s="25">
        <f t="shared" si="75"/>
        <v>45</v>
      </c>
      <c r="T46" s="26">
        <f t="shared" si="76"/>
        <v>45</v>
      </c>
      <c r="U46" s="23">
        <f t="shared" si="77"/>
        <v>3</v>
      </c>
      <c r="V46" s="26" t="s">
        <v>32</v>
      </c>
    </row>
    <row r="47" spans="1:22" ht="14.25" customHeight="1" x14ac:dyDescent="0.25">
      <c r="A47" s="14"/>
      <c r="B47" s="14"/>
      <c r="C47" s="14"/>
      <c r="D47" s="176" t="s">
        <v>112</v>
      </c>
      <c r="E47" s="169"/>
      <c r="F47" s="90">
        <f t="shared" ref="F47:P47" si="82">SUM(F42:F46)</f>
        <v>0</v>
      </c>
      <c r="G47" s="90">
        <f t="shared" si="82"/>
        <v>7</v>
      </c>
      <c r="H47" s="90">
        <f t="shared" si="82"/>
        <v>7</v>
      </c>
      <c r="I47" s="90">
        <f t="shared" si="82"/>
        <v>2</v>
      </c>
      <c r="J47" s="90">
        <f t="shared" si="82"/>
        <v>2</v>
      </c>
      <c r="K47" s="90">
        <f t="shared" si="82"/>
        <v>4</v>
      </c>
      <c r="L47" s="90">
        <f t="shared" si="82"/>
        <v>2</v>
      </c>
      <c r="M47" s="90">
        <f t="shared" si="82"/>
        <v>5</v>
      </c>
      <c r="N47" s="90">
        <f t="shared" si="82"/>
        <v>7</v>
      </c>
      <c r="O47" s="90">
        <f t="shared" si="82"/>
        <v>4</v>
      </c>
      <c r="P47" s="90">
        <f t="shared" si="82"/>
        <v>14</v>
      </c>
      <c r="Q47" s="90" t="s">
        <v>34</v>
      </c>
      <c r="R47" s="91">
        <f t="shared" ref="R47:S47" si="83">SUM(R42:R46)</f>
        <v>60</v>
      </c>
      <c r="S47" s="91">
        <f t="shared" si="83"/>
        <v>210</v>
      </c>
      <c r="T47" s="91">
        <f>R47+S47</f>
        <v>270</v>
      </c>
      <c r="U47" s="92">
        <f>SUM(U42:U46)</f>
        <v>18</v>
      </c>
      <c r="V47" s="59"/>
    </row>
    <row r="48" spans="1:22" ht="14.25" customHeight="1" x14ac:dyDescent="0.25">
      <c r="A48" s="14" t="s">
        <v>22</v>
      </c>
      <c r="B48" s="41" t="s">
        <v>23</v>
      </c>
      <c r="C48" s="41" t="s">
        <v>24</v>
      </c>
      <c r="D48" s="93" t="s">
        <v>140</v>
      </c>
      <c r="E48" s="94" t="s">
        <v>113</v>
      </c>
      <c r="F48" s="95">
        <v>1</v>
      </c>
      <c r="G48" s="95">
        <v>2</v>
      </c>
      <c r="H48" s="96">
        <v>4</v>
      </c>
      <c r="I48" s="97"/>
      <c r="J48" s="97"/>
      <c r="K48" s="1"/>
      <c r="L48" s="97"/>
      <c r="M48" s="97"/>
      <c r="N48" s="1"/>
      <c r="O48" s="98">
        <f t="shared" ref="O48:P48" si="84">F48+I48+L48</f>
        <v>1</v>
      </c>
      <c r="P48" s="98">
        <f t="shared" si="84"/>
        <v>2</v>
      </c>
      <c r="Q48" s="26">
        <v>15</v>
      </c>
      <c r="R48" s="26">
        <f t="shared" ref="R48:S48" si="85">O48*Q48</f>
        <v>15</v>
      </c>
      <c r="S48" s="26">
        <f t="shared" si="85"/>
        <v>30</v>
      </c>
      <c r="T48" s="26">
        <f t="shared" ref="T48:T52" si="86">SUM(R48:S48)</f>
        <v>45</v>
      </c>
      <c r="U48" s="26">
        <f t="shared" ref="U48:U52" si="87">H48+K48+N48</f>
        <v>4</v>
      </c>
      <c r="V48" s="23" t="s">
        <v>32</v>
      </c>
    </row>
    <row r="49" spans="1:22" ht="14.25" customHeight="1" x14ac:dyDescent="0.25">
      <c r="A49" s="14" t="s">
        <v>22</v>
      </c>
      <c r="B49" s="41" t="s">
        <v>23</v>
      </c>
      <c r="C49" s="41" t="s">
        <v>24</v>
      </c>
      <c r="D49" s="93" t="s">
        <v>141</v>
      </c>
      <c r="E49" s="94" t="s">
        <v>114</v>
      </c>
      <c r="F49" s="95">
        <v>1</v>
      </c>
      <c r="G49" s="95">
        <v>2</v>
      </c>
      <c r="H49" s="96">
        <v>3</v>
      </c>
      <c r="I49" s="97"/>
      <c r="J49" s="97"/>
      <c r="K49" s="1"/>
      <c r="L49" s="97"/>
      <c r="M49" s="97"/>
      <c r="N49" s="1"/>
      <c r="O49" s="98">
        <f t="shared" ref="O49:P49" si="88">F49+I49+L49</f>
        <v>1</v>
      </c>
      <c r="P49" s="98">
        <f t="shared" si="88"/>
        <v>2</v>
      </c>
      <c r="Q49" s="26">
        <v>15</v>
      </c>
      <c r="R49" s="26">
        <f t="shared" ref="R49:S49" si="89">O49*Q49</f>
        <v>15</v>
      </c>
      <c r="S49" s="26">
        <f t="shared" si="89"/>
        <v>30</v>
      </c>
      <c r="T49" s="26">
        <f t="shared" si="86"/>
        <v>45</v>
      </c>
      <c r="U49" s="26">
        <f t="shared" si="87"/>
        <v>3</v>
      </c>
      <c r="V49" s="23" t="s">
        <v>32</v>
      </c>
    </row>
    <row r="50" spans="1:22" ht="14.25" customHeight="1" x14ac:dyDescent="0.25">
      <c r="A50" s="14" t="s">
        <v>22</v>
      </c>
      <c r="B50" s="41" t="s">
        <v>23</v>
      </c>
      <c r="C50" s="41" t="s">
        <v>35</v>
      </c>
      <c r="D50" s="93" t="s">
        <v>142</v>
      </c>
      <c r="E50" s="94" t="s">
        <v>115</v>
      </c>
      <c r="F50" s="97"/>
      <c r="G50" s="97"/>
      <c r="H50" s="1"/>
      <c r="I50" s="95">
        <v>1</v>
      </c>
      <c r="J50" s="95">
        <v>3</v>
      </c>
      <c r="K50" s="96">
        <v>4</v>
      </c>
      <c r="L50" s="97"/>
      <c r="M50" s="97"/>
      <c r="N50" s="1"/>
      <c r="O50" s="98">
        <f t="shared" ref="O50:P50" si="90">F50+I50+L50</f>
        <v>1</v>
      </c>
      <c r="P50" s="98">
        <f t="shared" si="90"/>
        <v>3</v>
      </c>
      <c r="Q50" s="26">
        <v>15</v>
      </c>
      <c r="R50" s="26">
        <f t="shared" ref="R50:S50" si="91">O50*Q50</f>
        <v>15</v>
      </c>
      <c r="S50" s="26">
        <f t="shared" si="91"/>
        <v>45</v>
      </c>
      <c r="T50" s="26">
        <f t="shared" si="86"/>
        <v>60</v>
      </c>
      <c r="U50" s="26">
        <f t="shared" si="87"/>
        <v>4</v>
      </c>
      <c r="V50" s="23" t="s">
        <v>32</v>
      </c>
    </row>
    <row r="51" spans="1:22" ht="14.25" customHeight="1" x14ac:dyDescent="0.25">
      <c r="A51" s="14" t="s">
        <v>22</v>
      </c>
      <c r="B51" s="41" t="s">
        <v>45</v>
      </c>
      <c r="C51" s="41" t="s">
        <v>46</v>
      </c>
      <c r="D51" s="93" t="s">
        <v>143</v>
      </c>
      <c r="E51" s="94" t="s">
        <v>116</v>
      </c>
      <c r="F51" s="97"/>
      <c r="G51" s="97"/>
      <c r="H51" s="1"/>
      <c r="I51" s="97"/>
      <c r="J51" s="97"/>
      <c r="K51" s="1"/>
      <c r="L51" s="95">
        <v>1</v>
      </c>
      <c r="M51" s="95">
        <v>2</v>
      </c>
      <c r="N51" s="96">
        <v>4</v>
      </c>
      <c r="O51" s="98">
        <f t="shared" ref="O51:P51" si="92">F51+I51+L51</f>
        <v>1</v>
      </c>
      <c r="P51" s="98">
        <f t="shared" si="92"/>
        <v>2</v>
      </c>
      <c r="Q51" s="26">
        <v>15</v>
      </c>
      <c r="R51" s="26">
        <f t="shared" ref="R51:S51" si="93">O51*Q51</f>
        <v>15</v>
      </c>
      <c r="S51" s="26">
        <f t="shared" si="93"/>
        <v>30</v>
      </c>
      <c r="T51" s="26">
        <f t="shared" si="86"/>
        <v>45</v>
      </c>
      <c r="U51" s="26">
        <f t="shared" si="87"/>
        <v>4</v>
      </c>
      <c r="V51" s="23" t="s">
        <v>32</v>
      </c>
    </row>
    <row r="52" spans="1:22" ht="14.25" customHeight="1" x14ac:dyDescent="0.25">
      <c r="A52" s="14" t="s">
        <v>22</v>
      </c>
      <c r="B52" s="99" t="s">
        <v>45</v>
      </c>
      <c r="C52" s="99" t="s">
        <v>46</v>
      </c>
      <c r="D52" s="93" t="s">
        <v>144</v>
      </c>
      <c r="E52" s="100" t="s">
        <v>117</v>
      </c>
      <c r="F52" s="97"/>
      <c r="G52" s="97"/>
      <c r="H52" s="1"/>
      <c r="I52" s="97"/>
      <c r="J52" s="97"/>
      <c r="K52" s="1"/>
      <c r="L52" s="95">
        <v>2</v>
      </c>
      <c r="M52" s="95">
        <v>1</v>
      </c>
      <c r="N52" s="96">
        <v>3</v>
      </c>
      <c r="O52" s="98">
        <f t="shared" ref="O52:P52" si="94">F52+I52+L52</f>
        <v>2</v>
      </c>
      <c r="P52" s="98">
        <f t="shared" si="94"/>
        <v>1</v>
      </c>
      <c r="Q52" s="26">
        <v>15</v>
      </c>
      <c r="R52" s="26">
        <f t="shared" ref="R52:S52" si="95">O52*Q52</f>
        <v>30</v>
      </c>
      <c r="S52" s="26">
        <f t="shared" si="95"/>
        <v>30</v>
      </c>
      <c r="T52" s="26">
        <f t="shared" si="86"/>
        <v>60</v>
      </c>
      <c r="U52" s="26">
        <f t="shared" si="87"/>
        <v>3</v>
      </c>
      <c r="V52" s="23" t="s">
        <v>32</v>
      </c>
    </row>
    <row r="53" spans="1:22" ht="14.25" customHeight="1" x14ac:dyDescent="0.25">
      <c r="A53" s="44"/>
      <c r="B53" s="101"/>
      <c r="C53" s="102"/>
      <c r="D53" s="177" t="s">
        <v>118</v>
      </c>
      <c r="E53" s="178"/>
      <c r="F53" s="103">
        <f t="shared" ref="F53:P53" si="96">SUM(F48:F52)</f>
        <v>2</v>
      </c>
      <c r="G53" s="103">
        <f t="shared" si="96"/>
        <v>4</v>
      </c>
      <c r="H53" s="103">
        <f t="shared" si="96"/>
        <v>7</v>
      </c>
      <c r="I53" s="103">
        <f t="shared" si="96"/>
        <v>1</v>
      </c>
      <c r="J53" s="103">
        <f t="shared" si="96"/>
        <v>3</v>
      </c>
      <c r="K53" s="103">
        <f t="shared" si="96"/>
        <v>4</v>
      </c>
      <c r="L53" s="103">
        <f t="shared" si="96"/>
        <v>3</v>
      </c>
      <c r="M53" s="103">
        <f t="shared" si="96"/>
        <v>3</v>
      </c>
      <c r="N53" s="103">
        <f t="shared" si="96"/>
        <v>7</v>
      </c>
      <c r="O53" s="104">
        <f t="shared" si="96"/>
        <v>6</v>
      </c>
      <c r="P53" s="104">
        <f t="shared" si="96"/>
        <v>10</v>
      </c>
      <c r="Q53" s="103" t="s">
        <v>79</v>
      </c>
      <c r="R53" s="103">
        <f t="shared" ref="R53:U53" si="97">SUM(R48:R52)</f>
        <v>90</v>
      </c>
      <c r="S53" s="103">
        <f t="shared" si="97"/>
        <v>165</v>
      </c>
      <c r="T53" s="103">
        <f t="shared" si="97"/>
        <v>255</v>
      </c>
      <c r="U53" s="105">
        <f t="shared" si="97"/>
        <v>18</v>
      </c>
      <c r="V53" s="24"/>
    </row>
    <row r="54" spans="1:22" x14ac:dyDescent="0.25">
      <c r="A54" s="14" t="s">
        <v>22</v>
      </c>
      <c r="B54" s="106" t="s">
        <v>23</v>
      </c>
      <c r="C54" s="107" t="s">
        <v>35</v>
      </c>
      <c r="D54" s="93" t="s">
        <v>146</v>
      </c>
      <c r="E54" s="108" t="s">
        <v>119</v>
      </c>
      <c r="F54" s="59"/>
      <c r="G54" s="59"/>
      <c r="H54" s="60"/>
      <c r="I54" s="59">
        <v>0</v>
      </c>
      <c r="J54" s="59">
        <v>30</v>
      </c>
      <c r="K54" s="60">
        <v>3</v>
      </c>
      <c r="L54" s="59"/>
      <c r="M54" s="59"/>
      <c r="N54" s="60"/>
      <c r="O54" s="98">
        <f t="shared" ref="O54:O55" si="98">F54+I54+L54</f>
        <v>0</v>
      </c>
      <c r="P54" s="23"/>
      <c r="Q54" s="26"/>
      <c r="R54" s="26"/>
      <c r="S54" s="25"/>
      <c r="T54" s="26">
        <f t="shared" ref="T54:U54" si="99">G54+J54+M54</f>
        <v>30</v>
      </c>
      <c r="U54" s="26">
        <f t="shared" si="99"/>
        <v>3</v>
      </c>
      <c r="V54" s="23" t="s">
        <v>32</v>
      </c>
    </row>
    <row r="55" spans="1:22" x14ac:dyDescent="0.25">
      <c r="A55" s="14" t="s">
        <v>22</v>
      </c>
      <c r="B55" s="14" t="s">
        <v>45</v>
      </c>
      <c r="C55" s="44" t="s">
        <v>46</v>
      </c>
      <c r="D55" s="93" t="s">
        <v>147</v>
      </c>
      <c r="E55" s="108" t="s">
        <v>145</v>
      </c>
      <c r="F55" s="59"/>
      <c r="G55" s="59"/>
      <c r="H55" s="60"/>
      <c r="I55" s="59"/>
      <c r="J55" s="59"/>
      <c r="K55" s="60"/>
      <c r="L55" s="59">
        <v>0</v>
      </c>
      <c r="M55" s="59">
        <v>180</v>
      </c>
      <c r="N55" s="60">
        <v>10</v>
      </c>
      <c r="O55" s="98">
        <f t="shared" si="98"/>
        <v>0</v>
      </c>
      <c r="P55" s="23"/>
      <c r="Q55" s="26"/>
      <c r="R55" s="26"/>
      <c r="S55" s="25"/>
      <c r="T55" s="26">
        <f t="shared" ref="T55:U55" si="100">G55+J55+M55</f>
        <v>180</v>
      </c>
      <c r="U55" s="26">
        <f t="shared" si="100"/>
        <v>10</v>
      </c>
      <c r="V55" s="23" t="s">
        <v>32</v>
      </c>
    </row>
    <row r="56" spans="1:22" ht="15.75" customHeight="1" x14ac:dyDescent="0.25">
      <c r="A56" s="179"/>
      <c r="B56" s="180"/>
      <c r="C56" s="181"/>
      <c r="D56" s="182" t="s">
        <v>120</v>
      </c>
      <c r="E56" s="169"/>
      <c r="F56" s="109">
        <f t="shared" ref="F56:P56" si="101">SUM(F54:F55)</f>
        <v>0</v>
      </c>
      <c r="G56" s="109">
        <f t="shared" si="101"/>
        <v>0</v>
      </c>
      <c r="H56" s="109">
        <f t="shared" si="101"/>
        <v>0</v>
      </c>
      <c r="I56" s="109">
        <f t="shared" si="101"/>
        <v>0</v>
      </c>
      <c r="J56" s="109">
        <f t="shared" si="101"/>
        <v>30</v>
      </c>
      <c r="K56" s="109">
        <f t="shared" si="101"/>
        <v>3</v>
      </c>
      <c r="L56" s="109">
        <f t="shared" si="101"/>
        <v>0</v>
      </c>
      <c r="M56" s="109">
        <f t="shared" si="101"/>
        <v>180</v>
      </c>
      <c r="N56" s="109">
        <f t="shared" si="101"/>
        <v>10</v>
      </c>
      <c r="O56" s="109">
        <f t="shared" si="101"/>
        <v>0</v>
      </c>
      <c r="P56" s="109">
        <f t="shared" si="101"/>
        <v>0</v>
      </c>
      <c r="Q56" s="87"/>
      <c r="R56" s="87"/>
      <c r="S56" s="87"/>
      <c r="T56" s="109">
        <f t="shared" ref="T56:U56" si="102">G56+J56+M56</f>
        <v>210</v>
      </c>
      <c r="U56" s="55">
        <f t="shared" si="102"/>
        <v>13</v>
      </c>
      <c r="V56" s="110"/>
    </row>
    <row r="57" spans="1:22" ht="15.75" customHeight="1" x14ac:dyDescent="0.25">
      <c r="A57" s="14" t="s">
        <v>22</v>
      </c>
      <c r="B57" s="14" t="s">
        <v>23</v>
      </c>
      <c r="C57" s="14" t="s">
        <v>35</v>
      </c>
      <c r="D57" s="37" t="s">
        <v>148</v>
      </c>
      <c r="E57" s="111" t="s">
        <v>121</v>
      </c>
      <c r="F57" s="112">
        <v>0</v>
      </c>
      <c r="G57" s="113">
        <v>2</v>
      </c>
      <c r="H57" s="113">
        <v>0</v>
      </c>
      <c r="I57" s="112"/>
      <c r="J57" s="113"/>
      <c r="K57" s="113"/>
      <c r="L57" s="112"/>
      <c r="M57" s="113"/>
      <c r="N57" s="114"/>
      <c r="O57" s="114">
        <f t="shared" ref="O57:P57" si="103">F57+I57+L57</f>
        <v>0</v>
      </c>
      <c r="P57" s="114">
        <f t="shared" si="103"/>
        <v>2</v>
      </c>
      <c r="Q57" s="115">
        <v>15</v>
      </c>
      <c r="R57" s="116">
        <f t="shared" ref="R57:R58" si="104">O57*Q57</f>
        <v>0</v>
      </c>
      <c r="S57" s="116">
        <f t="shared" ref="S57:S58" si="105">P57*Q57</f>
        <v>30</v>
      </c>
      <c r="T57" s="116">
        <f t="shared" ref="T57:T58" si="106">SUM(R57:S57)</f>
        <v>30</v>
      </c>
      <c r="U57" s="24">
        <v>0</v>
      </c>
      <c r="V57" s="31" t="s">
        <v>32</v>
      </c>
    </row>
    <row r="58" spans="1:22" ht="15.75" customHeight="1" x14ac:dyDescent="0.25">
      <c r="A58" s="14" t="s">
        <v>22</v>
      </c>
      <c r="B58" s="41" t="s">
        <v>23</v>
      </c>
      <c r="C58" s="117" t="s">
        <v>46</v>
      </c>
      <c r="D58" s="28" t="s">
        <v>149</v>
      </c>
      <c r="E58" s="118" t="s">
        <v>122</v>
      </c>
      <c r="F58" s="98"/>
      <c r="G58" s="119"/>
      <c r="H58" s="119"/>
      <c r="I58" s="120">
        <v>0</v>
      </c>
      <c r="J58" s="121">
        <v>2</v>
      </c>
      <c r="K58" s="121">
        <v>0</v>
      </c>
      <c r="L58" s="122"/>
      <c r="M58" s="123"/>
      <c r="N58" s="124"/>
      <c r="O58" s="125">
        <f t="shared" ref="O58:P58" si="107">F58+I58+L58</f>
        <v>0</v>
      </c>
      <c r="P58" s="50">
        <f t="shared" si="107"/>
        <v>2</v>
      </c>
      <c r="Q58" s="126">
        <v>15</v>
      </c>
      <c r="R58" s="126">
        <f t="shared" si="104"/>
        <v>0</v>
      </c>
      <c r="S58" s="126">
        <f t="shared" si="105"/>
        <v>30</v>
      </c>
      <c r="T58" s="126">
        <f t="shared" si="106"/>
        <v>30</v>
      </c>
      <c r="U58" s="24">
        <v>0</v>
      </c>
      <c r="V58" s="31" t="s">
        <v>32</v>
      </c>
    </row>
    <row r="59" spans="1:22" ht="15.75" customHeight="1" x14ac:dyDescent="0.25">
      <c r="A59" s="14"/>
      <c r="B59" s="14"/>
      <c r="C59" s="54"/>
      <c r="D59" s="127" t="s">
        <v>151</v>
      </c>
      <c r="E59" s="128"/>
      <c r="F59" s="35"/>
      <c r="G59" s="129"/>
      <c r="H59" s="129">
        <v>4</v>
      </c>
      <c r="I59" s="130"/>
      <c r="J59" s="131"/>
      <c r="K59" s="131">
        <v>4</v>
      </c>
      <c r="L59" s="131"/>
      <c r="M59" s="131"/>
      <c r="N59" s="131">
        <v>0</v>
      </c>
      <c r="O59" s="34"/>
      <c r="P59" s="34"/>
      <c r="Q59" s="34"/>
      <c r="R59" s="34"/>
      <c r="S59" s="34"/>
      <c r="T59" s="34"/>
      <c r="U59" s="132">
        <f>H59+K59+N59</f>
        <v>8</v>
      </c>
      <c r="V59" s="57"/>
    </row>
    <row r="60" spans="1:22" ht="15.75" customHeight="1" x14ac:dyDescent="0.25">
      <c r="A60" s="14" t="s">
        <v>22</v>
      </c>
      <c r="B60" s="14" t="s">
        <v>45</v>
      </c>
      <c r="C60" s="37" t="s">
        <v>46</v>
      </c>
      <c r="D60" s="39" t="s">
        <v>123</v>
      </c>
      <c r="E60" s="22" t="s">
        <v>124</v>
      </c>
      <c r="F60" s="50"/>
      <c r="G60" s="50"/>
      <c r="H60" s="50"/>
      <c r="I60" s="50"/>
      <c r="J60" s="50"/>
      <c r="K60" s="50"/>
      <c r="L60" s="50"/>
      <c r="M60" s="50"/>
      <c r="N60" s="50">
        <v>10</v>
      </c>
      <c r="O60" s="26"/>
      <c r="P60" s="133"/>
      <c r="Q60" s="133"/>
      <c r="R60" s="133"/>
      <c r="S60" s="133"/>
      <c r="T60" s="133"/>
      <c r="U60" s="134">
        <v>10</v>
      </c>
      <c r="V60" s="135" t="s">
        <v>125</v>
      </c>
    </row>
    <row r="61" spans="1:22" ht="15.75" customHeight="1" x14ac:dyDescent="0.25">
      <c r="A61" s="14"/>
      <c r="B61" s="14"/>
      <c r="C61" s="44"/>
      <c r="D61" s="183" t="s">
        <v>126</v>
      </c>
      <c r="E61" s="181"/>
      <c r="F61" s="136">
        <f t="shared" ref="F61:P61" si="108">F60+F59+F29+F23+F19+F17+F6</f>
        <v>16</v>
      </c>
      <c r="G61" s="136">
        <f t="shared" si="108"/>
        <v>9</v>
      </c>
      <c r="H61" s="136">
        <f t="shared" si="108"/>
        <v>29</v>
      </c>
      <c r="I61" s="136">
        <f t="shared" si="108"/>
        <v>9</v>
      </c>
      <c r="J61" s="136">
        <f t="shared" si="108"/>
        <v>13</v>
      </c>
      <c r="K61" s="136">
        <f t="shared" si="108"/>
        <v>27</v>
      </c>
      <c r="L61" s="136">
        <f t="shared" si="108"/>
        <v>4</v>
      </c>
      <c r="M61" s="136">
        <f t="shared" si="108"/>
        <v>6</v>
      </c>
      <c r="N61" s="136">
        <f t="shared" si="108"/>
        <v>21</v>
      </c>
      <c r="O61" s="136">
        <f t="shared" si="108"/>
        <v>29</v>
      </c>
      <c r="P61" s="136">
        <f t="shared" si="108"/>
        <v>28</v>
      </c>
      <c r="Q61" s="136"/>
      <c r="R61" s="136">
        <f t="shared" ref="R61:U61" si="109">R60+R59+R29+R23+R19+R17+R6</f>
        <v>435</v>
      </c>
      <c r="S61" s="136">
        <f t="shared" si="109"/>
        <v>420</v>
      </c>
      <c r="T61" s="136">
        <f t="shared" si="109"/>
        <v>855</v>
      </c>
      <c r="U61" s="137">
        <f t="shared" si="109"/>
        <v>77</v>
      </c>
      <c r="V61" s="37"/>
    </row>
    <row r="62" spans="1:22" ht="18" customHeight="1" x14ac:dyDescent="0.25">
      <c r="A62" s="14"/>
      <c r="B62" s="14"/>
      <c r="C62" s="44"/>
      <c r="D62" s="183" t="s">
        <v>127</v>
      </c>
      <c r="E62" s="181"/>
      <c r="F62" s="138">
        <f t="shared" ref="F62:P62" si="110">F56+F60+F59+F29+F23+F19+F17+F6</f>
        <v>16</v>
      </c>
      <c r="G62" s="138">
        <f t="shared" si="110"/>
        <v>9</v>
      </c>
      <c r="H62" s="138">
        <f t="shared" si="110"/>
        <v>29</v>
      </c>
      <c r="I62" s="138">
        <f t="shared" si="110"/>
        <v>9</v>
      </c>
      <c r="J62" s="138">
        <f t="shared" si="110"/>
        <v>43</v>
      </c>
      <c r="K62" s="138">
        <f t="shared" si="110"/>
        <v>30</v>
      </c>
      <c r="L62" s="138">
        <f t="shared" si="110"/>
        <v>4</v>
      </c>
      <c r="M62" s="138">
        <f t="shared" si="110"/>
        <v>186</v>
      </c>
      <c r="N62" s="138">
        <f t="shared" si="110"/>
        <v>31</v>
      </c>
      <c r="O62" s="138">
        <f t="shared" si="110"/>
        <v>29</v>
      </c>
      <c r="P62" s="138">
        <f t="shared" si="110"/>
        <v>28</v>
      </c>
      <c r="Q62" s="138"/>
      <c r="R62" s="138">
        <f t="shared" ref="R62:U62" si="111">R56+R60+R59+R29+R23+R19+R17+R6</f>
        <v>435</v>
      </c>
      <c r="S62" s="138">
        <f t="shared" si="111"/>
        <v>420</v>
      </c>
      <c r="T62" s="138">
        <f t="shared" si="111"/>
        <v>1065</v>
      </c>
      <c r="U62" s="139">
        <f t="shared" si="111"/>
        <v>90</v>
      </c>
      <c r="V62" s="14"/>
    </row>
    <row r="63" spans="1:22" ht="15.75" customHeight="1" x14ac:dyDescent="0.25">
      <c r="A63" s="14"/>
      <c r="B63" s="14"/>
      <c r="C63" s="44"/>
      <c r="D63" s="185" t="s">
        <v>128</v>
      </c>
      <c r="E63" s="181"/>
      <c r="F63" s="140">
        <f t="shared" ref="F63:P63" si="112">F60+F59+F35+F23+F19+F17+F6</f>
        <v>16</v>
      </c>
      <c r="G63" s="141">
        <f t="shared" si="112"/>
        <v>9</v>
      </c>
      <c r="H63" s="141">
        <f t="shared" si="112"/>
        <v>29</v>
      </c>
      <c r="I63" s="141">
        <f t="shared" si="112"/>
        <v>10</v>
      </c>
      <c r="J63" s="141">
        <f t="shared" si="112"/>
        <v>12</v>
      </c>
      <c r="K63" s="141">
        <f t="shared" si="112"/>
        <v>27</v>
      </c>
      <c r="L63" s="141">
        <f t="shared" si="112"/>
        <v>4</v>
      </c>
      <c r="M63" s="141">
        <f t="shared" si="112"/>
        <v>6</v>
      </c>
      <c r="N63" s="141">
        <f t="shared" si="112"/>
        <v>21</v>
      </c>
      <c r="O63" s="141">
        <f t="shared" si="112"/>
        <v>30</v>
      </c>
      <c r="P63" s="141">
        <f t="shared" si="112"/>
        <v>27</v>
      </c>
      <c r="Q63" s="141"/>
      <c r="R63" s="141">
        <f t="shared" ref="R63:U63" si="113">R60+R59+R35+R23+R19+R17+R6</f>
        <v>450</v>
      </c>
      <c r="S63" s="141">
        <f t="shared" si="113"/>
        <v>405</v>
      </c>
      <c r="T63" s="141">
        <f t="shared" si="113"/>
        <v>855</v>
      </c>
      <c r="U63" s="142">
        <f t="shared" si="113"/>
        <v>77</v>
      </c>
      <c r="V63" s="143"/>
    </row>
    <row r="64" spans="1:22" ht="18" customHeight="1" x14ac:dyDescent="0.25">
      <c r="A64" s="14"/>
      <c r="B64" s="14"/>
      <c r="C64" s="44"/>
      <c r="D64" s="185" t="s">
        <v>129</v>
      </c>
      <c r="E64" s="181"/>
      <c r="F64" s="144">
        <f t="shared" ref="F64:P64" si="114">F56+F60+F59+F35+F23+F19+F17+F6</f>
        <v>16</v>
      </c>
      <c r="G64" s="144">
        <f t="shared" si="114"/>
        <v>9</v>
      </c>
      <c r="H64" s="144">
        <f t="shared" si="114"/>
        <v>29</v>
      </c>
      <c r="I64" s="144">
        <f t="shared" si="114"/>
        <v>10</v>
      </c>
      <c r="J64" s="144">
        <f t="shared" si="114"/>
        <v>42</v>
      </c>
      <c r="K64" s="144">
        <f t="shared" si="114"/>
        <v>30</v>
      </c>
      <c r="L64" s="144">
        <f t="shared" si="114"/>
        <v>4</v>
      </c>
      <c r="M64" s="144">
        <f t="shared" si="114"/>
        <v>186</v>
      </c>
      <c r="N64" s="144">
        <f t="shared" si="114"/>
        <v>31</v>
      </c>
      <c r="O64" s="144">
        <f t="shared" si="114"/>
        <v>30</v>
      </c>
      <c r="P64" s="144">
        <f t="shared" si="114"/>
        <v>27</v>
      </c>
      <c r="Q64" s="144"/>
      <c r="R64" s="144">
        <f t="shared" ref="R64:U64" si="115">R56+R60+R59+R35+R23+R19+R17+R6</f>
        <v>450</v>
      </c>
      <c r="S64" s="144">
        <f t="shared" si="115"/>
        <v>405</v>
      </c>
      <c r="T64" s="144">
        <f t="shared" si="115"/>
        <v>1065</v>
      </c>
      <c r="U64" s="145">
        <f t="shared" si="115"/>
        <v>90</v>
      </c>
      <c r="V64" s="14"/>
    </row>
    <row r="65" spans="1:22" ht="15.75" customHeight="1" x14ac:dyDescent="0.25">
      <c r="A65" s="14"/>
      <c r="B65" s="14"/>
      <c r="C65" s="44"/>
      <c r="D65" s="186" t="s">
        <v>130</v>
      </c>
      <c r="E65" s="181"/>
      <c r="F65" s="146">
        <f t="shared" ref="F65:P65" si="116">F60+F59+F41+F23+F19+F17+F6</f>
        <v>12</v>
      </c>
      <c r="G65" s="146">
        <f t="shared" si="116"/>
        <v>14</v>
      </c>
      <c r="H65" s="146">
        <f t="shared" si="116"/>
        <v>29</v>
      </c>
      <c r="I65" s="146">
        <f t="shared" si="116"/>
        <v>8</v>
      </c>
      <c r="J65" s="146">
        <f t="shared" si="116"/>
        <v>15</v>
      </c>
      <c r="K65" s="146">
        <f t="shared" si="116"/>
        <v>27</v>
      </c>
      <c r="L65" s="146">
        <f t="shared" si="116"/>
        <v>2</v>
      </c>
      <c r="M65" s="146">
        <f t="shared" si="116"/>
        <v>9</v>
      </c>
      <c r="N65" s="146">
        <f t="shared" si="116"/>
        <v>21</v>
      </c>
      <c r="O65" s="146">
        <f t="shared" si="116"/>
        <v>22</v>
      </c>
      <c r="P65" s="146">
        <f t="shared" si="116"/>
        <v>38</v>
      </c>
      <c r="Q65" s="146"/>
      <c r="R65" s="146">
        <f t="shared" ref="R65:U65" si="117">R60+R59+R41+R23+R19+R17+R6</f>
        <v>330</v>
      </c>
      <c r="S65" s="146">
        <f t="shared" si="117"/>
        <v>300</v>
      </c>
      <c r="T65" s="146">
        <f t="shared" si="117"/>
        <v>630</v>
      </c>
      <c r="U65" s="147">
        <f t="shared" si="117"/>
        <v>77</v>
      </c>
      <c r="V65" s="14"/>
    </row>
    <row r="66" spans="1:22" ht="18" customHeight="1" x14ac:dyDescent="0.25">
      <c r="A66" s="14"/>
      <c r="B66" s="14"/>
      <c r="C66" s="44"/>
      <c r="D66" s="186" t="s">
        <v>131</v>
      </c>
      <c r="E66" s="181"/>
      <c r="F66" s="148">
        <f t="shared" ref="F66:P66" si="118">F56+F60+F59+F41+F23+F19+F17+F6</f>
        <v>12</v>
      </c>
      <c r="G66" s="148">
        <f t="shared" si="118"/>
        <v>14</v>
      </c>
      <c r="H66" s="148">
        <f t="shared" si="118"/>
        <v>29</v>
      </c>
      <c r="I66" s="148">
        <f t="shared" si="118"/>
        <v>8</v>
      </c>
      <c r="J66" s="148">
        <f t="shared" si="118"/>
        <v>45</v>
      </c>
      <c r="K66" s="148">
        <f t="shared" si="118"/>
        <v>30</v>
      </c>
      <c r="L66" s="148">
        <f t="shared" si="118"/>
        <v>2</v>
      </c>
      <c r="M66" s="148">
        <f t="shared" si="118"/>
        <v>189</v>
      </c>
      <c r="N66" s="148">
        <f t="shared" si="118"/>
        <v>31</v>
      </c>
      <c r="O66" s="148">
        <f t="shared" si="118"/>
        <v>22</v>
      </c>
      <c r="P66" s="148">
        <f t="shared" si="118"/>
        <v>38</v>
      </c>
      <c r="Q66" s="148"/>
      <c r="R66" s="148">
        <f t="shared" ref="R66:U66" si="119">R56+R60+R59+R41+R23+R19+R17+R6</f>
        <v>330</v>
      </c>
      <c r="S66" s="148">
        <f t="shared" si="119"/>
        <v>300</v>
      </c>
      <c r="T66" s="148">
        <f t="shared" si="119"/>
        <v>840</v>
      </c>
      <c r="U66" s="149">
        <f t="shared" si="119"/>
        <v>90</v>
      </c>
      <c r="V66" s="14"/>
    </row>
    <row r="67" spans="1:22" ht="15.75" customHeight="1" x14ac:dyDescent="0.25">
      <c r="A67" s="14"/>
      <c r="B67" s="14"/>
      <c r="C67" s="44"/>
      <c r="D67" s="187" t="s">
        <v>132</v>
      </c>
      <c r="E67" s="181"/>
      <c r="F67" s="150">
        <f t="shared" ref="F67:P67" si="120">F60+F59+F47+F23+F19+F17+F6</f>
        <v>12</v>
      </c>
      <c r="G67" s="150">
        <f t="shared" si="120"/>
        <v>14</v>
      </c>
      <c r="H67" s="150">
        <f t="shared" si="120"/>
        <v>29</v>
      </c>
      <c r="I67" s="150">
        <f t="shared" si="120"/>
        <v>10</v>
      </c>
      <c r="J67" s="150">
        <f t="shared" si="120"/>
        <v>13</v>
      </c>
      <c r="K67" s="150">
        <f t="shared" si="120"/>
        <v>27</v>
      </c>
      <c r="L67" s="150">
        <f t="shared" si="120"/>
        <v>4</v>
      </c>
      <c r="M67" s="150">
        <f t="shared" si="120"/>
        <v>7</v>
      </c>
      <c r="N67" s="150">
        <f t="shared" si="120"/>
        <v>21</v>
      </c>
      <c r="O67" s="150">
        <f t="shared" si="120"/>
        <v>26</v>
      </c>
      <c r="P67" s="150">
        <f t="shared" si="120"/>
        <v>34</v>
      </c>
      <c r="Q67" s="150"/>
      <c r="R67" s="150">
        <f t="shared" ref="R67:U67" si="121">R60+R59+R47+R23+R19+R17+R6</f>
        <v>390</v>
      </c>
      <c r="S67" s="150">
        <f t="shared" si="121"/>
        <v>510</v>
      </c>
      <c r="T67" s="150">
        <f t="shared" si="121"/>
        <v>900</v>
      </c>
      <c r="U67" s="151">
        <f t="shared" si="121"/>
        <v>77</v>
      </c>
      <c r="V67" s="14"/>
    </row>
    <row r="68" spans="1:22" ht="18" customHeight="1" x14ac:dyDescent="0.25">
      <c r="A68" s="14"/>
      <c r="B68" s="14"/>
      <c r="C68" s="44"/>
      <c r="D68" s="187" t="s">
        <v>133</v>
      </c>
      <c r="E68" s="181"/>
      <c r="F68" s="152">
        <f t="shared" ref="F68:P68" si="122">F56+F60+F59+F47+F23+F19+F17+F6</f>
        <v>12</v>
      </c>
      <c r="G68" s="152">
        <f t="shared" si="122"/>
        <v>14</v>
      </c>
      <c r="H68" s="152">
        <f t="shared" si="122"/>
        <v>29</v>
      </c>
      <c r="I68" s="152">
        <f t="shared" si="122"/>
        <v>10</v>
      </c>
      <c r="J68" s="152">
        <f t="shared" si="122"/>
        <v>43</v>
      </c>
      <c r="K68" s="152">
        <f t="shared" si="122"/>
        <v>30</v>
      </c>
      <c r="L68" s="152">
        <f t="shared" si="122"/>
        <v>4</v>
      </c>
      <c r="M68" s="152">
        <f t="shared" si="122"/>
        <v>187</v>
      </c>
      <c r="N68" s="152">
        <f t="shared" si="122"/>
        <v>31</v>
      </c>
      <c r="O68" s="152">
        <f t="shared" si="122"/>
        <v>26</v>
      </c>
      <c r="P68" s="152">
        <f t="shared" si="122"/>
        <v>34</v>
      </c>
      <c r="Q68" s="152"/>
      <c r="R68" s="152">
        <f t="shared" ref="R68:U68" si="123">R56+R60+R59+R47+R23+R19+R17+R6</f>
        <v>390</v>
      </c>
      <c r="S68" s="152">
        <f t="shared" si="123"/>
        <v>510</v>
      </c>
      <c r="T68" s="152">
        <f t="shared" si="123"/>
        <v>1110</v>
      </c>
      <c r="U68" s="153">
        <f t="shared" si="123"/>
        <v>90</v>
      </c>
      <c r="V68" s="14"/>
    </row>
    <row r="69" spans="1:22" ht="15.75" customHeight="1" x14ac:dyDescent="0.25">
      <c r="A69" s="154"/>
      <c r="B69" s="154"/>
      <c r="C69" s="154"/>
      <c r="D69" s="184" t="s">
        <v>134</v>
      </c>
      <c r="E69" s="181"/>
      <c r="F69" s="155">
        <f t="shared" ref="F69:P69" si="124">F60+F59+F53+F23+F19+F17+F6</f>
        <v>14</v>
      </c>
      <c r="G69" s="155">
        <f t="shared" si="124"/>
        <v>11</v>
      </c>
      <c r="H69" s="155">
        <f t="shared" si="124"/>
        <v>29</v>
      </c>
      <c r="I69" s="155">
        <f t="shared" si="124"/>
        <v>9</v>
      </c>
      <c r="J69" s="155">
        <f t="shared" si="124"/>
        <v>14</v>
      </c>
      <c r="K69" s="155">
        <f t="shared" si="124"/>
        <v>27</v>
      </c>
      <c r="L69" s="155">
        <f t="shared" si="124"/>
        <v>5</v>
      </c>
      <c r="M69" s="155">
        <f t="shared" si="124"/>
        <v>5</v>
      </c>
      <c r="N69" s="155">
        <f t="shared" si="124"/>
        <v>21</v>
      </c>
      <c r="O69" s="155">
        <f t="shared" si="124"/>
        <v>28</v>
      </c>
      <c r="P69" s="155">
        <f t="shared" si="124"/>
        <v>30</v>
      </c>
      <c r="Q69" s="156"/>
      <c r="R69" s="155">
        <f t="shared" ref="R69:U69" si="125">R60+R59+R53+R23+R19+R17+R6</f>
        <v>420</v>
      </c>
      <c r="S69" s="155">
        <f t="shared" si="125"/>
        <v>465</v>
      </c>
      <c r="T69" s="155">
        <f t="shared" si="125"/>
        <v>885</v>
      </c>
      <c r="U69" s="155">
        <f t="shared" si="125"/>
        <v>77</v>
      </c>
      <c r="V69" s="157"/>
    </row>
    <row r="70" spans="1:22" ht="15.75" customHeight="1" x14ac:dyDescent="0.25">
      <c r="A70" s="41"/>
      <c r="B70" s="41"/>
      <c r="C70" s="41"/>
      <c r="D70" s="184" t="s">
        <v>135</v>
      </c>
      <c r="E70" s="181"/>
      <c r="F70" s="155">
        <f t="shared" ref="F70:P70" si="126">F60+F59+F53+F23+F19+F17+F6+F56</f>
        <v>14</v>
      </c>
      <c r="G70" s="155">
        <f t="shared" si="126"/>
        <v>11</v>
      </c>
      <c r="H70" s="158">
        <f t="shared" si="126"/>
        <v>29</v>
      </c>
      <c r="I70" s="155">
        <f t="shared" si="126"/>
        <v>9</v>
      </c>
      <c r="J70" s="155">
        <f t="shared" si="126"/>
        <v>44</v>
      </c>
      <c r="K70" s="158">
        <f t="shared" si="126"/>
        <v>30</v>
      </c>
      <c r="L70" s="155">
        <f t="shared" si="126"/>
        <v>5</v>
      </c>
      <c r="M70" s="155">
        <f t="shared" si="126"/>
        <v>185</v>
      </c>
      <c r="N70" s="158">
        <f t="shared" si="126"/>
        <v>31</v>
      </c>
      <c r="O70" s="155">
        <f t="shared" si="126"/>
        <v>28</v>
      </c>
      <c r="P70" s="155">
        <f t="shared" si="126"/>
        <v>30</v>
      </c>
      <c r="Q70" s="156"/>
      <c r="R70" s="155">
        <f t="shared" ref="R70:U70" si="127">R60+R59+R53+R23+R19+R17+R6+R56</f>
        <v>420</v>
      </c>
      <c r="S70" s="155">
        <f t="shared" si="127"/>
        <v>465</v>
      </c>
      <c r="T70" s="155">
        <f t="shared" si="127"/>
        <v>1095</v>
      </c>
      <c r="U70" s="155">
        <f t="shared" si="127"/>
        <v>90</v>
      </c>
      <c r="V70" s="159"/>
    </row>
    <row r="71" spans="1:22" ht="15.75" customHeight="1" x14ac:dyDescent="0.25">
      <c r="A71" s="160"/>
      <c r="B71" s="160"/>
      <c r="C71" s="160"/>
      <c r="D71" s="161"/>
      <c r="E71" s="97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>
        <v>90</v>
      </c>
      <c r="V71" s="162" t="s">
        <v>136</v>
      </c>
    </row>
    <row r="72" spans="1:22" ht="15.75" customHeight="1" x14ac:dyDescent="0.25">
      <c r="A72" s="160"/>
      <c r="B72" s="160"/>
      <c r="C72" s="160"/>
      <c r="D72" s="161"/>
      <c r="E72" s="97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>
        <v>90</v>
      </c>
      <c r="V72" s="162" t="s">
        <v>137</v>
      </c>
    </row>
    <row r="73" spans="1:22" ht="15.75" customHeight="1" x14ac:dyDescent="0.25">
      <c r="A73" s="160"/>
      <c r="B73" s="160"/>
      <c r="C73" s="160"/>
      <c r="D73" s="161"/>
      <c r="E73" s="97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</row>
    <row r="74" spans="1:22" ht="15.75" customHeight="1" x14ac:dyDescent="0.25">
      <c r="A74" s="160"/>
      <c r="B74" s="160"/>
      <c r="C74" s="160"/>
      <c r="D74" s="161"/>
      <c r="E74" s="97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</row>
    <row r="75" spans="1:22" ht="15.75" customHeight="1" x14ac:dyDescent="0.25">
      <c r="A75" s="160"/>
      <c r="B75" s="160"/>
      <c r="C75" s="160"/>
      <c r="D75" s="161"/>
      <c r="E75" s="97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</row>
    <row r="76" spans="1:22" ht="15.75" customHeight="1" x14ac:dyDescent="0.25">
      <c r="A76" s="160"/>
      <c r="B76" s="160"/>
      <c r="C76" s="160"/>
      <c r="D76" s="161"/>
      <c r="E76" s="97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</row>
    <row r="77" spans="1:22" ht="15.75" customHeight="1" x14ac:dyDescent="0.25">
      <c r="A77" s="160"/>
      <c r="B77" s="160"/>
      <c r="C77" s="160"/>
      <c r="D77" s="161"/>
      <c r="E77" s="97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</row>
    <row r="78" spans="1:22" ht="15.75" customHeight="1" x14ac:dyDescent="0.25">
      <c r="A78" s="160"/>
      <c r="B78" s="160"/>
      <c r="C78" s="160"/>
      <c r="D78" s="161"/>
      <c r="E78" s="97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</row>
    <row r="79" spans="1:22" ht="15.75" customHeight="1" x14ac:dyDescent="0.25">
      <c r="A79" s="160"/>
      <c r="B79" s="160"/>
      <c r="C79" s="160"/>
      <c r="D79" s="161"/>
      <c r="E79" s="97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</row>
    <row r="80" spans="1:22" ht="15.75" customHeight="1" x14ac:dyDescent="0.25">
      <c r="A80" s="160"/>
      <c r="B80" s="160"/>
      <c r="C80" s="160"/>
      <c r="D80" s="161"/>
      <c r="E80" s="97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</row>
    <row r="81" spans="1:22" ht="15.75" customHeight="1" x14ac:dyDescent="0.25">
      <c r="A81" s="160"/>
      <c r="B81" s="160"/>
      <c r="C81" s="160"/>
      <c r="D81" s="161"/>
      <c r="E81" s="97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</row>
    <row r="82" spans="1:22" ht="15.75" customHeight="1" x14ac:dyDescent="0.25">
      <c r="A82" s="160"/>
      <c r="B82" s="160"/>
      <c r="C82" s="160"/>
      <c r="D82" s="161"/>
      <c r="E82" s="97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</row>
    <row r="83" spans="1:22" ht="15.75" customHeight="1" x14ac:dyDescent="0.25">
      <c r="A83" s="160"/>
      <c r="B83" s="160"/>
      <c r="C83" s="160"/>
      <c r="D83" s="161"/>
      <c r="E83" s="97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</row>
    <row r="84" spans="1:22" ht="15.75" customHeight="1" x14ac:dyDescent="0.25">
      <c r="A84" s="160"/>
      <c r="B84" s="160"/>
      <c r="C84" s="160"/>
      <c r="D84" s="161"/>
      <c r="E84" s="97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</row>
    <row r="85" spans="1:22" ht="15.75" customHeight="1" x14ac:dyDescent="0.25">
      <c r="A85" s="160"/>
      <c r="B85" s="160"/>
      <c r="C85" s="160"/>
      <c r="D85" s="161"/>
      <c r="E85" s="97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</row>
    <row r="86" spans="1:22" ht="15.75" customHeight="1" x14ac:dyDescent="0.25">
      <c r="A86" s="160"/>
      <c r="B86" s="160"/>
      <c r="C86" s="160"/>
      <c r="D86" s="161"/>
      <c r="E86" s="97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</row>
    <row r="87" spans="1:22" ht="15.75" customHeight="1" x14ac:dyDescent="0.25">
      <c r="A87" s="160"/>
      <c r="B87" s="160"/>
      <c r="C87" s="160"/>
      <c r="D87" s="161"/>
      <c r="E87" s="97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</row>
    <row r="88" spans="1:22" ht="15.75" customHeight="1" x14ac:dyDescent="0.25">
      <c r="A88" s="160"/>
      <c r="B88" s="160"/>
      <c r="C88" s="160"/>
      <c r="D88" s="161"/>
      <c r="E88" s="97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</row>
    <row r="89" spans="1:22" ht="15.75" customHeight="1" x14ac:dyDescent="0.25">
      <c r="A89" s="160"/>
      <c r="B89" s="160"/>
      <c r="C89" s="160"/>
      <c r="D89" s="161"/>
      <c r="E89" s="97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</row>
    <row r="90" spans="1:22" ht="15.75" customHeight="1" x14ac:dyDescent="0.25">
      <c r="A90" s="160"/>
      <c r="B90" s="160"/>
      <c r="C90" s="160"/>
      <c r="D90" s="161"/>
      <c r="E90" s="97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</row>
    <row r="91" spans="1:22" ht="15.75" customHeight="1" x14ac:dyDescent="0.25">
      <c r="A91" s="160"/>
      <c r="B91" s="160"/>
      <c r="C91" s="160"/>
      <c r="D91" s="161"/>
      <c r="E91" s="97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</row>
    <row r="92" spans="1:22" ht="15.75" customHeight="1" x14ac:dyDescent="0.25">
      <c r="A92" s="160"/>
      <c r="B92" s="160"/>
      <c r="C92" s="160"/>
      <c r="D92" s="161"/>
      <c r="E92" s="97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</row>
    <row r="93" spans="1:22" ht="15.75" customHeight="1" x14ac:dyDescent="0.25">
      <c r="A93" s="160"/>
      <c r="B93" s="160"/>
      <c r="C93" s="160"/>
      <c r="D93" s="161"/>
      <c r="E93" s="97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</row>
    <row r="94" spans="1:22" ht="15.75" customHeight="1" x14ac:dyDescent="0.25">
      <c r="A94" s="160"/>
      <c r="B94" s="160"/>
      <c r="C94" s="160"/>
      <c r="D94" s="161"/>
      <c r="E94" s="97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</row>
    <row r="95" spans="1:22" ht="15.75" customHeight="1" x14ac:dyDescent="0.25">
      <c r="A95" s="160"/>
      <c r="B95" s="160"/>
      <c r="C95" s="160"/>
      <c r="D95" s="161"/>
      <c r="E95" s="97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</row>
    <row r="96" spans="1:22" ht="15.75" customHeight="1" x14ac:dyDescent="0.25">
      <c r="A96" s="160"/>
      <c r="B96" s="160"/>
      <c r="C96" s="160"/>
      <c r="D96" s="161"/>
      <c r="E96" s="97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</row>
    <row r="97" spans="1:22" ht="15.75" customHeight="1" x14ac:dyDescent="0.25">
      <c r="A97" s="160"/>
      <c r="B97" s="160"/>
      <c r="C97" s="160"/>
      <c r="D97" s="161"/>
      <c r="E97" s="97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</row>
    <row r="98" spans="1:22" ht="15.75" customHeight="1" x14ac:dyDescent="0.25">
      <c r="A98" s="160"/>
      <c r="B98" s="160"/>
      <c r="C98" s="160"/>
      <c r="D98" s="161"/>
      <c r="E98" s="97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</row>
    <row r="99" spans="1:22" ht="15.75" customHeight="1" x14ac:dyDescent="0.25">
      <c r="A99" s="160"/>
      <c r="B99" s="160"/>
      <c r="C99" s="160"/>
      <c r="D99" s="161"/>
      <c r="E99" s="97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</row>
    <row r="100" spans="1:22" ht="15.75" customHeight="1" x14ac:dyDescent="0.25">
      <c r="A100" s="160"/>
      <c r="B100" s="160"/>
      <c r="C100" s="160"/>
      <c r="D100" s="161"/>
      <c r="E100" s="97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</row>
    <row r="101" spans="1:22" ht="15.75" customHeight="1" x14ac:dyDescent="0.25">
      <c r="A101" s="160"/>
      <c r="B101" s="160"/>
      <c r="C101" s="160"/>
      <c r="D101" s="161"/>
      <c r="E101" s="97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</row>
    <row r="102" spans="1:22" ht="15.75" customHeight="1" x14ac:dyDescent="0.25">
      <c r="A102" s="160"/>
      <c r="B102" s="160"/>
      <c r="C102" s="160"/>
      <c r="D102" s="161"/>
      <c r="E102" s="97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</row>
    <row r="103" spans="1:22" ht="15.75" customHeight="1" x14ac:dyDescent="0.25">
      <c r="A103" s="160"/>
      <c r="B103" s="160"/>
      <c r="C103" s="160"/>
      <c r="D103" s="161"/>
      <c r="E103" s="97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</row>
    <row r="104" spans="1:22" ht="15.75" customHeight="1" x14ac:dyDescent="0.25">
      <c r="A104" s="160"/>
      <c r="B104" s="160"/>
      <c r="C104" s="160"/>
      <c r="D104" s="161"/>
      <c r="E104" s="97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</row>
    <row r="105" spans="1:22" ht="15.75" customHeight="1" x14ac:dyDescent="0.25">
      <c r="A105" s="160"/>
      <c r="B105" s="160"/>
      <c r="C105" s="160"/>
      <c r="D105" s="161"/>
      <c r="E105" s="97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</row>
    <row r="106" spans="1:22" ht="15.75" customHeight="1" x14ac:dyDescent="0.25">
      <c r="A106" s="160"/>
      <c r="B106" s="160"/>
      <c r="C106" s="160"/>
      <c r="D106" s="161"/>
      <c r="E106" s="97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</row>
    <row r="107" spans="1:22" ht="15.75" customHeight="1" x14ac:dyDescent="0.25">
      <c r="A107" s="160"/>
      <c r="B107" s="160"/>
      <c r="C107" s="160"/>
      <c r="D107" s="161"/>
      <c r="E107" s="97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</row>
    <row r="108" spans="1:22" ht="15.75" customHeight="1" x14ac:dyDescent="0.25">
      <c r="A108" s="160"/>
      <c r="B108" s="160"/>
      <c r="C108" s="160"/>
      <c r="D108" s="161"/>
      <c r="E108" s="97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</row>
    <row r="109" spans="1:22" ht="15.75" customHeight="1" x14ac:dyDescent="0.25">
      <c r="A109" s="160"/>
      <c r="B109" s="160"/>
      <c r="C109" s="160"/>
      <c r="D109" s="161"/>
      <c r="E109" s="97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</row>
    <row r="110" spans="1:22" ht="15.75" customHeight="1" x14ac:dyDescent="0.25">
      <c r="A110" s="160"/>
      <c r="B110" s="160"/>
      <c r="C110" s="160"/>
      <c r="D110" s="161"/>
      <c r="E110" s="97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</row>
    <row r="111" spans="1:22" ht="15.75" customHeight="1" x14ac:dyDescent="0.25">
      <c r="A111" s="160"/>
      <c r="B111" s="160"/>
      <c r="C111" s="160"/>
      <c r="D111" s="161"/>
      <c r="E111" s="97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</row>
    <row r="112" spans="1:22" ht="15.75" customHeight="1" x14ac:dyDescent="0.25">
      <c r="A112" s="160"/>
      <c r="B112" s="160"/>
      <c r="C112" s="160"/>
      <c r="D112" s="161"/>
      <c r="E112" s="97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</row>
    <row r="113" spans="1:22" ht="15.75" customHeight="1" x14ac:dyDescent="0.25">
      <c r="A113" s="160"/>
      <c r="B113" s="160"/>
      <c r="C113" s="160"/>
      <c r="D113" s="161"/>
      <c r="E113" s="97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</row>
    <row r="114" spans="1:22" ht="15.75" customHeight="1" x14ac:dyDescent="0.25">
      <c r="A114" s="160"/>
      <c r="B114" s="160"/>
      <c r="C114" s="160"/>
      <c r="D114" s="161"/>
      <c r="E114" s="97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</row>
    <row r="115" spans="1:22" ht="15.75" customHeight="1" x14ac:dyDescent="0.25">
      <c r="A115" s="160"/>
      <c r="B115" s="160"/>
      <c r="C115" s="160"/>
      <c r="D115" s="161"/>
      <c r="E115" s="97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</row>
    <row r="116" spans="1:22" ht="15.75" customHeight="1" x14ac:dyDescent="0.25">
      <c r="A116" s="160"/>
      <c r="B116" s="160"/>
      <c r="C116" s="160"/>
      <c r="D116" s="161"/>
      <c r="E116" s="97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</row>
    <row r="117" spans="1:22" ht="15.75" customHeight="1" x14ac:dyDescent="0.25">
      <c r="A117" s="160"/>
      <c r="B117" s="160"/>
      <c r="C117" s="160"/>
      <c r="D117" s="161"/>
      <c r="E117" s="97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</row>
    <row r="118" spans="1:22" ht="15.75" customHeight="1" x14ac:dyDescent="0.25">
      <c r="A118" s="160"/>
      <c r="B118" s="160"/>
      <c r="C118" s="160"/>
      <c r="D118" s="161"/>
      <c r="E118" s="97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</row>
    <row r="119" spans="1:22" ht="15.75" customHeight="1" x14ac:dyDescent="0.25">
      <c r="A119" s="160"/>
      <c r="B119" s="160"/>
      <c r="C119" s="160"/>
      <c r="D119" s="161"/>
      <c r="E119" s="97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</row>
    <row r="120" spans="1:22" ht="15.75" customHeight="1" x14ac:dyDescent="0.25">
      <c r="A120" s="160"/>
      <c r="B120" s="160"/>
      <c r="C120" s="160"/>
      <c r="D120" s="161"/>
      <c r="E120" s="97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</row>
    <row r="121" spans="1:22" ht="15.75" customHeight="1" x14ac:dyDescent="0.25">
      <c r="A121" s="160"/>
      <c r="B121" s="160"/>
      <c r="C121" s="160"/>
      <c r="D121" s="161"/>
      <c r="E121" s="97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</row>
    <row r="122" spans="1:22" ht="15.75" customHeight="1" x14ac:dyDescent="0.25">
      <c r="A122" s="160"/>
      <c r="B122" s="160"/>
      <c r="C122" s="160"/>
      <c r="D122" s="161"/>
      <c r="E122" s="97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</row>
    <row r="123" spans="1:22" ht="15.75" customHeight="1" x14ac:dyDescent="0.25">
      <c r="A123" s="160"/>
      <c r="B123" s="160"/>
      <c r="C123" s="160"/>
      <c r="D123" s="161"/>
      <c r="E123" s="97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</row>
    <row r="124" spans="1:22" ht="15.75" customHeight="1" x14ac:dyDescent="0.25">
      <c r="A124" s="160"/>
      <c r="B124" s="160"/>
      <c r="C124" s="160"/>
      <c r="D124" s="161"/>
      <c r="E124" s="97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</row>
    <row r="125" spans="1:22" ht="15.75" customHeight="1" x14ac:dyDescent="0.25">
      <c r="A125" s="160"/>
      <c r="B125" s="160"/>
      <c r="C125" s="160"/>
      <c r="D125" s="161"/>
      <c r="E125" s="97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</row>
    <row r="126" spans="1:22" ht="15.75" customHeight="1" x14ac:dyDescent="0.25">
      <c r="A126" s="160"/>
      <c r="B126" s="160"/>
      <c r="C126" s="160"/>
      <c r="D126" s="161"/>
      <c r="E126" s="97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</row>
    <row r="127" spans="1:22" ht="15.75" customHeight="1" x14ac:dyDescent="0.25">
      <c r="A127" s="160"/>
      <c r="B127" s="160"/>
      <c r="C127" s="160"/>
      <c r="D127" s="161"/>
      <c r="E127" s="97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</row>
    <row r="128" spans="1:22" ht="15.75" customHeight="1" x14ac:dyDescent="0.25">
      <c r="A128" s="160"/>
      <c r="B128" s="160"/>
      <c r="C128" s="160"/>
      <c r="D128" s="161"/>
      <c r="E128" s="97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</row>
    <row r="129" spans="1:22" ht="15.75" customHeight="1" x14ac:dyDescent="0.25">
      <c r="A129" s="160"/>
      <c r="B129" s="160"/>
      <c r="C129" s="160"/>
      <c r="D129" s="161"/>
      <c r="E129" s="97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</row>
    <row r="130" spans="1:22" ht="15.75" customHeight="1" x14ac:dyDescent="0.25">
      <c r="A130" s="160"/>
      <c r="B130" s="160"/>
      <c r="C130" s="160"/>
      <c r="D130" s="161"/>
      <c r="E130" s="97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</row>
    <row r="131" spans="1:22" ht="15.75" customHeight="1" x14ac:dyDescent="0.25">
      <c r="A131" s="160"/>
      <c r="B131" s="160"/>
      <c r="C131" s="160"/>
      <c r="D131" s="161"/>
      <c r="E131" s="97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</row>
    <row r="132" spans="1:22" ht="15.75" customHeight="1" x14ac:dyDescent="0.25">
      <c r="A132" s="160"/>
      <c r="B132" s="160"/>
      <c r="C132" s="160"/>
      <c r="D132" s="161"/>
      <c r="E132" s="97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</row>
    <row r="133" spans="1:22" ht="15.75" customHeight="1" x14ac:dyDescent="0.25">
      <c r="A133" s="160"/>
      <c r="B133" s="160"/>
      <c r="C133" s="160"/>
      <c r="D133" s="161"/>
      <c r="E133" s="97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</row>
    <row r="134" spans="1:22" ht="15.75" customHeight="1" x14ac:dyDescent="0.25">
      <c r="A134" s="160"/>
      <c r="B134" s="160"/>
      <c r="C134" s="160"/>
      <c r="D134" s="161"/>
      <c r="E134" s="97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</row>
    <row r="135" spans="1:22" ht="15.75" customHeight="1" x14ac:dyDescent="0.25">
      <c r="A135" s="160"/>
      <c r="B135" s="160"/>
      <c r="C135" s="160"/>
      <c r="D135" s="161"/>
      <c r="E135" s="97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</row>
    <row r="136" spans="1:22" ht="15.75" customHeight="1" x14ac:dyDescent="0.25">
      <c r="A136" s="160"/>
      <c r="B136" s="160"/>
      <c r="C136" s="160"/>
      <c r="D136" s="161"/>
      <c r="E136" s="97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</row>
    <row r="137" spans="1:22" ht="15.75" customHeight="1" x14ac:dyDescent="0.25">
      <c r="A137" s="160"/>
      <c r="B137" s="160"/>
      <c r="C137" s="160"/>
      <c r="D137" s="161"/>
      <c r="E137" s="97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</row>
    <row r="138" spans="1:22" ht="15.75" customHeight="1" x14ac:dyDescent="0.25">
      <c r="A138" s="160"/>
      <c r="B138" s="160"/>
      <c r="C138" s="160"/>
      <c r="D138" s="161"/>
      <c r="E138" s="97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</row>
    <row r="139" spans="1:22" ht="15.75" customHeight="1" x14ac:dyDescent="0.25">
      <c r="A139" s="160"/>
      <c r="B139" s="160"/>
      <c r="C139" s="160"/>
      <c r="D139" s="161"/>
      <c r="E139" s="97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</row>
    <row r="140" spans="1:22" ht="15.75" customHeight="1" x14ac:dyDescent="0.25">
      <c r="A140" s="160"/>
      <c r="B140" s="160"/>
      <c r="C140" s="160"/>
      <c r="D140" s="161"/>
      <c r="E140" s="97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</row>
    <row r="141" spans="1:22" ht="15.75" customHeight="1" x14ac:dyDescent="0.25">
      <c r="A141" s="160"/>
      <c r="B141" s="160"/>
      <c r="C141" s="160"/>
      <c r="D141" s="161"/>
      <c r="E141" s="97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</row>
    <row r="142" spans="1:22" ht="15.75" customHeight="1" x14ac:dyDescent="0.25">
      <c r="A142" s="160"/>
      <c r="B142" s="160"/>
      <c r="C142" s="160"/>
      <c r="D142" s="161"/>
      <c r="E142" s="97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</row>
    <row r="143" spans="1:22" ht="15.75" customHeight="1" x14ac:dyDescent="0.25">
      <c r="A143" s="160"/>
      <c r="B143" s="160"/>
      <c r="C143" s="160"/>
      <c r="D143" s="161"/>
      <c r="E143" s="97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</row>
    <row r="144" spans="1:22" ht="15.75" customHeight="1" x14ac:dyDescent="0.25">
      <c r="A144" s="160"/>
      <c r="B144" s="160"/>
      <c r="C144" s="160"/>
      <c r="D144" s="161"/>
      <c r="E144" s="97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</row>
    <row r="145" spans="1:22" ht="15.75" customHeight="1" x14ac:dyDescent="0.25">
      <c r="A145" s="160"/>
      <c r="B145" s="160"/>
      <c r="C145" s="160"/>
      <c r="D145" s="161"/>
      <c r="E145" s="97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</row>
    <row r="146" spans="1:22" ht="15.75" customHeight="1" x14ac:dyDescent="0.25">
      <c r="A146" s="160"/>
      <c r="B146" s="160"/>
      <c r="C146" s="160"/>
      <c r="D146" s="161"/>
      <c r="E146" s="97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</row>
    <row r="147" spans="1:22" ht="15.75" customHeight="1" x14ac:dyDescent="0.25">
      <c r="A147" s="160"/>
      <c r="B147" s="160"/>
      <c r="C147" s="160"/>
      <c r="D147" s="161"/>
      <c r="E147" s="97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</row>
    <row r="148" spans="1:22" ht="15.75" customHeight="1" x14ac:dyDescent="0.25">
      <c r="A148" s="160"/>
      <c r="B148" s="160"/>
      <c r="C148" s="160"/>
      <c r="D148" s="161"/>
      <c r="E148" s="97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</row>
    <row r="149" spans="1:22" ht="15.75" customHeight="1" x14ac:dyDescent="0.25">
      <c r="A149" s="160"/>
      <c r="B149" s="160"/>
      <c r="C149" s="160"/>
      <c r="D149" s="161"/>
      <c r="E149" s="97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</row>
    <row r="150" spans="1:22" ht="15.75" customHeight="1" x14ac:dyDescent="0.25">
      <c r="A150" s="160"/>
      <c r="B150" s="160"/>
      <c r="C150" s="160"/>
      <c r="D150" s="161"/>
      <c r="E150" s="97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</row>
    <row r="151" spans="1:22" ht="15.75" customHeight="1" x14ac:dyDescent="0.25">
      <c r="A151" s="160"/>
      <c r="B151" s="160"/>
      <c r="C151" s="160"/>
      <c r="D151" s="161"/>
      <c r="E151" s="97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</row>
    <row r="152" spans="1:22" ht="15.75" customHeight="1" x14ac:dyDescent="0.25">
      <c r="A152" s="160"/>
      <c r="B152" s="160"/>
      <c r="C152" s="160"/>
      <c r="D152" s="161"/>
      <c r="E152" s="97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</row>
    <row r="153" spans="1:22" ht="15.75" customHeight="1" x14ac:dyDescent="0.25">
      <c r="A153" s="160"/>
      <c r="B153" s="160"/>
      <c r="C153" s="160"/>
      <c r="D153" s="161"/>
      <c r="E153" s="97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</row>
    <row r="154" spans="1:22" ht="15.75" customHeight="1" x14ac:dyDescent="0.25">
      <c r="A154" s="160"/>
      <c r="B154" s="160"/>
      <c r="C154" s="160"/>
      <c r="D154" s="161"/>
      <c r="E154" s="97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</row>
    <row r="155" spans="1:22" ht="15.75" customHeight="1" x14ac:dyDescent="0.25">
      <c r="A155" s="160"/>
      <c r="B155" s="160"/>
      <c r="C155" s="160"/>
      <c r="D155" s="161"/>
      <c r="E155" s="97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</row>
    <row r="156" spans="1:22" ht="15.75" customHeight="1" x14ac:dyDescent="0.25">
      <c r="A156" s="160"/>
      <c r="B156" s="160"/>
      <c r="C156" s="160"/>
      <c r="D156" s="161"/>
      <c r="E156" s="97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</row>
    <row r="157" spans="1:22" ht="15.75" customHeight="1" x14ac:dyDescent="0.25">
      <c r="A157" s="160"/>
      <c r="B157" s="160"/>
      <c r="C157" s="160"/>
      <c r="D157" s="161"/>
      <c r="E157" s="97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</row>
    <row r="158" spans="1:22" ht="15.75" customHeight="1" x14ac:dyDescent="0.25">
      <c r="A158" s="160"/>
      <c r="B158" s="160"/>
      <c r="C158" s="160"/>
      <c r="D158" s="161"/>
      <c r="E158" s="97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</row>
    <row r="159" spans="1:22" ht="15.75" customHeight="1" x14ac:dyDescent="0.25">
      <c r="A159" s="160"/>
      <c r="B159" s="160"/>
      <c r="C159" s="160"/>
      <c r="D159" s="161"/>
      <c r="E159" s="97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</row>
    <row r="160" spans="1:22" ht="15.75" customHeight="1" x14ac:dyDescent="0.25">
      <c r="A160" s="160"/>
      <c r="B160" s="160"/>
      <c r="C160" s="160"/>
      <c r="D160" s="161"/>
      <c r="E160" s="97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</row>
    <row r="161" spans="1:22" ht="15.75" customHeight="1" x14ac:dyDescent="0.25">
      <c r="A161" s="160"/>
      <c r="B161" s="160"/>
      <c r="C161" s="160"/>
      <c r="D161" s="161"/>
      <c r="E161" s="97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</row>
    <row r="162" spans="1:22" ht="15.75" customHeight="1" x14ac:dyDescent="0.25">
      <c r="A162" s="160"/>
      <c r="B162" s="160"/>
      <c r="C162" s="160"/>
      <c r="D162" s="161"/>
      <c r="E162" s="97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</row>
    <row r="163" spans="1:22" ht="15.75" customHeight="1" x14ac:dyDescent="0.25">
      <c r="A163" s="160"/>
      <c r="B163" s="160"/>
      <c r="C163" s="160"/>
      <c r="D163" s="161"/>
      <c r="E163" s="97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</row>
    <row r="164" spans="1:22" ht="15.75" customHeight="1" x14ac:dyDescent="0.25">
      <c r="A164" s="160"/>
      <c r="B164" s="160"/>
      <c r="C164" s="160"/>
      <c r="D164" s="161"/>
      <c r="E164" s="97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</row>
    <row r="165" spans="1:22" ht="15.75" customHeight="1" x14ac:dyDescent="0.25">
      <c r="A165" s="160"/>
      <c r="B165" s="160"/>
      <c r="C165" s="160"/>
      <c r="D165" s="161"/>
      <c r="E165" s="97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</row>
    <row r="166" spans="1:22" ht="15.75" customHeight="1" x14ac:dyDescent="0.25">
      <c r="A166" s="160"/>
      <c r="B166" s="160"/>
      <c r="C166" s="160"/>
      <c r="D166" s="161"/>
      <c r="E166" s="97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</row>
    <row r="167" spans="1:22" ht="15.75" customHeight="1" x14ac:dyDescent="0.25">
      <c r="A167" s="160"/>
      <c r="B167" s="160"/>
      <c r="C167" s="160"/>
      <c r="D167" s="161"/>
      <c r="E167" s="97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</row>
    <row r="168" spans="1:22" ht="15.75" customHeight="1" x14ac:dyDescent="0.25">
      <c r="A168" s="160"/>
      <c r="B168" s="160"/>
      <c r="C168" s="160"/>
      <c r="D168" s="161"/>
      <c r="E168" s="97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</row>
    <row r="169" spans="1:22" ht="15.75" customHeight="1" x14ac:dyDescent="0.25">
      <c r="A169" s="160"/>
      <c r="B169" s="160"/>
      <c r="C169" s="160"/>
      <c r="D169" s="161"/>
      <c r="E169" s="97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</row>
    <row r="170" spans="1:22" ht="15.75" customHeight="1" x14ac:dyDescent="0.25">
      <c r="A170" s="160"/>
      <c r="B170" s="160"/>
      <c r="C170" s="160"/>
      <c r="D170" s="161"/>
      <c r="E170" s="97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</row>
    <row r="171" spans="1:22" ht="15.75" customHeight="1" x14ac:dyDescent="0.25">
      <c r="A171" s="160"/>
      <c r="B171" s="160"/>
      <c r="C171" s="160"/>
      <c r="D171" s="161"/>
      <c r="E171" s="97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</row>
    <row r="172" spans="1:22" ht="15.75" customHeight="1" x14ac:dyDescent="0.25">
      <c r="A172" s="160"/>
      <c r="B172" s="160"/>
      <c r="C172" s="160"/>
      <c r="D172" s="161"/>
      <c r="E172" s="97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</row>
    <row r="173" spans="1:22" ht="15.75" customHeight="1" x14ac:dyDescent="0.25">
      <c r="A173" s="160"/>
      <c r="B173" s="160"/>
      <c r="C173" s="160"/>
      <c r="D173" s="161"/>
      <c r="E173" s="97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</row>
    <row r="174" spans="1:22" ht="15.75" customHeight="1" x14ac:dyDescent="0.25">
      <c r="A174" s="160"/>
      <c r="B174" s="160"/>
      <c r="C174" s="160"/>
      <c r="D174" s="161"/>
      <c r="E174" s="97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</row>
    <row r="175" spans="1:22" ht="15.75" customHeight="1" x14ac:dyDescent="0.25">
      <c r="A175" s="160"/>
      <c r="B175" s="160"/>
      <c r="C175" s="160"/>
      <c r="D175" s="161"/>
      <c r="E175" s="97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</row>
    <row r="176" spans="1:22" ht="15.75" customHeight="1" x14ac:dyDescent="0.25">
      <c r="A176" s="160"/>
      <c r="B176" s="160"/>
      <c r="C176" s="160"/>
      <c r="D176" s="161"/>
      <c r="E176" s="97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</row>
    <row r="177" spans="1:22" ht="15.75" customHeight="1" x14ac:dyDescent="0.25">
      <c r="A177" s="160"/>
      <c r="B177" s="160"/>
      <c r="C177" s="160"/>
      <c r="D177" s="161"/>
      <c r="E177" s="97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</row>
    <row r="178" spans="1:22" ht="15.75" customHeight="1" x14ac:dyDescent="0.25">
      <c r="A178" s="160"/>
      <c r="B178" s="160"/>
      <c r="C178" s="160"/>
      <c r="D178" s="161"/>
      <c r="E178" s="97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</row>
    <row r="179" spans="1:22" ht="15.75" customHeight="1" x14ac:dyDescent="0.25">
      <c r="A179" s="160"/>
      <c r="B179" s="160"/>
      <c r="C179" s="160"/>
      <c r="D179" s="161"/>
      <c r="E179" s="97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</row>
    <row r="180" spans="1:22" ht="15.75" customHeight="1" x14ac:dyDescent="0.25">
      <c r="A180" s="160"/>
      <c r="B180" s="160"/>
      <c r="C180" s="160"/>
      <c r="D180" s="161"/>
      <c r="E180" s="97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</row>
    <row r="181" spans="1:22" ht="15.75" customHeight="1" x14ac:dyDescent="0.25">
      <c r="A181" s="160"/>
      <c r="B181" s="160"/>
      <c r="C181" s="160"/>
      <c r="D181" s="161"/>
      <c r="E181" s="97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</row>
    <row r="182" spans="1:22" ht="15.75" customHeight="1" x14ac:dyDescent="0.25">
      <c r="A182" s="160"/>
      <c r="B182" s="160"/>
      <c r="C182" s="160"/>
      <c r="D182" s="161"/>
      <c r="E182" s="97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</row>
    <row r="183" spans="1:22" ht="15.75" customHeight="1" x14ac:dyDescent="0.25">
      <c r="A183" s="160"/>
      <c r="B183" s="160"/>
      <c r="C183" s="160"/>
      <c r="D183" s="161"/>
      <c r="E183" s="97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</row>
    <row r="184" spans="1:22" ht="15.75" customHeight="1" x14ac:dyDescent="0.25">
      <c r="A184" s="160"/>
      <c r="B184" s="160"/>
      <c r="C184" s="160"/>
      <c r="D184" s="161"/>
      <c r="E184" s="97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</row>
    <row r="185" spans="1:22" ht="15.75" customHeight="1" x14ac:dyDescent="0.25">
      <c r="A185" s="160"/>
      <c r="B185" s="160"/>
      <c r="C185" s="160"/>
      <c r="D185" s="161"/>
      <c r="E185" s="97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</row>
    <row r="186" spans="1:22" ht="15.75" customHeight="1" x14ac:dyDescent="0.25">
      <c r="A186" s="160"/>
      <c r="B186" s="160"/>
      <c r="C186" s="160"/>
      <c r="D186" s="161"/>
      <c r="E186" s="97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</row>
    <row r="187" spans="1:22" ht="15.75" customHeight="1" x14ac:dyDescent="0.25">
      <c r="A187" s="160"/>
      <c r="B187" s="160"/>
      <c r="C187" s="160"/>
      <c r="D187" s="161"/>
      <c r="E187" s="97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</row>
    <row r="188" spans="1:22" ht="15.75" customHeight="1" x14ac:dyDescent="0.25">
      <c r="A188" s="160"/>
      <c r="B188" s="160"/>
      <c r="C188" s="160"/>
      <c r="D188" s="161"/>
      <c r="E188" s="97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</row>
    <row r="189" spans="1:22" ht="15.75" customHeight="1" x14ac:dyDescent="0.25">
      <c r="A189" s="160"/>
      <c r="B189" s="160"/>
      <c r="C189" s="160"/>
      <c r="D189" s="161"/>
      <c r="E189" s="97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</row>
    <row r="190" spans="1:22" ht="15.75" customHeight="1" x14ac:dyDescent="0.25">
      <c r="A190" s="160"/>
      <c r="B190" s="160"/>
      <c r="C190" s="160"/>
      <c r="D190" s="161"/>
      <c r="E190" s="97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</row>
    <row r="191" spans="1:22" ht="15.75" customHeight="1" x14ac:dyDescent="0.25">
      <c r="A191" s="160"/>
      <c r="B191" s="160"/>
      <c r="C191" s="160"/>
      <c r="D191" s="161"/>
      <c r="E191" s="97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</row>
    <row r="192" spans="1:22" ht="15.75" customHeight="1" x14ac:dyDescent="0.25">
      <c r="A192" s="160"/>
      <c r="B192" s="160"/>
      <c r="C192" s="160"/>
      <c r="D192" s="161"/>
      <c r="E192" s="97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</row>
    <row r="193" spans="1:22" ht="15.75" customHeight="1" x14ac:dyDescent="0.25">
      <c r="A193" s="160"/>
      <c r="B193" s="160"/>
      <c r="C193" s="160"/>
      <c r="D193" s="161"/>
      <c r="E193" s="97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</row>
    <row r="194" spans="1:22" ht="15.75" customHeight="1" x14ac:dyDescent="0.25">
      <c r="A194" s="160"/>
      <c r="B194" s="160"/>
      <c r="C194" s="160"/>
      <c r="D194" s="161"/>
      <c r="E194" s="97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</row>
    <row r="195" spans="1:22" ht="15.75" customHeight="1" x14ac:dyDescent="0.25">
      <c r="A195" s="160"/>
      <c r="B195" s="160"/>
      <c r="C195" s="160"/>
      <c r="D195" s="161"/>
      <c r="E195" s="97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</row>
    <row r="196" spans="1:22" ht="15.75" customHeight="1" x14ac:dyDescent="0.25">
      <c r="A196" s="160"/>
      <c r="B196" s="160"/>
      <c r="C196" s="160"/>
      <c r="D196" s="161"/>
      <c r="E196" s="97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</row>
    <row r="197" spans="1:22" ht="15.75" customHeight="1" x14ac:dyDescent="0.25">
      <c r="A197" s="160"/>
      <c r="B197" s="160"/>
      <c r="C197" s="160"/>
      <c r="D197" s="161"/>
      <c r="E197" s="97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</row>
    <row r="198" spans="1:22" ht="15.75" customHeight="1" x14ac:dyDescent="0.25">
      <c r="A198" s="160"/>
      <c r="B198" s="160"/>
      <c r="C198" s="160"/>
      <c r="D198" s="161"/>
      <c r="E198" s="97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</row>
    <row r="199" spans="1:22" ht="15.75" customHeight="1" x14ac:dyDescent="0.25">
      <c r="A199" s="160"/>
      <c r="B199" s="160"/>
      <c r="C199" s="160"/>
      <c r="D199" s="161"/>
      <c r="E199" s="97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</row>
    <row r="200" spans="1:22" ht="15.75" customHeight="1" x14ac:dyDescent="0.25">
      <c r="A200" s="160"/>
      <c r="B200" s="160"/>
      <c r="C200" s="160"/>
      <c r="D200" s="161"/>
      <c r="E200" s="97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</row>
    <row r="201" spans="1:22" ht="15.75" customHeight="1" x14ac:dyDescent="0.25">
      <c r="A201" s="160"/>
      <c r="B201" s="160"/>
      <c r="C201" s="160"/>
      <c r="D201" s="161"/>
      <c r="E201" s="97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</row>
    <row r="202" spans="1:22" ht="15.75" customHeight="1" x14ac:dyDescent="0.25">
      <c r="A202" s="160"/>
      <c r="B202" s="160"/>
      <c r="C202" s="160"/>
      <c r="D202" s="161"/>
      <c r="E202" s="97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</row>
    <row r="203" spans="1:22" ht="15.75" customHeight="1" x14ac:dyDescent="0.25">
      <c r="A203" s="160"/>
      <c r="B203" s="160"/>
      <c r="C203" s="160"/>
      <c r="D203" s="161"/>
      <c r="E203" s="97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</row>
    <row r="204" spans="1:22" ht="15.75" customHeight="1" x14ac:dyDescent="0.25">
      <c r="A204" s="160"/>
      <c r="B204" s="160"/>
      <c r="C204" s="160"/>
      <c r="D204" s="161"/>
      <c r="E204" s="97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</row>
    <row r="205" spans="1:22" ht="15.75" customHeight="1" x14ac:dyDescent="0.25">
      <c r="A205" s="160"/>
      <c r="B205" s="160"/>
      <c r="C205" s="160"/>
      <c r="D205" s="161"/>
      <c r="E205" s="97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</row>
    <row r="206" spans="1:22" ht="15.75" customHeight="1" x14ac:dyDescent="0.25">
      <c r="A206" s="160"/>
      <c r="B206" s="160"/>
      <c r="C206" s="160"/>
      <c r="D206" s="161"/>
      <c r="E206" s="97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</row>
    <row r="207" spans="1:22" ht="15.75" customHeight="1" x14ac:dyDescent="0.25">
      <c r="A207" s="160"/>
      <c r="B207" s="160"/>
      <c r="C207" s="160"/>
      <c r="D207" s="161"/>
      <c r="E207" s="97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</row>
    <row r="208" spans="1:22" ht="15.75" customHeight="1" x14ac:dyDescent="0.25">
      <c r="A208" s="160"/>
      <c r="B208" s="160"/>
      <c r="C208" s="160"/>
      <c r="D208" s="161"/>
      <c r="E208" s="97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</row>
    <row r="209" spans="1:22" ht="15.75" customHeight="1" x14ac:dyDescent="0.25">
      <c r="A209" s="160"/>
      <c r="B209" s="160"/>
      <c r="C209" s="160"/>
      <c r="D209" s="161"/>
      <c r="E209" s="97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</row>
    <row r="210" spans="1:22" ht="15.75" customHeight="1" x14ac:dyDescent="0.25">
      <c r="A210" s="160"/>
      <c r="B210" s="160"/>
      <c r="C210" s="160"/>
      <c r="D210" s="161"/>
      <c r="E210" s="97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</row>
    <row r="211" spans="1:22" ht="15.75" customHeight="1" x14ac:dyDescent="0.25">
      <c r="A211" s="160"/>
      <c r="B211" s="160"/>
      <c r="C211" s="160"/>
      <c r="D211" s="161"/>
      <c r="E211" s="97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</row>
    <row r="212" spans="1:22" ht="15.75" customHeight="1" x14ac:dyDescent="0.25">
      <c r="A212" s="160"/>
      <c r="B212" s="160"/>
      <c r="C212" s="160"/>
      <c r="D212" s="161"/>
      <c r="E212" s="97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</row>
    <row r="213" spans="1:22" ht="15.75" customHeight="1" x14ac:dyDescent="0.25">
      <c r="A213" s="160"/>
      <c r="B213" s="160"/>
      <c r="C213" s="160"/>
      <c r="D213" s="161"/>
      <c r="E213" s="97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</row>
    <row r="214" spans="1:22" ht="15.75" customHeight="1" x14ac:dyDescent="0.25">
      <c r="A214" s="160"/>
      <c r="B214" s="160"/>
      <c r="C214" s="160"/>
      <c r="D214" s="161"/>
      <c r="E214" s="97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</row>
    <row r="215" spans="1:22" ht="15.75" customHeight="1" x14ac:dyDescent="0.25">
      <c r="A215" s="160"/>
      <c r="B215" s="160"/>
      <c r="C215" s="160"/>
      <c r="D215" s="161"/>
      <c r="E215" s="97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</row>
    <row r="216" spans="1:22" ht="15.75" customHeight="1" x14ac:dyDescent="0.25">
      <c r="A216" s="160"/>
      <c r="B216" s="160"/>
      <c r="C216" s="160"/>
      <c r="D216" s="161"/>
      <c r="E216" s="97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</row>
    <row r="217" spans="1:22" ht="15.75" customHeight="1" x14ac:dyDescent="0.25">
      <c r="A217" s="160"/>
      <c r="B217" s="160"/>
      <c r="C217" s="160"/>
      <c r="D217" s="161"/>
      <c r="E217" s="97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</row>
    <row r="218" spans="1:22" ht="15.75" customHeight="1" x14ac:dyDescent="0.25">
      <c r="A218" s="160"/>
      <c r="B218" s="160"/>
      <c r="C218" s="160"/>
      <c r="D218" s="161"/>
      <c r="E218" s="97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</row>
    <row r="219" spans="1:22" ht="15.75" customHeight="1" x14ac:dyDescent="0.25">
      <c r="A219" s="160"/>
      <c r="B219" s="160"/>
      <c r="C219" s="160"/>
      <c r="D219" s="161"/>
      <c r="E219" s="97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</row>
    <row r="220" spans="1:22" ht="15.75" customHeight="1" x14ac:dyDescent="0.25">
      <c r="A220" s="160"/>
      <c r="B220" s="160"/>
      <c r="C220" s="160"/>
      <c r="D220" s="161"/>
      <c r="E220" s="97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</row>
    <row r="221" spans="1:22" ht="15.75" customHeight="1" x14ac:dyDescent="0.25">
      <c r="A221" s="160"/>
      <c r="B221" s="160"/>
      <c r="C221" s="160"/>
      <c r="D221" s="161"/>
      <c r="E221" s="97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</row>
    <row r="222" spans="1:22" ht="15.75" customHeight="1" x14ac:dyDescent="0.25">
      <c r="A222" s="160"/>
      <c r="B222" s="160"/>
      <c r="C222" s="160"/>
      <c r="D222" s="161"/>
      <c r="E222" s="97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</row>
    <row r="223" spans="1:22" ht="15.75" customHeight="1" x14ac:dyDescent="0.25">
      <c r="A223" s="160"/>
      <c r="B223" s="160"/>
      <c r="C223" s="160"/>
      <c r="D223" s="161"/>
      <c r="E223" s="97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</row>
    <row r="224" spans="1:22" ht="15.75" customHeight="1" x14ac:dyDescent="0.25">
      <c r="A224" s="160"/>
      <c r="B224" s="160"/>
      <c r="C224" s="160"/>
      <c r="D224" s="161"/>
      <c r="E224" s="97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</row>
    <row r="225" spans="1:22" ht="15.75" customHeight="1" x14ac:dyDescent="0.25">
      <c r="A225" s="160"/>
      <c r="B225" s="160"/>
      <c r="C225" s="160"/>
      <c r="D225" s="161"/>
      <c r="E225" s="97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</row>
    <row r="226" spans="1:22" ht="15.75" customHeight="1" x14ac:dyDescent="0.25">
      <c r="A226" s="160"/>
      <c r="B226" s="160"/>
      <c r="C226" s="160"/>
      <c r="D226" s="161"/>
      <c r="E226" s="97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</row>
    <row r="227" spans="1:22" ht="15.75" customHeight="1" x14ac:dyDescent="0.25">
      <c r="A227" s="160"/>
      <c r="B227" s="160"/>
      <c r="C227" s="160"/>
      <c r="D227" s="161"/>
      <c r="E227" s="97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</row>
    <row r="228" spans="1:22" ht="15.75" customHeight="1" x14ac:dyDescent="0.25">
      <c r="A228" s="160"/>
      <c r="B228" s="160"/>
      <c r="C228" s="160"/>
      <c r="D228" s="161"/>
      <c r="E228" s="97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</row>
    <row r="229" spans="1:22" ht="15.75" customHeight="1" x14ac:dyDescent="0.25">
      <c r="A229" s="160"/>
      <c r="B229" s="160"/>
      <c r="C229" s="160"/>
      <c r="D229" s="161"/>
      <c r="E229" s="97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</row>
    <row r="230" spans="1:22" ht="15.75" customHeight="1" x14ac:dyDescent="0.25">
      <c r="A230" s="160"/>
      <c r="B230" s="160"/>
      <c r="C230" s="160"/>
      <c r="D230" s="161"/>
      <c r="E230" s="97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</row>
    <row r="231" spans="1:22" ht="15.75" customHeight="1" x14ac:dyDescent="0.25">
      <c r="A231" s="160"/>
      <c r="B231" s="160"/>
      <c r="C231" s="160"/>
      <c r="D231" s="161"/>
      <c r="E231" s="97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</row>
    <row r="232" spans="1:22" ht="15.75" customHeight="1" x14ac:dyDescent="0.25">
      <c r="A232" s="160"/>
      <c r="B232" s="160"/>
      <c r="C232" s="160"/>
      <c r="D232" s="161"/>
      <c r="E232" s="97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</row>
    <row r="233" spans="1:22" ht="15.75" customHeight="1" x14ac:dyDescent="0.25">
      <c r="A233" s="160"/>
      <c r="B233" s="160"/>
      <c r="C233" s="160"/>
      <c r="D233" s="161"/>
      <c r="E233" s="97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</row>
    <row r="234" spans="1:22" ht="15.75" customHeight="1" x14ac:dyDescent="0.25">
      <c r="A234" s="160"/>
      <c r="B234" s="160"/>
      <c r="C234" s="160"/>
      <c r="D234" s="161"/>
      <c r="E234" s="97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</row>
    <row r="235" spans="1:22" ht="15.75" customHeight="1" x14ac:dyDescent="0.25">
      <c r="A235" s="160"/>
      <c r="B235" s="160"/>
      <c r="C235" s="160"/>
      <c r="D235" s="161"/>
      <c r="E235" s="97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</row>
    <row r="236" spans="1:22" ht="15.75" customHeight="1" x14ac:dyDescent="0.25">
      <c r="A236" s="160"/>
      <c r="B236" s="160"/>
      <c r="C236" s="160"/>
      <c r="D236" s="161"/>
      <c r="E236" s="97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</row>
    <row r="237" spans="1:22" ht="15.75" customHeight="1" x14ac:dyDescent="0.25">
      <c r="A237" s="160"/>
      <c r="B237" s="160"/>
      <c r="C237" s="160"/>
      <c r="D237" s="161"/>
      <c r="E237" s="97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</row>
    <row r="238" spans="1:22" ht="15.75" customHeight="1" x14ac:dyDescent="0.25">
      <c r="A238" s="160"/>
      <c r="B238" s="160"/>
      <c r="C238" s="160"/>
      <c r="D238" s="161"/>
      <c r="E238" s="97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</row>
    <row r="239" spans="1:22" ht="15.75" customHeight="1" x14ac:dyDescent="0.25">
      <c r="A239" s="160"/>
      <c r="B239" s="160"/>
      <c r="C239" s="160"/>
      <c r="D239" s="161"/>
      <c r="E239" s="97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</row>
    <row r="240" spans="1:22" ht="15.75" customHeight="1" x14ac:dyDescent="0.25">
      <c r="A240" s="160"/>
      <c r="B240" s="160"/>
      <c r="C240" s="160"/>
      <c r="D240" s="161"/>
      <c r="E240" s="97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</row>
    <row r="241" spans="1:22" ht="15.75" customHeight="1" x14ac:dyDescent="0.25">
      <c r="A241" s="160"/>
      <c r="B241" s="160"/>
      <c r="C241" s="160"/>
      <c r="D241" s="161"/>
      <c r="E241" s="97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</row>
    <row r="242" spans="1:22" ht="15.75" customHeight="1" x14ac:dyDescent="0.25">
      <c r="A242" s="160"/>
      <c r="B242" s="160"/>
      <c r="C242" s="160"/>
      <c r="D242" s="161"/>
      <c r="E242" s="97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</row>
    <row r="243" spans="1:22" ht="15.75" customHeight="1" x14ac:dyDescent="0.25">
      <c r="A243" s="160"/>
      <c r="B243" s="160"/>
      <c r="C243" s="160"/>
      <c r="D243" s="161"/>
      <c r="E243" s="97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</row>
    <row r="244" spans="1:22" ht="15.75" customHeight="1" x14ac:dyDescent="0.25">
      <c r="A244" s="160"/>
      <c r="B244" s="160"/>
      <c r="C244" s="160"/>
      <c r="D244" s="161"/>
      <c r="E244" s="97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</row>
    <row r="245" spans="1:22" ht="15.75" customHeight="1" x14ac:dyDescent="0.25">
      <c r="A245" s="160"/>
      <c r="B245" s="160"/>
      <c r="C245" s="160"/>
      <c r="D245" s="161"/>
      <c r="E245" s="97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</row>
    <row r="246" spans="1:22" ht="15.75" customHeight="1" x14ac:dyDescent="0.25">
      <c r="A246" s="160"/>
      <c r="B246" s="160"/>
      <c r="C246" s="160"/>
      <c r="D246" s="161"/>
      <c r="E246" s="97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</row>
    <row r="247" spans="1:22" ht="15.75" customHeight="1" x14ac:dyDescent="0.25">
      <c r="A247" s="160"/>
      <c r="B247" s="160"/>
      <c r="C247" s="160"/>
      <c r="D247" s="161"/>
      <c r="E247" s="97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</row>
    <row r="248" spans="1:22" ht="15.75" customHeight="1" x14ac:dyDescent="0.25">
      <c r="A248" s="160"/>
      <c r="B248" s="160"/>
      <c r="C248" s="160"/>
      <c r="D248" s="161"/>
      <c r="E248" s="97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</row>
    <row r="249" spans="1:22" ht="15.75" customHeight="1" x14ac:dyDescent="0.25">
      <c r="A249" s="160"/>
      <c r="B249" s="160"/>
      <c r="C249" s="160"/>
      <c r="D249" s="161"/>
      <c r="E249" s="97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</row>
    <row r="250" spans="1:22" ht="15.75" customHeight="1" x14ac:dyDescent="0.25">
      <c r="A250" s="160"/>
      <c r="B250" s="160"/>
      <c r="C250" s="160"/>
      <c r="D250" s="161"/>
      <c r="E250" s="97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</row>
    <row r="251" spans="1:22" ht="15.75" customHeight="1" x14ac:dyDescent="0.25">
      <c r="A251" s="160"/>
      <c r="B251" s="160"/>
      <c r="C251" s="160"/>
      <c r="D251" s="161"/>
      <c r="E251" s="97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</row>
    <row r="252" spans="1:22" ht="15.75" customHeight="1" x14ac:dyDescent="0.25">
      <c r="A252" s="160"/>
      <c r="B252" s="160"/>
      <c r="C252" s="160"/>
      <c r="D252" s="161"/>
      <c r="E252" s="97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</row>
    <row r="253" spans="1:22" ht="15.75" customHeight="1" x14ac:dyDescent="0.25">
      <c r="A253" s="160"/>
      <c r="B253" s="160"/>
      <c r="C253" s="160"/>
      <c r="D253" s="161"/>
      <c r="E253" s="97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</row>
    <row r="254" spans="1:22" ht="15.75" customHeight="1" x14ac:dyDescent="0.25">
      <c r="A254" s="160"/>
      <c r="B254" s="160"/>
      <c r="C254" s="160"/>
      <c r="D254" s="161"/>
      <c r="E254" s="97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</row>
    <row r="255" spans="1:22" ht="15.75" customHeight="1" x14ac:dyDescent="0.25">
      <c r="A255" s="160"/>
      <c r="B255" s="160"/>
      <c r="C255" s="160"/>
      <c r="D255" s="161"/>
      <c r="E255" s="97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</row>
    <row r="256" spans="1:22" ht="15.75" customHeight="1" x14ac:dyDescent="0.25">
      <c r="A256" s="160"/>
      <c r="B256" s="160"/>
      <c r="C256" s="160"/>
      <c r="D256" s="161"/>
      <c r="E256" s="97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</row>
    <row r="257" spans="1:22" ht="15.75" customHeight="1" x14ac:dyDescent="0.25">
      <c r="A257" s="160"/>
      <c r="B257" s="160"/>
      <c r="C257" s="160"/>
      <c r="D257" s="161"/>
      <c r="E257" s="97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</row>
    <row r="258" spans="1:22" ht="15.75" customHeight="1" x14ac:dyDescent="0.25">
      <c r="A258" s="160"/>
      <c r="B258" s="160"/>
      <c r="C258" s="160"/>
      <c r="D258" s="161"/>
      <c r="E258" s="97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</row>
    <row r="259" spans="1:22" ht="15.75" customHeight="1" x14ac:dyDescent="0.25">
      <c r="A259" s="160"/>
      <c r="B259" s="160"/>
      <c r="C259" s="160"/>
      <c r="D259" s="161"/>
      <c r="E259" s="97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</row>
    <row r="260" spans="1:22" ht="15.75" customHeight="1" x14ac:dyDescent="0.25">
      <c r="A260" s="160"/>
      <c r="B260" s="160"/>
      <c r="C260" s="160"/>
      <c r="D260" s="161"/>
      <c r="E260" s="97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</row>
    <row r="261" spans="1:22" ht="15.75" customHeight="1" x14ac:dyDescent="0.25">
      <c r="A261" s="160"/>
      <c r="B261" s="160"/>
      <c r="C261" s="160"/>
      <c r="D261" s="161"/>
      <c r="E261" s="97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</row>
    <row r="262" spans="1:22" ht="15.75" customHeight="1" x14ac:dyDescent="0.25">
      <c r="A262" s="160"/>
      <c r="B262" s="160"/>
      <c r="C262" s="160"/>
      <c r="D262" s="161"/>
      <c r="E262" s="97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</row>
    <row r="263" spans="1:22" ht="15.75" customHeight="1" x14ac:dyDescent="0.25">
      <c r="A263" s="160"/>
      <c r="B263" s="160"/>
      <c r="C263" s="160"/>
      <c r="D263" s="161"/>
      <c r="E263" s="97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</row>
    <row r="264" spans="1:22" ht="15.75" customHeight="1" x14ac:dyDescent="0.25">
      <c r="A264" s="160"/>
      <c r="B264" s="160"/>
      <c r="C264" s="160"/>
      <c r="D264" s="161"/>
      <c r="E264" s="97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</row>
    <row r="265" spans="1:22" ht="15.75" customHeight="1" x14ac:dyDescent="0.25">
      <c r="A265" s="160"/>
      <c r="B265" s="160"/>
      <c r="C265" s="160"/>
      <c r="D265" s="161"/>
      <c r="E265" s="97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</row>
    <row r="266" spans="1:22" ht="15.75" customHeight="1" x14ac:dyDescent="0.25">
      <c r="A266" s="160"/>
      <c r="B266" s="160"/>
      <c r="C266" s="160"/>
      <c r="D266" s="161"/>
      <c r="E266" s="97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</row>
    <row r="267" spans="1:22" ht="15.75" customHeight="1" x14ac:dyDescent="0.25">
      <c r="A267" s="160"/>
      <c r="B267" s="160"/>
      <c r="C267" s="160"/>
      <c r="D267" s="161"/>
      <c r="E267" s="97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</row>
    <row r="268" spans="1:22" ht="15.75" customHeight="1" x14ac:dyDescent="0.25">
      <c r="A268" s="160"/>
      <c r="B268" s="160"/>
      <c r="C268" s="160"/>
      <c r="D268" s="161"/>
      <c r="E268" s="97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</row>
    <row r="269" spans="1:22" ht="14.25" customHeight="1" x14ac:dyDescent="0.25"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</row>
    <row r="270" spans="1:22" ht="14.25" customHeight="1" x14ac:dyDescent="0.25"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</row>
    <row r="271" spans="1:22" ht="14.25" customHeight="1" x14ac:dyDescent="0.25"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</row>
    <row r="272" spans="1:22" ht="14.25" customHeight="1" x14ac:dyDescent="0.25"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</row>
    <row r="273" spans="6:22" ht="14.25" customHeight="1" x14ac:dyDescent="0.25"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</row>
    <row r="274" spans="6:22" ht="14.25" customHeight="1" x14ac:dyDescent="0.25"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</row>
    <row r="275" spans="6:22" ht="14.25" customHeight="1" x14ac:dyDescent="0.25"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</row>
    <row r="276" spans="6:22" ht="14.25" customHeight="1" x14ac:dyDescent="0.25"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</row>
    <row r="277" spans="6:22" ht="14.25" customHeight="1" x14ac:dyDescent="0.25"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</row>
    <row r="278" spans="6:22" ht="14.25" customHeight="1" x14ac:dyDescent="0.25"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</row>
    <row r="279" spans="6:22" ht="14.25" customHeight="1" x14ac:dyDescent="0.25"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</row>
    <row r="280" spans="6:22" ht="14.25" customHeight="1" x14ac:dyDescent="0.25"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</row>
    <row r="281" spans="6:22" ht="14.25" customHeight="1" x14ac:dyDescent="0.25"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</row>
    <row r="282" spans="6:22" ht="14.25" customHeight="1" x14ac:dyDescent="0.25"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</row>
    <row r="283" spans="6:22" ht="14.25" customHeight="1" x14ac:dyDescent="0.25"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</row>
    <row r="284" spans="6:22" ht="14.25" customHeight="1" x14ac:dyDescent="0.25"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</row>
    <row r="285" spans="6:22" ht="14.25" customHeight="1" x14ac:dyDescent="0.25"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</row>
    <row r="286" spans="6:22" ht="14.25" customHeight="1" x14ac:dyDescent="0.25"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</row>
    <row r="287" spans="6:22" ht="14.25" customHeight="1" x14ac:dyDescent="0.25"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</row>
    <row r="288" spans="6:22" ht="14.25" customHeight="1" x14ac:dyDescent="0.25"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</row>
    <row r="289" spans="6:22" ht="14.25" customHeight="1" x14ac:dyDescent="0.25"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</row>
    <row r="290" spans="6:22" ht="14.25" customHeight="1" x14ac:dyDescent="0.25"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</row>
    <row r="291" spans="6:22" ht="14.25" customHeight="1" x14ac:dyDescent="0.25"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</row>
    <row r="292" spans="6:22" ht="14.25" customHeight="1" x14ac:dyDescent="0.25"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</row>
    <row r="293" spans="6:22" ht="14.25" customHeight="1" x14ac:dyDescent="0.25"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</row>
    <row r="294" spans="6:22" ht="14.25" customHeight="1" x14ac:dyDescent="0.25"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</row>
    <row r="295" spans="6:22" ht="14.25" customHeight="1" x14ac:dyDescent="0.25"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</row>
    <row r="296" spans="6:22" ht="14.25" customHeight="1" x14ac:dyDescent="0.25"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</row>
    <row r="297" spans="6:22" ht="14.25" customHeight="1" x14ac:dyDescent="0.25"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</row>
    <row r="298" spans="6:22" ht="14.25" customHeight="1" x14ac:dyDescent="0.25"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</row>
    <row r="299" spans="6:22" ht="14.25" customHeight="1" x14ac:dyDescent="0.25"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</row>
    <row r="300" spans="6:22" ht="14.25" customHeight="1" x14ac:dyDescent="0.25"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</row>
    <row r="301" spans="6:22" ht="14.25" customHeight="1" x14ac:dyDescent="0.25"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</row>
    <row r="302" spans="6:22" ht="14.25" customHeight="1" x14ac:dyDescent="0.25"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</row>
    <row r="303" spans="6:22" ht="14.25" customHeight="1" x14ac:dyDescent="0.25"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</row>
    <row r="304" spans="6:22" ht="14.25" customHeight="1" x14ac:dyDescent="0.25"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</row>
    <row r="305" spans="6:22" ht="14.25" customHeight="1" x14ac:dyDescent="0.25"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</row>
    <row r="306" spans="6:22" ht="14.25" customHeight="1" x14ac:dyDescent="0.25"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</row>
    <row r="307" spans="6:22" ht="14.25" customHeight="1" x14ac:dyDescent="0.25"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</row>
    <row r="308" spans="6:22" ht="14.25" customHeight="1" x14ac:dyDescent="0.25"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</row>
    <row r="309" spans="6:22" ht="14.25" customHeight="1" x14ac:dyDescent="0.25"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</row>
    <row r="310" spans="6:22" ht="14.25" customHeight="1" x14ac:dyDescent="0.25"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</row>
    <row r="311" spans="6:22" ht="14.25" customHeight="1" x14ac:dyDescent="0.25"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</row>
    <row r="312" spans="6:22" ht="14.25" customHeight="1" x14ac:dyDescent="0.25"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</row>
    <row r="313" spans="6:22" ht="14.25" customHeight="1" x14ac:dyDescent="0.25"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</row>
    <row r="314" spans="6:22" ht="14.25" customHeight="1" x14ac:dyDescent="0.25"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</row>
    <row r="315" spans="6:22" ht="14.25" customHeight="1" x14ac:dyDescent="0.25"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</row>
    <row r="316" spans="6:22" ht="14.25" customHeight="1" x14ac:dyDescent="0.25"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</row>
    <row r="317" spans="6:22" ht="14.25" customHeight="1" x14ac:dyDescent="0.25"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</row>
    <row r="318" spans="6:22" ht="14.25" customHeight="1" x14ac:dyDescent="0.25"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</row>
    <row r="319" spans="6:22" ht="14.25" customHeight="1" x14ac:dyDescent="0.25"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</row>
    <row r="320" spans="6:22" ht="14.25" customHeight="1" x14ac:dyDescent="0.25"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</row>
    <row r="321" spans="6:22" ht="14.25" customHeight="1" x14ac:dyDescent="0.25"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</row>
    <row r="322" spans="6:22" ht="14.25" customHeight="1" x14ac:dyDescent="0.25"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</row>
    <row r="323" spans="6:22" ht="14.25" customHeight="1" x14ac:dyDescent="0.25"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</row>
    <row r="324" spans="6:22" ht="14.25" customHeight="1" x14ac:dyDescent="0.25"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</row>
    <row r="325" spans="6:22" ht="14.25" customHeight="1" x14ac:dyDescent="0.25"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</row>
    <row r="326" spans="6:22" ht="14.25" customHeight="1" x14ac:dyDescent="0.25"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</row>
    <row r="327" spans="6:22" ht="14.25" customHeight="1" x14ac:dyDescent="0.25"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</row>
    <row r="328" spans="6:22" ht="14.25" customHeight="1" x14ac:dyDescent="0.25"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</row>
    <row r="329" spans="6:22" ht="14.25" customHeight="1" x14ac:dyDescent="0.25"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</row>
    <row r="330" spans="6:22" ht="14.25" customHeight="1" x14ac:dyDescent="0.25"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</row>
    <row r="331" spans="6:22" ht="14.25" customHeight="1" x14ac:dyDescent="0.25"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</row>
    <row r="332" spans="6:22" ht="14.25" customHeight="1" x14ac:dyDescent="0.25"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</row>
    <row r="333" spans="6:22" ht="14.25" customHeight="1" x14ac:dyDescent="0.25"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</row>
    <row r="334" spans="6:22" ht="14.25" customHeight="1" x14ac:dyDescent="0.25"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</row>
    <row r="335" spans="6:22" ht="14.25" customHeight="1" x14ac:dyDescent="0.25"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</row>
    <row r="336" spans="6:22" ht="14.25" customHeight="1" x14ac:dyDescent="0.25"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</row>
    <row r="337" spans="6:22" ht="14.25" customHeight="1" x14ac:dyDescent="0.25"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</row>
    <row r="338" spans="6:22" ht="14.25" customHeight="1" x14ac:dyDescent="0.25"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</row>
    <row r="339" spans="6:22" ht="14.25" customHeight="1" x14ac:dyDescent="0.25"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</row>
    <row r="340" spans="6:22" ht="14.25" customHeight="1" x14ac:dyDescent="0.25"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</row>
    <row r="341" spans="6:22" ht="14.25" customHeight="1" x14ac:dyDescent="0.25"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</row>
    <row r="342" spans="6:22" ht="14.25" customHeight="1" x14ac:dyDescent="0.25"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</row>
    <row r="343" spans="6:22" ht="14.25" customHeight="1" x14ac:dyDescent="0.25"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</row>
    <row r="344" spans="6:22" ht="14.25" customHeight="1" x14ac:dyDescent="0.25"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</row>
    <row r="345" spans="6:22" ht="14.25" customHeight="1" x14ac:dyDescent="0.25"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</row>
    <row r="346" spans="6:22" ht="14.25" customHeight="1" x14ac:dyDescent="0.25"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</row>
    <row r="347" spans="6:22" ht="14.25" customHeight="1" x14ac:dyDescent="0.25"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</row>
    <row r="348" spans="6:22" ht="14.25" customHeight="1" x14ac:dyDescent="0.25"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</row>
    <row r="349" spans="6:22" ht="14.25" customHeight="1" x14ac:dyDescent="0.25"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</row>
    <row r="350" spans="6:22" ht="14.25" customHeight="1" x14ac:dyDescent="0.25"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</row>
    <row r="351" spans="6:22" ht="14.25" customHeight="1" x14ac:dyDescent="0.25"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</row>
    <row r="352" spans="6:22" ht="14.25" customHeight="1" x14ac:dyDescent="0.25"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</row>
    <row r="353" spans="6:22" ht="14.25" customHeight="1" x14ac:dyDescent="0.25"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</row>
    <row r="354" spans="6:22" ht="14.25" customHeight="1" x14ac:dyDescent="0.25"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</row>
    <row r="355" spans="6:22" ht="14.25" customHeight="1" x14ac:dyDescent="0.25"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</row>
    <row r="356" spans="6:22" ht="14.25" customHeight="1" x14ac:dyDescent="0.25"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</row>
    <row r="357" spans="6:22" ht="14.25" customHeight="1" x14ac:dyDescent="0.25"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</row>
    <row r="358" spans="6:22" ht="14.25" customHeight="1" x14ac:dyDescent="0.25"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</row>
    <row r="359" spans="6:22" ht="14.25" customHeight="1" x14ac:dyDescent="0.25"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</row>
    <row r="360" spans="6:22" ht="14.25" customHeight="1" x14ac:dyDescent="0.25"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</row>
    <row r="361" spans="6:22" ht="14.25" customHeight="1" x14ac:dyDescent="0.25"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</row>
    <row r="362" spans="6:22" ht="14.25" customHeight="1" x14ac:dyDescent="0.25"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</row>
    <row r="363" spans="6:22" ht="14.25" customHeight="1" x14ac:dyDescent="0.25"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</row>
    <row r="364" spans="6:22" ht="14.25" customHeight="1" x14ac:dyDescent="0.25"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</row>
    <row r="365" spans="6:22" ht="14.25" customHeight="1" x14ac:dyDescent="0.25"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</row>
    <row r="366" spans="6:22" ht="14.25" customHeight="1" x14ac:dyDescent="0.25"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</row>
    <row r="367" spans="6:22" ht="14.25" customHeight="1" x14ac:dyDescent="0.25"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</row>
    <row r="368" spans="6:22" ht="14.25" customHeight="1" x14ac:dyDescent="0.25"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</row>
    <row r="369" spans="6:22" ht="14.25" customHeight="1" x14ac:dyDescent="0.25"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</row>
    <row r="370" spans="6:22" ht="14.25" customHeight="1" x14ac:dyDescent="0.25"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</row>
    <row r="371" spans="6:22" ht="14.25" customHeight="1" x14ac:dyDescent="0.25"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</row>
    <row r="372" spans="6:22" ht="14.25" customHeight="1" x14ac:dyDescent="0.25"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</row>
    <row r="373" spans="6:22" ht="14.25" customHeight="1" x14ac:dyDescent="0.25"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</row>
    <row r="374" spans="6:22" ht="14.25" customHeight="1" x14ac:dyDescent="0.25"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</row>
    <row r="375" spans="6:22" ht="14.25" customHeight="1" x14ac:dyDescent="0.25"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</row>
    <row r="376" spans="6:22" ht="14.25" customHeight="1" x14ac:dyDescent="0.25"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</row>
    <row r="377" spans="6:22" ht="14.25" customHeight="1" x14ac:dyDescent="0.25"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</row>
    <row r="378" spans="6:22" ht="14.25" customHeight="1" x14ac:dyDescent="0.25"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</row>
    <row r="379" spans="6:22" ht="14.25" customHeight="1" x14ac:dyDescent="0.25"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</row>
    <row r="380" spans="6:22" ht="14.25" customHeight="1" x14ac:dyDescent="0.25"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</row>
    <row r="381" spans="6:22" ht="14.25" customHeight="1" x14ac:dyDescent="0.25"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</row>
    <row r="382" spans="6:22" ht="14.25" customHeight="1" x14ac:dyDescent="0.25"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</row>
    <row r="383" spans="6:22" ht="14.25" customHeight="1" x14ac:dyDescent="0.25"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</row>
    <row r="384" spans="6:22" ht="14.25" customHeight="1" x14ac:dyDescent="0.25"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</row>
    <row r="385" spans="6:22" ht="14.25" customHeight="1" x14ac:dyDescent="0.25"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</row>
    <row r="386" spans="6:22" ht="14.25" customHeight="1" x14ac:dyDescent="0.25"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</row>
    <row r="387" spans="6:22" ht="14.25" customHeight="1" x14ac:dyDescent="0.25"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</row>
    <row r="388" spans="6:22" ht="14.25" customHeight="1" x14ac:dyDescent="0.25"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</row>
    <row r="389" spans="6:22" ht="14.25" customHeight="1" x14ac:dyDescent="0.25"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</row>
    <row r="390" spans="6:22" ht="14.25" customHeight="1" x14ac:dyDescent="0.25"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</row>
    <row r="391" spans="6:22" ht="14.25" customHeight="1" x14ac:dyDescent="0.25"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</row>
    <row r="392" spans="6:22" ht="14.25" customHeight="1" x14ac:dyDescent="0.25"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</row>
    <row r="393" spans="6:22" ht="14.25" customHeight="1" x14ac:dyDescent="0.25"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</row>
    <row r="394" spans="6:22" ht="14.25" customHeight="1" x14ac:dyDescent="0.25"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</row>
    <row r="395" spans="6:22" ht="14.25" customHeight="1" x14ac:dyDescent="0.25"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</row>
    <row r="396" spans="6:22" ht="14.25" customHeight="1" x14ac:dyDescent="0.25"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</row>
    <row r="397" spans="6:22" ht="14.25" customHeight="1" x14ac:dyDescent="0.25"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</row>
    <row r="398" spans="6:22" ht="14.25" customHeight="1" x14ac:dyDescent="0.25"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</row>
    <row r="399" spans="6:22" ht="14.25" customHeight="1" x14ac:dyDescent="0.25"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</row>
    <row r="400" spans="6:22" ht="14.25" customHeight="1" x14ac:dyDescent="0.25"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</row>
    <row r="401" spans="6:22" ht="14.25" customHeight="1" x14ac:dyDescent="0.25"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</row>
    <row r="402" spans="6:22" ht="14.25" customHeight="1" x14ac:dyDescent="0.25"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</row>
    <row r="403" spans="6:22" ht="14.25" customHeight="1" x14ac:dyDescent="0.25"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</row>
    <row r="404" spans="6:22" ht="14.25" customHeight="1" x14ac:dyDescent="0.25"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</row>
    <row r="405" spans="6:22" ht="14.25" customHeight="1" x14ac:dyDescent="0.25"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</row>
    <row r="406" spans="6:22" ht="14.25" customHeight="1" x14ac:dyDescent="0.25"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</row>
    <row r="407" spans="6:22" ht="14.25" customHeight="1" x14ac:dyDescent="0.25"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</row>
    <row r="408" spans="6:22" ht="14.25" customHeight="1" x14ac:dyDescent="0.25"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</row>
    <row r="409" spans="6:22" ht="14.25" customHeight="1" x14ac:dyDescent="0.25"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</row>
    <row r="410" spans="6:22" ht="14.25" customHeight="1" x14ac:dyDescent="0.25"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</row>
    <row r="411" spans="6:22" ht="14.25" customHeight="1" x14ac:dyDescent="0.25"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</row>
    <row r="412" spans="6:22" ht="14.25" customHeight="1" x14ac:dyDescent="0.25"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</row>
    <row r="413" spans="6:22" ht="14.25" customHeight="1" x14ac:dyDescent="0.25"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</row>
    <row r="414" spans="6:22" ht="14.25" customHeight="1" x14ac:dyDescent="0.25"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</row>
    <row r="415" spans="6:22" ht="14.25" customHeight="1" x14ac:dyDescent="0.25"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</row>
    <row r="416" spans="6:22" ht="14.25" customHeight="1" x14ac:dyDescent="0.25"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</row>
    <row r="417" spans="6:22" ht="14.25" customHeight="1" x14ac:dyDescent="0.25"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</row>
    <row r="418" spans="6:22" ht="14.25" customHeight="1" x14ac:dyDescent="0.25"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</row>
    <row r="419" spans="6:22" ht="14.25" customHeight="1" x14ac:dyDescent="0.25"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</row>
    <row r="420" spans="6:22" ht="14.25" customHeight="1" x14ac:dyDescent="0.25"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</row>
    <row r="421" spans="6:22" ht="14.25" customHeight="1" x14ac:dyDescent="0.25"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</row>
    <row r="422" spans="6:22" ht="14.25" customHeight="1" x14ac:dyDescent="0.25"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</row>
    <row r="423" spans="6:22" ht="14.25" customHeight="1" x14ac:dyDescent="0.25"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</row>
    <row r="424" spans="6:22" ht="14.25" customHeight="1" x14ac:dyDescent="0.25"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</row>
    <row r="425" spans="6:22" ht="14.25" customHeight="1" x14ac:dyDescent="0.25"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</row>
    <row r="426" spans="6:22" ht="14.25" customHeight="1" x14ac:dyDescent="0.25"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</row>
    <row r="427" spans="6:22" ht="14.25" customHeight="1" x14ac:dyDescent="0.25"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</row>
    <row r="428" spans="6:22" ht="14.25" customHeight="1" x14ac:dyDescent="0.25"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</row>
    <row r="429" spans="6:22" ht="14.25" customHeight="1" x14ac:dyDescent="0.25"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</row>
    <row r="430" spans="6:22" ht="14.25" customHeight="1" x14ac:dyDescent="0.25"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</row>
    <row r="431" spans="6:22" ht="14.25" customHeight="1" x14ac:dyDescent="0.25"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</row>
    <row r="432" spans="6:22" ht="14.25" customHeight="1" x14ac:dyDescent="0.25"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</row>
    <row r="433" spans="6:22" ht="14.25" customHeight="1" x14ac:dyDescent="0.25"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</row>
    <row r="434" spans="6:22" ht="14.25" customHeight="1" x14ac:dyDescent="0.25"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</row>
    <row r="435" spans="6:22" ht="14.25" customHeight="1" x14ac:dyDescent="0.25"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</row>
    <row r="436" spans="6:22" ht="14.25" customHeight="1" x14ac:dyDescent="0.25"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</row>
    <row r="437" spans="6:22" ht="14.25" customHeight="1" x14ac:dyDescent="0.25"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</row>
    <row r="438" spans="6:22" ht="14.25" customHeight="1" x14ac:dyDescent="0.25"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</row>
    <row r="439" spans="6:22" ht="14.25" customHeight="1" x14ac:dyDescent="0.25"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</row>
    <row r="440" spans="6:22" ht="14.25" customHeight="1" x14ac:dyDescent="0.25"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</row>
    <row r="441" spans="6:22" ht="14.25" customHeight="1" x14ac:dyDescent="0.25"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</row>
    <row r="442" spans="6:22" ht="14.25" customHeight="1" x14ac:dyDescent="0.25"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</row>
    <row r="443" spans="6:22" ht="14.25" customHeight="1" x14ac:dyDescent="0.25"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</row>
    <row r="444" spans="6:22" ht="14.25" customHeight="1" x14ac:dyDescent="0.25"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</row>
    <row r="445" spans="6:22" ht="14.25" customHeight="1" x14ac:dyDescent="0.25"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</row>
    <row r="446" spans="6:22" ht="14.25" customHeight="1" x14ac:dyDescent="0.25"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</row>
    <row r="447" spans="6:22" ht="14.25" customHeight="1" x14ac:dyDescent="0.25"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</row>
    <row r="448" spans="6:22" ht="14.25" customHeight="1" x14ac:dyDescent="0.25"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</row>
    <row r="449" spans="6:22" ht="14.25" customHeight="1" x14ac:dyDescent="0.25"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</row>
    <row r="450" spans="6:22" ht="14.25" customHeight="1" x14ac:dyDescent="0.25"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</row>
    <row r="451" spans="6:22" ht="14.25" customHeight="1" x14ac:dyDescent="0.25"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</row>
    <row r="452" spans="6:22" ht="14.25" customHeight="1" x14ac:dyDescent="0.25"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</row>
    <row r="453" spans="6:22" ht="14.25" customHeight="1" x14ac:dyDescent="0.25"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</row>
    <row r="454" spans="6:22" ht="14.25" customHeight="1" x14ac:dyDescent="0.25"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</row>
    <row r="455" spans="6:22" ht="14.25" customHeight="1" x14ac:dyDescent="0.25"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</row>
    <row r="456" spans="6:22" ht="14.25" customHeight="1" x14ac:dyDescent="0.25"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</row>
    <row r="457" spans="6:22" ht="14.25" customHeight="1" x14ac:dyDescent="0.25"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</row>
    <row r="458" spans="6:22" ht="14.25" customHeight="1" x14ac:dyDescent="0.25"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</row>
    <row r="459" spans="6:22" ht="14.25" customHeight="1" x14ac:dyDescent="0.25"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</row>
    <row r="460" spans="6:22" ht="14.25" customHeight="1" x14ac:dyDescent="0.25"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</row>
    <row r="461" spans="6:22" ht="14.25" customHeight="1" x14ac:dyDescent="0.25"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</row>
    <row r="462" spans="6:22" ht="14.25" customHeight="1" x14ac:dyDescent="0.25"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</row>
    <row r="463" spans="6:22" ht="14.25" customHeight="1" x14ac:dyDescent="0.25"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</row>
    <row r="464" spans="6:22" ht="14.25" customHeight="1" x14ac:dyDescent="0.25"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</row>
    <row r="465" spans="6:22" ht="14.25" customHeight="1" x14ac:dyDescent="0.25"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</row>
    <row r="466" spans="6:22" ht="14.25" customHeight="1" x14ac:dyDescent="0.25"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</row>
    <row r="467" spans="6:22" ht="14.25" customHeight="1" x14ac:dyDescent="0.25"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</row>
    <row r="468" spans="6:22" ht="14.25" customHeight="1" x14ac:dyDescent="0.25"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</row>
    <row r="469" spans="6:22" ht="14.25" customHeight="1" x14ac:dyDescent="0.25"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</row>
    <row r="470" spans="6:22" ht="14.25" customHeight="1" x14ac:dyDescent="0.25"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</row>
    <row r="471" spans="6:22" ht="14.25" customHeight="1" x14ac:dyDescent="0.25"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</row>
    <row r="472" spans="6:22" ht="14.25" customHeight="1" x14ac:dyDescent="0.25"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</row>
    <row r="473" spans="6:22" ht="14.25" customHeight="1" x14ac:dyDescent="0.25"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</row>
    <row r="474" spans="6:22" ht="14.25" customHeight="1" x14ac:dyDescent="0.25"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</row>
    <row r="475" spans="6:22" ht="14.25" customHeight="1" x14ac:dyDescent="0.25"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</row>
    <row r="476" spans="6:22" ht="14.25" customHeight="1" x14ac:dyDescent="0.25"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</row>
    <row r="477" spans="6:22" ht="14.25" customHeight="1" x14ac:dyDescent="0.25"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</row>
    <row r="478" spans="6:22" ht="14.25" customHeight="1" x14ac:dyDescent="0.25"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</row>
    <row r="479" spans="6:22" ht="14.25" customHeight="1" x14ac:dyDescent="0.25"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</row>
    <row r="480" spans="6:22" ht="14.25" customHeight="1" x14ac:dyDescent="0.25"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</row>
    <row r="481" spans="6:22" ht="14.25" customHeight="1" x14ac:dyDescent="0.25"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</row>
    <row r="482" spans="6:22" ht="14.25" customHeight="1" x14ac:dyDescent="0.25"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</row>
    <row r="483" spans="6:22" ht="14.25" customHeight="1" x14ac:dyDescent="0.25"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</row>
    <row r="484" spans="6:22" ht="14.25" customHeight="1" x14ac:dyDescent="0.25"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</row>
    <row r="485" spans="6:22" ht="14.25" customHeight="1" x14ac:dyDescent="0.25"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</row>
    <row r="486" spans="6:22" ht="14.25" customHeight="1" x14ac:dyDescent="0.25"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</row>
    <row r="487" spans="6:22" ht="14.25" customHeight="1" x14ac:dyDescent="0.25"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</row>
    <row r="488" spans="6:22" ht="14.25" customHeight="1" x14ac:dyDescent="0.25"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</row>
    <row r="489" spans="6:22" ht="14.25" customHeight="1" x14ac:dyDescent="0.25"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</row>
    <row r="490" spans="6:22" ht="14.25" customHeight="1" x14ac:dyDescent="0.25"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</row>
    <row r="491" spans="6:22" ht="14.25" customHeight="1" x14ac:dyDescent="0.25"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</row>
    <row r="492" spans="6:22" ht="14.25" customHeight="1" x14ac:dyDescent="0.25"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</row>
    <row r="493" spans="6:22" ht="14.25" customHeight="1" x14ac:dyDescent="0.25"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</row>
    <row r="494" spans="6:22" ht="14.25" customHeight="1" x14ac:dyDescent="0.25"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</row>
    <row r="495" spans="6:22" ht="14.25" customHeight="1" x14ac:dyDescent="0.25"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</row>
    <row r="496" spans="6:22" ht="14.25" customHeight="1" x14ac:dyDescent="0.25"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</row>
    <row r="497" spans="6:22" ht="14.25" customHeight="1" x14ac:dyDescent="0.25"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</row>
    <row r="498" spans="6:22" ht="14.25" customHeight="1" x14ac:dyDescent="0.25"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</row>
    <row r="499" spans="6:22" ht="14.25" customHeight="1" x14ac:dyDescent="0.25"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</row>
    <row r="500" spans="6:22" ht="14.25" customHeight="1" x14ac:dyDescent="0.25"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</row>
    <row r="501" spans="6:22" ht="14.25" customHeight="1" x14ac:dyDescent="0.25"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</row>
    <row r="502" spans="6:22" ht="14.25" customHeight="1" x14ac:dyDescent="0.25"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</row>
    <row r="503" spans="6:22" ht="14.25" customHeight="1" x14ac:dyDescent="0.25"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</row>
    <row r="504" spans="6:22" ht="14.25" customHeight="1" x14ac:dyDescent="0.25"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</row>
    <row r="505" spans="6:22" ht="14.25" customHeight="1" x14ac:dyDescent="0.25"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</row>
    <row r="506" spans="6:22" ht="14.25" customHeight="1" x14ac:dyDescent="0.25"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</row>
    <row r="507" spans="6:22" ht="14.25" customHeight="1" x14ac:dyDescent="0.25"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</row>
    <row r="508" spans="6:22" ht="14.25" customHeight="1" x14ac:dyDescent="0.25"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</row>
    <row r="509" spans="6:22" ht="14.25" customHeight="1" x14ac:dyDescent="0.25"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</row>
    <row r="510" spans="6:22" ht="14.25" customHeight="1" x14ac:dyDescent="0.25"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</row>
    <row r="511" spans="6:22" ht="14.25" customHeight="1" x14ac:dyDescent="0.25"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</row>
    <row r="512" spans="6:22" ht="14.25" customHeight="1" x14ac:dyDescent="0.25"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</row>
    <row r="513" spans="6:22" ht="14.25" customHeight="1" x14ac:dyDescent="0.25"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</row>
    <row r="514" spans="6:22" ht="14.25" customHeight="1" x14ac:dyDescent="0.25"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</row>
    <row r="515" spans="6:22" ht="14.25" customHeight="1" x14ac:dyDescent="0.25"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</row>
    <row r="516" spans="6:22" ht="14.25" customHeight="1" x14ac:dyDescent="0.25"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</row>
    <row r="517" spans="6:22" ht="14.25" customHeight="1" x14ac:dyDescent="0.25"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</row>
    <row r="518" spans="6:22" ht="14.25" customHeight="1" x14ac:dyDescent="0.25"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</row>
    <row r="519" spans="6:22" ht="14.25" customHeight="1" x14ac:dyDescent="0.25"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</row>
    <row r="520" spans="6:22" ht="14.25" customHeight="1" x14ac:dyDescent="0.25"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</row>
    <row r="521" spans="6:22" ht="14.25" customHeight="1" x14ac:dyDescent="0.25"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</row>
    <row r="522" spans="6:22" ht="14.25" customHeight="1" x14ac:dyDescent="0.25"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</row>
    <row r="523" spans="6:22" ht="14.25" customHeight="1" x14ac:dyDescent="0.25"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</row>
    <row r="524" spans="6:22" ht="14.25" customHeight="1" x14ac:dyDescent="0.25"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</row>
    <row r="525" spans="6:22" ht="14.25" customHeight="1" x14ac:dyDescent="0.25"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</row>
    <row r="526" spans="6:22" ht="14.25" customHeight="1" x14ac:dyDescent="0.25"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</row>
    <row r="527" spans="6:22" ht="14.25" customHeight="1" x14ac:dyDescent="0.25"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</row>
    <row r="528" spans="6:22" ht="14.25" customHeight="1" x14ac:dyDescent="0.25"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</row>
    <row r="529" spans="6:22" ht="14.25" customHeight="1" x14ac:dyDescent="0.25"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</row>
    <row r="530" spans="6:22" ht="14.25" customHeight="1" x14ac:dyDescent="0.25"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</row>
    <row r="531" spans="6:22" ht="14.25" customHeight="1" x14ac:dyDescent="0.25"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</row>
    <row r="532" spans="6:22" ht="14.25" customHeight="1" x14ac:dyDescent="0.25"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</row>
    <row r="533" spans="6:22" ht="14.25" customHeight="1" x14ac:dyDescent="0.25"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</row>
    <row r="534" spans="6:22" ht="14.25" customHeight="1" x14ac:dyDescent="0.25"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</row>
    <row r="535" spans="6:22" ht="14.25" customHeight="1" x14ac:dyDescent="0.25"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</row>
    <row r="536" spans="6:22" ht="14.25" customHeight="1" x14ac:dyDescent="0.25"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</row>
    <row r="537" spans="6:22" ht="14.25" customHeight="1" x14ac:dyDescent="0.25"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</row>
    <row r="538" spans="6:22" ht="14.25" customHeight="1" x14ac:dyDescent="0.25"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</row>
    <row r="539" spans="6:22" ht="14.25" customHeight="1" x14ac:dyDescent="0.25"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</row>
    <row r="540" spans="6:22" ht="14.25" customHeight="1" x14ac:dyDescent="0.25"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</row>
    <row r="541" spans="6:22" ht="14.25" customHeight="1" x14ac:dyDescent="0.25"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</row>
    <row r="542" spans="6:22" ht="14.25" customHeight="1" x14ac:dyDescent="0.25"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</row>
    <row r="543" spans="6:22" ht="14.25" customHeight="1" x14ac:dyDescent="0.25"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</row>
    <row r="544" spans="6:22" ht="14.25" customHeight="1" x14ac:dyDescent="0.25"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</row>
    <row r="545" spans="6:22" ht="14.25" customHeight="1" x14ac:dyDescent="0.25"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</row>
    <row r="546" spans="6:22" ht="14.25" customHeight="1" x14ac:dyDescent="0.25"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</row>
    <row r="547" spans="6:22" ht="14.25" customHeight="1" x14ac:dyDescent="0.25"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</row>
    <row r="548" spans="6:22" ht="14.25" customHeight="1" x14ac:dyDescent="0.25"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</row>
    <row r="549" spans="6:22" ht="14.25" customHeight="1" x14ac:dyDescent="0.25"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</row>
    <row r="550" spans="6:22" ht="14.25" customHeight="1" x14ac:dyDescent="0.25"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</row>
    <row r="551" spans="6:22" ht="14.25" customHeight="1" x14ac:dyDescent="0.25"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</row>
    <row r="552" spans="6:22" ht="14.25" customHeight="1" x14ac:dyDescent="0.25"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</row>
    <row r="553" spans="6:22" ht="14.25" customHeight="1" x14ac:dyDescent="0.25"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</row>
    <row r="554" spans="6:22" ht="14.25" customHeight="1" x14ac:dyDescent="0.25"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</row>
    <row r="555" spans="6:22" ht="14.25" customHeight="1" x14ac:dyDescent="0.25"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</row>
    <row r="556" spans="6:22" ht="14.25" customHeight="1" x14ac:dyDescent="0.25"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</row>
    <row r="557" spans="6:22" ht="14.25" customHeight="1" x14ac:dyDescent="0.25"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</row>
    <row r="558" spans="6:22" ht="14.25" customHeight="1" x14ac:dyDescent="0.25"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</row>
    <row r="559" spans="6:22" ht="14.25" customHeight="1" x14ac:dyDescent="0.25"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</row>
    <row r="560" spans="6:22" ht="14.25" customHeight="1" x14ac:dyDescent="0.25"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</row>
    <row r="561" spans="6:22" ht="14.25" customHeight="1" x14ac:dyDescent="0.25"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</row>
    <row r="562" spans="6:22" ht="14.25" customHeight="1" x14ac:dyDescent="0.25"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</row>
    <row r="563" spans="6:22" ht="14.25" customHeight="1" x14ac:dyDescent="0.25"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</row>
    <row r="564" spans="6:22" ht="14.25" customHeight="1" x14ac:dyDescent="0.25"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</row>
    <row r="565" spans="6:22" ht="14.25" customHeight="1" x14ac:dyDescent="0.25"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</row>
    <row r="566" spans="6:22" ht="14.25" customHeight="1" x14ac:dyDescent="0.25"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</row>
    <row r="567" spans="6:22" ht="14.25" customHeight="1" x14ac:dyDescent="0.25"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</row>
    <row r="568" spans="6:22" ht="14.25" customHeight="1" x14ac:dyDescent="0.25"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</row>
    <row r="569" spans="6:22" ht="14.25" customHeight="1" x14ac:dyDescent="0.25"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</row>
    <row r="570" spans="6:22" ht="14.25" customHeight="1" x14ac:dyDescent="0.25"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</row>
    <row r="571" spans="6:22" ht="14.25" customHeight="1" x14ac:dyDescent="0.25"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</row>
    <row r="572" spans="6:22" ht="14.25" customHeight="1" x14ac:dyDescent="0.25"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</row>
    <row r="573" spans="6:22" ht="14.25" customHeight="1" x14ac:dyDescent="0.25"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</row>
    <row r="574" spans="6:22" ht="14.25" customHeight="1" x14ac:dyDescent="0.25"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</row>
    <row r="575" spans="6:22" ht="14.25" customHeight="1" x14ac:dyDescent="0.25"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</row>
    <row r="576" spans="6:22" ht="14.25" customHeight="1" x14ac:dyDescent="0.25"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</row>
    <row r="577" spans="6:22" ht="14.25" customHeight="1" x14ac:dyDescent="0.25"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</row>
    <row r="578" spans="6:22" ht="14.25" customHeight="1" x14ac:dyDescent="0.25"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</row>
    <row r="579" spans="6:22" ht="14.25" customHeight="1" x14ac:dyDescent="0.25"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</row>
    <row r="580" spans="6:22" ht="14.25" customHeight="1" x14ac:dyDescent="0.25"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</row>
    <row r="581" spans="6:22" ht="14.25" customHeight="1" x14ac:dyDescent="0.25"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</row>
    <row r="582" spans="6:22" ht="14.25" customHeight="1" x14ac:dyDescent="0.25"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</row>
    <row r="583" spans="6:22" ht="14.25" customHeight="1" x14ac:dyDescent="0.25"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</row>
    <row r="584" spans="6:22" ht="14.25" customHeight="1" x14ac:dyDescent="0.25"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</row>
    <row r="585" spans="6:22" ht="14.25" customHeight="1" x14ac:dyDescent="0.25"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</row>
    <row r="586" spans="6:22" ht="14.25" customHeight="1" x14ac:dyDescent="0.25"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</row>
    <row r="587" spans="6:22" ht="14.25" customHeight="1" x14ac:dyDescent="0.25"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</row>
    <row r="588" spans="6:22" ht="14.25" customHeight="1" x14ac:dyDescent="0.25"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</row>
    <row r="589" spans="6:22" ht="14.25" customHeight="1" x14ac:dyDescent="0.25"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</row>
    <row r="590" spans="6:22" ht="14.25" customHeight="1" x14ac:dyDescent="0.25"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</row>
    <row r="591" spans="6:22" ht="14.25" customHeight="1" x14ac:dyDescent="0.25"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</row>
    <row r="592" spans="6:22" ht="14.25" customHeight="1" x14ac:dyDescent="0.25"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</row>
    <row r="593" spans="6:22" ht="14.25" customHeight="1" x14ac:dyDescent="0.25"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</row>
    <row r="594" spans="6:22" ht="14.25" customHeight="1" x14ac:dyDescent="0.25"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</row>
    <row r="595" spans="6:22" ht="14.25" customHeight="1" x14ac:dyDescent="0.25"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</row>
    <row r="596" spans="6:22" ht="14.25" customHeight="1" x14ac:dyDescent="0.25"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</row>
    <row r="597" spans="6:22" ht="14.25" customHeight="1" x14ac:dyDescent="0.25"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</row>
    <row r="598" spans="6:22" ht="14.25" customHeight="1" x14ac:dyDescent="0.25"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</row>
    <row r="599" spans="6:22" ht="14.25" customHeight="1" x14ac:dyDescent="0.25"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</row>
    <row r="600" spans="6:22" ht="14.25" customHeight="1" x14ac:dyDescent="0.25"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</row>
    <row r="601" spans="6:22" ht="14.25" customHeight="1" x14ac:dyDescent="0.25"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</row>
    <row r="602" spans="6:22" ht="14.25" customHeight="1" x14ac:dyDescent="0.25"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</row>
    <row r="603" spans="6:22" ht="14.25" customHeight="1" x14ac:dyDescent="0.25"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</row>
    <row r="604" spans="6:22" ht="14.25" customHeight="1" x14ac:dyDescent="0.25"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</row>
    <row r="605" spans="6:22" ht="14.25" customHeight="1" x14ac:dyDescent="0.25"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</row>
    <row r="606" spans="6:22" ht="14.25" customHeight="1" x14ac:dyDescent="0.25"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</row>
    <row r="607" spans="6:22" ht="14.25" customHeight="1" x14ac:dyDescent="0.25"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</row>
    <row r="608" spans="6:22" ht="14.25" customHeight="1" x14ac:dyDescent="0.25"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</row>
    <row r="609" spans="6:22" ht="14.25" customHeight="1" x14ac:dyDescent="0.25"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</row>
    <row r="610" spans="6:22" ht="14.25" customHeight="1" x14ac:dyDescent="0.25"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</row>
    <row r="611" spans="6:22" ht="14.25" customHeight="1" x14ac:dyDescent="0.25"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</row>
    <row r="612" spans="6:22" ht="14.25" customHeight="1" x14ac:dyDescent="0.25"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</row>
    <row r="613" spans="6:22" ht="14.25" customHeight="1" x14ac:dyDescent="0.25"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</row>
    <row r="614" spans="6:22" ht="14.25" customHeight="1" x14ac:dyDescent="0.25"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</row>
    <row r="615" spans="6:22" ht="14.25" customHeight="1" x14ac:dyDescent="0.25"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</row>
    <row r="616" spans="6:22" ht="14.25" customHeight="1" x14ac:dyDescent="0.25"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</row>
    <row r="617" spans="6:22" ht="14.25" customHeight="1" x14ac:dyDescent="0.25"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</row>
    <row r="618" spans="6:22" ht="14.25" customHeight="1" x14ac:dyDescent="0.25"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</row>
    <row r="619" spans="6:22" ht="14.25" customHeight="1" x14ac:dyDescent="0.25"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</row>
    <row r="620" spans="6:22" ht="14.25" customHeight="1" x14ac:dyDescent="0.25"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</row>
    <row r="621" spans="6:22" ht="14.25" customHeight="1" x14ac:dyDescent="0.25"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</row>
    <row r="622" spans="6:22" ht="14.25" customHeight="1" x14ac:dyDescent="0.25"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</row>
    <row r="623" spans="6:22" ht="14.25" customHeight="1" x14ac:dyDescent="0.25"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</row>
    <row r="624" spans="6:22" ht="14.25" customHeight="1" x14ac:dyDescent="0.25"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</row>
    <row r="625" spans="6:22" ht="14.25" customHeight="1" x14ac:dyDescent="0.25"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</row>
    <row r="626" spans="6:22" ht="14.25" customHeight="1" x14ac:dyDescent="0.25"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</row>
    <row r="627" spans="6:22" ht="14.25" customHeight="1" x14ac:dyDescent="0.25"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</row>
    <row r="628" spans="6:22" ht="14.25" customHeight="1" x14ac:dyDescent="0.25"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</row>
    <row r="629" spans="6:22" ht="14.25" customHeight="1" x14ac:dyDescent="0.25"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</row>
    <row r="630" spans="6:22" ht="14.25" customHeight="1" x14ac:dyDescent="0.25"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</row>
    <row r="631" spans="6:22" ht="14.25" customHeight="1" x14ac:dyDescent="0.25"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</row>
    <row r="632" spans="6:22" ht="14.25" customHeight="1" x14ac:dyDescent="0.25"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</row>
    <row r="633" spans="6:22" ht="14.25" customHeight="1" x14ac:dyDescent="0.25"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</row>
    <row r="634" spans="6:22" ht="14.25" customHeight="1" x14ac:dyDescent="0.25"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</row>
    <row r="635" spans="6:22" ht="14.25" customHeight="1" x14ac:dyDescent="0.25"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</row>
    <row r="636" spans="6:22" ht="14.25" customHeight="1" x14ac:dyDescent="0.25"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</row>
    <row r="637" spans="6:22" ht="14.25" customHeight="1" x14ac:dyDescent="0.25"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</row>
    <row r="638" spans="6:22" ht="14.25" customHeight="1" x14ac:dyDescent="0.25"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</row>
    <row r="639" spans="6:22" ht="14.25" customHeight="1" x14ac:dyDescent="0.25"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</row>
    <row r="640" spans="6:22" ht="14.25" customHeight="1" x14ac:dyDescent="0.25"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</row>
    <row r="641" spans="6:22" ht="14.25" customHeight="1" x14ac:dyDescent="0.25"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</row>
    <row r="642" spans="6:22" ht="14.25" customHeight="1" x14ac:dyDescent="0.25"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</row>
    <row r="643" spans="6:22" ht="14.25" customHeight="1" x14ac:dyDescent="0.25"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</row>
    <row r="644" spans="6:22" ht="14.25" customHeight="1" x14ac:dyDescent="0.25"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</row>
    <row r="645" spans="6:22" ht="14.25" customHeight="1" x14ac:dyDescent="0.25"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</row>
    <row r="646" spans="6:22" ht="14.25" customHeight="1" x14ac:dyDescent="0.25"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</row>
    <row r="647" spans="6:22" ht="14.25" customHeight="1" x14ac:dyDescent="0.25"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</row>
    <row r="648" spans="6:22" ht="14.25" customHeight="1" x14ac:dyDescent="0.25"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</row>
    <row r="649" spans="6:22" ht="14.25" customHeight="1" x14ac:dyDescent="0.25"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</row>
    <row r="650" spans="6:22" ht="14.25" customHeight="1" x14ac:dyDescent="0.25"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</row>
    <row r="651" spans="6:22" ht="14.25" customHeight="1" x14ac:dyDescent="0.25"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</row>
    <row r="652" spans="6:22" ht="14.25" customHeight="1" x14ac:dyDescent="0.25"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</row>
    <row r="653" spans="6:22" ht="14.25" customHeight="1" x14ac:dyDescent="0.25"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</row>
    <row r="654" spans="6:22" ht="14.25" customHeight="1" x14ac:dyDescent="0.25"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</row>
    <row r="655" spans="6:22" ht="14.25" customHeight="1" x14ac:dyDescent="0.25"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</row>
    <row r="656" spans="6:22" ht="14.25" customHeight="1" x14ac:dyDescent="0.25"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</row>
    <row r="657" spans="6:22" ht="14.25" customHeight="1" x14ac:dyDescent="0.25"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</row>
    <row r="658" spans="6:22" ht="14.25" customHeight="1" x14ac:dyDescent="0.25"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</row>
    <row r="659" spans="6:22" ht="14.25" customHeight="1" x14ac:dyDescent="0.25"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</row>
    <row r="660" spans="6:22" ht="14.25" customHeight="1" x14ac:dyDescent="0.25"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</row>
    <row r="661" spans="6:22" ht="14.25" customHeight="1" x14ac:dyDescent="0.25"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</row>
    <row r="662" spans="6:22" ht="14.25" customHeight="1" x14ac:dyDescent="0.25"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</row>
    <row r="663" spans="6:22" ht="14.25" customHeight="1" x14ac:dyDescent="0.25"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</row>
    <row r="664" spans="6:22" ht="14.25" customHeight="1" x14ac:dyDescent="0.25"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</row>
    <row r="665" spans="6:22" ht="14.25" customHeight="1" x14ac:dyDescent="0.25"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</row>
    <row r="666" spans="6:22" ht="14.25" customHeight="1" x14ac:dyDescent="0.25"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</row>
    <row r="667" spans="6:22" ht="14.25" customHeight="1" x14ac:dyDescent="0.25"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</row>
    <row r="668" spans="6:22" ht="14.25" customHeight="1" x14ac:dyDescent="0.25"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</row>
    <row r="669" spans="6:22" ht="14.25" customHeight="1" x14ac:dyDescent="0.25"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</row>
    <row r="670" spans="6:22" ht="14.25" customHeight="1" x14ac:dyDescent="0.25"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</row>
    <row r="671" spans="6:22" ht="14.25" customHeight="1" x14ac:dyDescent="0.25"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</row>
    <row r="672" spans="6:22" ht="14.25" customHeight="1" x14ac:dyDescent="0.25"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</row>
    <row r="673" spans="6:22" ht="14.25" customHeight="1" x14ac:dyDescent="0.25"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</row>
    <row r="674" spans="6:22" ht="14.25" customHeight="1" x14ac:dyDescent="0.25"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</row>
    <row r="675" spans="6:22" ht="14.25" customHeight="1" x14ac:dyDescent="0.25"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</row>
    <row r="676" spans="6:22" ht="14.25" customHeight="1" x14ac:dyDescent="0.25"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</row>
    <row r="677" spans="6:22" ht="14.25" customHeight="1" x14ac:dyDescent="0.25"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</row>
    <row r="678" spans="6:22" ht="14.25" customHeight="1" x14ac:dyDescent="0.25"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</row>
    <row r="679" spans="6:22" ht="14.25" customHeight="1" x14ac:dyDescent="0.25"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</row>
    <row r="680" spans="6:22" ht="14.25" customHeight="1" x14ac:dyDescent="0.25"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</row>
    <row r="681" spans="6:22" ht="14.25" customHeight="1" x14ac:dyDescent="0.25"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</row>
    <row r="682" spans="6:22" ht="14.25" customHeight="1" x14ac:dyDescent="0.25"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</row>
    <row r="683" spans="6:22" ht="14.25" customHeight="1" x14ac:dyDescent="0.25"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</row>
    <row r="684" spans="6:22" ht="14.25" customHeight="1" x14ac:dyDescent="0.25"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</row>
    <row r="685" spans="6:22" ht="14.25" customHeight="1" x14ac:dyDescent="0.25"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</row>
    <row r="686" spans="6:22" ht="14.25" customHeight="1" x14ac:dyDescent="0.25"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</row>
    <row r="687" spans="6:22" ht="14.25" customHeight="1" x14ac:dyDescent="0.25"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</row>
    <row r="688" spans="6:22" ht="14.25" customHeight="1" x14ac:dyDescent="0.25"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</row>
    <row r="689" spans="6:22" ht="14.25" customHeight="1" x14ac:dyDescent="0.25"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</row>
    <row r="690" spans="6:22" ht="14.25" customHeight="1" x14ac:dyDescent="0.25"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</row>
    <row r="691" spans="6:22" ht="14.25" customHeight="1" x14ac:dyDescent="0.25"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</row>
    <row r="692" spans="6:22" ht="14.25" customHeight="1" x14ac:dyDescent="0.25"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</row>
    <row r="693" spans="6:22" ht="14.25" customHeight="1" x14ac:dyDescent="0.25"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</row>
    <row r="694" spans="6:22" ht="14.25" customHeight="1" x14ac:dyDescent="0.25"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</row>
    <row r="695" spans="6:22" ht="14.25" customHeight="1" x14ac:dyDescent="0.25"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</row>
    <row r="696" spans="6:22" ht="14.25" customHeight="1" x14ac:dyDescent="0.25"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</row>
    <row r="697" spans="6:22" ht="14.25" customHeight="1" x14ac:dyDescent="0.25"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</row>
    <row r="698" spans="6:22" ht="14.25" customHeight="1" x14ac:dyDescent="0.25"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</row>
    <row r="699" spans="6:22" ht="14.25" customHeight="1" x14ac:dyDescent="0.25"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</row>
    <row r="700" spans="6:22" ht="14.25" customHeight="1" x14ac:dyDescent="0.25"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</row>
    <row r="701" spans="6:22" ht="14.25" customHeight="1" x14ac:dyDescent="0.25"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</row>
    <row r="702" spans="6:22" ht="14.25" customHeight="1" x14ac:dyDescent="0.25"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</row>
    <row r="703" spans="6:22" ht="14.25" customHeight="1" x14ac:dyDescent="0.25"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</row>
    <row r="704" spans="6:22" ht="14.25" customHeight="1" x14ac:dyDescent="0.25"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</row>
    <row r="705" spans="6:22" ht="14.25" customHeight="1" x14ac:dyDescent="0.25"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</row>
    <row r="706" spans="6:22" ht="14.25" customHeight="1" x14ac:dyDescent="0.25"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</row>
    <row r="707" spans="6:22" ht="14.25" customHeight="1" x14ac:dyDescent="0.25"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</row>
    <row r="708" spans="6:22" ht="14.25" customHeight="1" x14ac:dyDescent="0.25"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</row>
    <row r="709" spans="6:22" ht="14.25" customHeight="1" x14ac:dyDescent="0.25"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</row>
    <row r="710" spans="6:22" ht="14.25" customHeight="1" x14ac:dyDescent="0.25"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</row>
    <row r="711" spans="6:22" ht="14.25" customHeight="1" x14ac:dyDescent="0.25"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</row>
    <row r="712" spans="6:22" ht="14.25" customHeight="1" x14ac:dyDescent="0.25"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</row>
    <row r="713" spans="6:22" ht="14.25" customHeight="1" x14ac:dyDescent="0.25"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</row>
    <row r="714" spans="6:22" ht="14.25" customHeight="1" x14ac:dyDescent="0.25"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</row>
    <row r="715" spans="6:22" ht="14.25" customHeight="1" x14ac:dyDescent="0.25"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</row>
    <row r="716" spans="6:22" ht="14.25" customHeight="1" x14ac:dyDescent="0.25"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</row>
    <row r="717" spans="6:22" ht="14.25" customHeight="1" x14ac:dyDescent="0.25"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</row>
    <row r="718" spans="6:22" ht="14.25" customHeight="1" x14ac:dyDescent="0.25"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</row>
    <row r="719" spans="6:22" ht="14.25" customHeight="1" x14ac:dyDescent="0.25"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</row>
    <row r="720" spans="6:22" ht="14.25" customHeight="1" x14ac:dyDescent="0.25"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</row>
    <row r="721" spans="6:22" ht="14.25" customHeight="1" x14ac:dyDescent="0.25"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</row>
    <row r="722" spans="6:22" ht="14.25" customHeight="1" x14ac:dyDescent="0.25"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</row>
    <row r="723" spans="6:22" ht="14.25" customHeight="1" x14ac:dyDescent="0.25"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</row>
    <row r="724" spans="6:22" ht="14.25" customHeight="1" x14ac:dyDescent="0.25"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</row>
    <row r="725" spans="6:22" ht="14.25" customHeight="1" x14ac:dyDescent="0.25"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</row>
    <row r="726" spans="6:22" ht="14.25" customHeight="1" x14ac:dyDescent="0.25"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</row>
    <row r="727" spans="6:22" ht="14.25" customHeight="1" x14ac:dyDescent="0.25"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</row>
    <row r="728" spans="6:22" ht="14.25" customHeight="1" x14ac:dyDescent="0.25"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</row>
    <row r="729" spans="6:22" ht="14.25" customHeight="1" x14ac:dyDescent="0.25"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</row>
    <row r="730" spans="6:22" ht="14.25" customHeight="1" x14ac:dyDescent="0.25"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</row>
    <row r="731" spans="6:22" ht="14.25" customHeight="1" x14ac:dyDescent="0.25"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</row>
    <row r="732" spans="6:22" ht="14.25" customHeight="1" x14ac:dyDescent="0.25"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</row>
    <row r="733" spans="6:22" ht="14.25" customHeight="1" x14ac:dyDescent="0.25"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</row>
    <row r="734" spans="6:22" ht="14.25" customHeight="1" x14ac:dyDescent="0.25"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</row>
    <row r="735" spans="6:22" ht="14.25" customHeight="1" x14ac:dyDescent="0.25"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</row>
    <row r="736" spans="6:22" ht="14.25" customHeight="1" x14ac:dyDescent="0.25"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</row>
    <row r="737" spans="6:22" ht="14.25" customHeight="1" x14ac:dyDescent="0.25"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</row>
    <row r="738" spans="6:22" ht="14.25" customHeight="1" x14ac:dyDescent="0.25"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</row>
    <row r="739" spans="6:22" ht="14.25" customHeight="1" x14ac:dyDescent="0.25"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</row>
    <row r="740" spans="6:22" ht="14.25" customHeight="1" x14ac:dyDescent="0.25"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</row>
    <row r="741" spans="6:22" ht="14.25" customHeight="1" x14ac:dyDescent="0.25"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</row>
    <row r="742" spans="6:22" ht="14.25" customHeight="1" x14ac:dyDescent="0.25"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</row>
    <row r="743" spans="6:22" ht="14.25" customHeight="1" x14ac:dyDescent="0.25"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</row>
    <row r="744" spans="6:22" ht="14.25" customHeight="1" x14ac:dyDescent="0.25"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</row>
    <row r="745" spans="6:22" ht="14.25" customHeight="1" x14ac:dyDescent="0.25"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</row>
    <row r="746" spans="6:22" ht="14.25" customHeight="1" x14ac:dyDescent="0.25"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</row>
    <row r="747" spans="6:22" ht="14.25" customHeight="1" x14ac:dyDescent="0.25"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</row>
    <row r="748" spans="6:22" ht="14.25" customHeight="1" x14ac:dyDescent="0.25"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</row>
    <row r="749" spans="6:22" ht="14.25" customHeight="1" x14ac:dyDescent="0.25"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</row>
    <row r="750" spans="6:22" ht="14.25" customHeight="1" x14ac:dyDescent="0.25"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</row>
    <row r="751" spans="6:22" ht="14.25" customHeight="1" x14ac:dyDescent="0.25"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</row>
    <row r="752" spans="6:22" ht="14.25" customHeight="1" x14ac:dyDescent="0.25"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</row>
    <row r="753" spans="6:22" ht="14.25" customHeight="1" x14ac:dyDescent="0.25"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</row>
    <row r="754" spans="6:22" ht="14.25" customHeight="1" x14ac:dyDescent="0.25"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</row>
    <row r="755" spans="6:22" ht="14.25" customHeight="1" x14ac:dyDescent="0.25"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</row>
    <row r="756" spans="6:22" ht="14.25" customHeight="1" x14ac:dyDescent="0.25"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</row>
    <row r="757" spans="6:22" ht="14.25" customHeight="1" x14ac:dyDescent="0.25"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</row>
    <row r="758" spans="6:22" ht="14.25" customHeight="1" x14ac:dyDescent="0.25"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</row>
    <row r="759" spans="6:22" ht="14.25" customHeight="1" x14ac:dyDescent="0.25"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</row>
    <row r="760" spans="6:22" ht="14.25" customHeight="1" x14ac:dyDescent="0.25"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</row>
    <row r="761" spans="6:22" ht="14.25" customHeight="1" x14ac:dyDescent="0.25"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</row>
    <row r="762" spans="6:22" ht="14.25" customHeight="1" x14ac:dyDescent="0.25"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</row>
    <row r="763" spans="6:22" ht="14.25" customHeight="1" x14ac:dyDescent="0.25"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</row>
    <row r="764" spans="6:22" ht="14.25" customHeight="1" x14ac:dyDescent="0.25"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</row>
    <row r="765" spans="6:22" ht="14.25" customHeight="1" x14ac:dyDescent="0.25"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</row>
    <row r="766" spans="6:22" ht="14.25" customHeight="1" x14ac:dyDescent="0.25"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</row>
    <row r="767" spans="6:22" ht="14.25" customHeight="1" x14ac:dyDescent="0.25"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</row>
    <row r="768" spans="6:22" ht="14.25" customHeight="1" x14ac:dyDescent="0.25"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</row>
    <row r="769" spans="6:22" ht="14.25" customHeight="1" x14ac:dyDescent="0.25"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</row>
    <row r="770" spans="6:22" ht="14.25" customHeight="1" x14ac:dyDescent="0.25"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</row>
    <row r="771" spans="6:22" ht="14.25" customHeight="1" x14ac:dyDescent="0.25"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</row>
    <row r="772" spans="6:22" ht="14.25" customHeight="1" x14ac:dyDescent="0.25"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</row>
    <row r="773" spans="6:22" ht="14.25" customHeight="1" x14ac:dyDescent="0.25"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</row>
    <row r="774" spans="6:22" ht="14.25" customHeight="1" x14ac:dyDescent="0.25"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</row>
    <row r="775" spans="6:22" ht="14.25" customHeight="1" x14ac:dyDescent="0.25"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</row>
    <row r="776" spans="6:22" ht="14.25" customHeight="1" x14ac:dyDescent="0.25"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</row>
    <row r="777" spans="6:22" ht="14.25" customHeight="1" x14ac:dyDescent="0.25"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</row>
    <row r="778" spans="6:22" ht="14.25" customHeight="1" x14ac:dyDescent="0.25"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</row>
    <row r="779" spans="6:22" ht="14.25" customHeight="1" x14ac:dyDescent="0.25"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</row>
    <row r="780" spans="6:22" ht="14.25" customHeight="1" x14ac:dyDescent="0.25"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</row>
    <row r="781" spans="6:22" ht="14.25" customHeight="1" x14ac:dyDescent="0.25"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</row>
    <row r="782" spans="6:22" ht="14.25" customHeight="1" x14ac:dyDescent="0.25"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</row>
    <row r="783" spans="6:22" ht="14.25" customHeight="1" x14ac:dyDescent="0.25"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</row>
    <row r="784" spans="6:22" ht="14.25" customHeight="1" x14ac:dyDescent="0.25"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</row>
    <row r="785" spans="6:22" ht="14.25" customHeight="1" x14ac:dyDescent="0.25"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</row>
    <row r="786" spans="6:22" ht="14.25" customHeight="1" x14ac:dyDescent="0.25"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</row>
    <row r="787" spans="6:22" ht="14.25" customHeight="1" x14ac:dyDescent="0.25"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</row>
    <row r="788" spans="6:22" ht="14.25" customHeight="1" x14ac:dyDescent="0.25"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</row>
    <row r="789" spans="6:22" ht="14.25" customHeight="1" x14ac:dyDescent="0.25"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</row>
    <row r="790" spans="6:22" ht="14.25" customHeight="1" x14ac:dyDescent="0.25"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</row>
    <row r="791" spans="6:22" ht="14.25" customHeight="1" x14ac:dyDescent="0.25"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</row>
    <row r="792" spans="6:22" ht="14.25" customHeight="1" x14ac:dyDescent="0.25"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</row>
    <row r="793" spans="6:22" ht="14.25" customHeight="1" x14ac:dyDescent="0.25"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</row>
    <row r="794" spans="6:22" ht="14.25" customHeight="1" x14ac:dyDescent="0.25"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</row>
    <row r="795" spans="6:22" ht="14.25" customHeight="1" x14ac:dyDescent="0.25"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</row>
    <row r="796" spans="6:22" ht="14.25" customHeight="1" x14ac:dyDescent="0.25"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</row>
    <row r="797" spans="6:22" ht="14.25" customHeight="1" x14ac:dyDescent="0.25"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</row>
    <row r="798" spans="6:22" ht="14.25" customHeight="1" x14ac:dyDescent="0.25"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</row>
    <row r="799" spans="6:22" ht="14.25" customHeight="1" x14ac:dyDescent="0.25"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</row>
    <row r="800" spans="6:22" ht="14.25" customHeight="1" x14ac:dyDescent="0.25"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</row>
    <row r="801" spans="6:22" ht="14.25" customHeight="1" x14ac:dyDescent="0.25"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</row>
    <row r="802" spans="6:22" ht="14.25" customHeight="1" x14ac:dyDescent="0.25"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</row>
    <row r="803" spans="6:22" ht="14.25" customHeight="1" x14ac:dyDescent="0.25"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</row>
    <row r="804" spans="6:22" ht="14.25" customHeight="1" x14ac:dyDescent="0.25"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</row>
    <row r="805" spans="6:22" ht="14.25" customHeight="1" x14ac:dyDescent="0.25"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</row>
    <row r="806" spans="6:22" ht="14.25" customHeight="1" x14ac:dyDescent="0.25"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</row>
    <row r="807" spans="6:22" ht="14.25" customHeight="1" x14ac:dyDescent="0.25"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</row>
    <row r="808" spans="6:22" ht="14.25" customHeight="1" x14ac:dyDescent="0.25"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</row>
    <row r="809" spans="6:22" ht="14.25" customHeight="1" x14ac:dyDescent="0.25"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</row>
    <row r="810" spans="6:22" ht="14.25" customHeight="1" x14ac:dyDescent="0.25"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</row>
    <row r="811" spans="6:22" ht="14.25" customHeight="1" x14ac:dyDescent="0.25"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</row>
    <row r="812" spans="6:22" ht="14.25" customHeight="1" x14ac:dyDescent="0.25"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</row>
    <row r="813" spans="6:22" ht="14.25" customHeight="1" x14ac:dyDescent="0.25"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</row>
    <row r="814" spans="6:22" ht="14.25" customHeight="1" x14ac:dyDescent="0.25"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</row>
    <row r="815" spans="6:22" ht="14.25" customHeight="1" x14ac:dyDescent="0.25"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</row>
    <row r="816" spans="6:22" ht="14.25" customHeight="1" x14ac:dyDescent="0.25"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</row>
    <row r="817" spans="6:22" ht="14.25" customHeight="1" x14ac:dyDescent="0.25"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</row>
    <row r="818" spans="6:22" ht="14.25" customHeight="1" x14ac:dyDescent="0.25"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</row>
    <row r="819" spans="6:22" ht="14.25" customHeight="1" x14ac:dyDescent="0.25"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</row>
    <row r="820" spans="6:22" ht="14.25" customHeight="1" x14ac:dyDescent="0.25"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</row>
    <row r="821" spans="6:22" ht="14.25" customHeight="1" x14ac:dyDescent="0.25"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</row>
    <row r="822" spans="6:22" ht="14.25" customHeight="1" x14ac:dyDescent="0.25"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</row>
    <row r="823" spans="6:22" ht="14.25" customHeight="1" x14ac:dyDescent="0.25"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</row>
    <row r="824" spans="6:22" ht="14.25" customHeight="1" x14ac:dyDescent="0.25"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</row>
    <row r="825" spans="6:22" ht="14.25" customHeight="1" x14ac:dyDescent="0.25"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</row>
    <row r="826" spans="6:22" ht="14.25" customHeight="1" x14ac:dyDescent="0.25"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</row>
    <row r="827" spans="6:22" ht="14.25" customHeight="1" x14ac:dyDescent="0.25"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</row>
    <row r="828" spans="6:22" ht="14.25" customHeight="1" x14ac:dyDescent="0.25"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</row>
    <row r="829" spans="6:22" ht="14.25" customHeight="1" x14ac:dyDescent="0.25"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</row>
    <row r="830" spans="6:22" ht="14.25" customHeight="1" x14ac:dyDescent="0.25"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</row>
    <row r="831" spans="6:22" ht="14.25" customHeight="1" x14ac:dyDescent="0.25"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</row>
    <row r="832" spans="6:22" ht="14.25" customHeight="1" x14ac:dyDescent="0.25"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</row>
    <row r="833" spans="6:22" ht="14.25" customHeight="1" x14ac:dyDescent="0.25"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</row>
    <row r="834" spans="6:22" ht="14.25" customHeight="1" x14ac:dyDescent="0.25"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</row>
    <row r="835" spans="6:22" ht="14.25" customHeight="1" x14ac:dyDescent="0.25"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</row>
    <row r="836" spans="6:22" ht="14.25" customHeight="1" x14ac:dyDescent="0.25"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</row>
    <row r="837" spans="6:22" ht="14.25" customHeight="1" x14ac:dyDescent="0.25"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</row>
    <row r="838" spans="6:22" ht="14.25" customHeight="1" x14ac:dyDescent="0.25"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</row>
    <row r="839" spans="6:22" ht="14.25" customHeight="1" x14ac:dyDescent="0.25"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</row>
    <row r="840" spans="6:22" ht="14.25" customHeight="1" x14ac:dyDescent="0.25"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</row>
    <row r="841" spans="6:22" ht="14.25" customHeight="1" x14ac:dyDescent="0.25"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</row>
    <row r="842" spans="6:22" ht="14.25" customHeight="1" x14ac:dyDescent="0.25"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</row>
    <row r="843" spans="6:22" ht="14.25" customHeight="1" x14ac:dyDescent="0.25"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</row>
    <row r="844" spans="6:22" ht="14.25" customHeight="1" x14ac:dyDescent="0.25"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</row>
    <row r="845" spans="6:22" ht="14.25" customHeight="1" x14ac:dyDescent="0.25"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</row>
    <row r="846" spans="6:22" ht="14.25" customHeight="1" x14ac:dyDescent="0.25"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</row>
    <row r="847" spans="6:22" ht="14.25" customHeight="1" x14ac:dyDescent="0.25"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</row>
    <row r="848" spans="6:22" ht="14.25" customHeight="1" x14ac:dyDescent="0.25"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</row>
    <row r="849" spans="6:22" ht="14.25" customHeight="1" x14ac:dyDescent="0.25"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</row>
    <row r="850" spans="6:22" ht="14.25" customHeight="1" x14ac:dyDescent="0.25"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</row>
    <row r="851" spans="6:22" ht="14.25" customHeight="1" x14ac:dyDescent="0.25"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</row>
    <row r="852" spans="6:22" ht="14.25" customHeight="1" x14ac:dyDescent="0.25"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</row>
    <row r="853" spans="6:22" ht="14.25" customHeight="1" x14ac:dyDescent="0.25"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</row>
    <row r="854" spans="6:22" ht="14.25" customHeight="1" x14ac:dyDescent="0.25"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</row>
    <row r="855" spans="6:22" ht="14.25" customHeight="1" x14ac:dyDescent="0.25"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</row>
    <row r="856" spans="6:22" ht="14.25" customHeight="1" x14ac:dyDescent="0.25"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</row>
    <row r="857" spans="6:22" ht="14.25" customHeight="1" x14ac:dyDescent="0.25"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</row>
    <row r="858" spans="6:22" ht="14.25" customHeight="1" x14ac:dyDescent="0.25"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</row>
    <row r="859" spans="6:22" ht="14.25" customHeight="1" x14ac:dyDescent="0.25"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</row>
    <row r="860" spans="6:22" ht="14.25" customHeight="1" x14ac:dyDescent="0.25"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</row>
    <row r="861" spans="6:22" ht="14.25" customHeight="1" x14ac:dyDescent="0.25"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</row>
    <row r="862" spans="6:22" ht="14.25" customHeight="1" x14ac:dyDescent="0.25"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</row>
    <row r="863" spans="6:22" ht="14.25" customHeight="1" x14ac:dyDescent="0.25"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</row>
    <row r="864" spans="6:22" ht="14.25" customHeight="1" x14ac:dyDescent="0.25"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</row>
    <row r="865" spans="6:22" ht="14.25" customHeight="1" x14ac:dyDescent="0.25"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</row>
    <row r="866" spans="6:22" ht="14.25" customHeight="1" x14ac:dyDescent="0.25"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</row>
    <row r="867" spans="6:22" ht="14.25" customHeight="1" x14ac:dyDescent="0.25"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</row>
    <row r="868" spans="6:22" ht="14.25" customHeight="1" x14ac:dyDescent="0.25"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</row>
    <row r="869" spans="6:22" ht="14.25" customHeight="1" x14ac:dyDescent="0.25"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</row>
    <row r="870" spans="6:22" ht="14.25" customHeight="1" x14ac:dyDescent="0.25"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</row>
    <row r="871" spans="6:22" ht="14.25" customHeight="1" x14ac:dyDescent="0.25"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</row>
    <row r="872" spans="6:22" ht="14.25" customHeight="1" x14ac:dyDescent="0.25"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</row>
    <row r="873" spans="6:22" ht="14.25" customHeight="1" x14ac:dyDescent="0.25"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</row>
    <row r="874" spans="6:22" ht="14.25" customHeight="1" x14ac:dyDescent="0.25"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</row>
    <row r="875" spans="6:22" ht="14.25" customHeight="1" x14ac:dyDescent="0.25"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</row>
    <row r="876" spans="6:22" ht="14.25" customHeight="1" x14ac:dyDescent="0.25"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</row>
    <row r="877" spans="6:22" ht="14.25" customHeight="1" x14ac:dyDescent="0.25"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</row>
    <row r="878" spans="6:22" ht="14.25" customHeight="1" x14ac:dyDescent="0.25"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</row>
    <row r="879" spans="6:22" ht="14.25" customHeight="1" x14ac:dyDescent="0.25"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</row>
    <row r="880" spans="6:22" ht="14.25" customHeight="1" x14ac:dyDescent="0.25"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</row>
    <row r="881" spans="6:22" ht="14.25" customHeight="1" x14ac:dyDescent="0.25"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</row>
    <row r="882" spans="6:22" ht="14.25" customHeight="1" x14ac:dyDescent="0.25"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</row>
    <row r="883" spans="6:22" ht="14.25" customHeight="1" x14ac:dyDescent="0.25"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</row>
    <row r="884" spans="6:22" ht="14.25" customHeight="1" x14ac:dyDescent="0.25"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</row>
    <row r="885" spans="6:22" ht="14.25" customHeight="1" x14ac:dyDescent="0.25"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</row>
    <row r="886" spans="6:22" ht="14.25" customHeight="1" x14ac:dyDescent="0.25"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</row>
    <row r="887" spans="6:22" ht="14.25" customHeight="1" x14ac:dyDescent="0.25"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</row>
    <row r="888" spans="6:22" ht="14.25" customHeight="1" x14ac:dyDescent="0.25"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</row>
    <row r="889" spans="6:22" ht="14.25" customHeight="1" x14ac:dyDescent="0.25"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</row>
    <row r="890" spans="6:22" ht="14.25" customHeight="1" x14ac:dyDescent="0.25"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</row>
    <row r="891" spans="6:22" ht="14.25" customHeight="1" x14ac:dyDescent="0.25"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</row>
    <row r="892" spans="6:22" ht="14.25" customHeight="1" x14ac:dyDescent="0.25"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</row>
    <row r="893" spans="6:22" ht="14.25" customHeight="1" x14ac:dyDescent="0.25"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</row>
    <row r="894" spans="6:22" ht="14.25" customHeight="1" x14ac:dyDescent="0.25"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</row>
    <row r="895" spans="6:22" ht="14.25" customHeight="1" x14ac:dyDescent="0.25"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</row>
    <row r="896" spans="6:22" ht="14.25" customHeight="1" x14ac:dyDescent="0.25"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</row>
    <row r="897" spans="6:22" ht="14.25" customHeight="1" x14ac:dyDescent="0.25"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</row>
    <row r="898" spans="6:22" ht="14.25" customHeight="1" x14ac:dyDescent="0.25"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</row>
    <row r="899" spans="6:22" ht="14.25" customHeight="1" x14ac:dyDescent="0.25"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</row>
    <row r="900" spans="6:22" ht="14.25" customHeight="1" x14ac:dyDescent="0.25"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</row>
    <row r="901" spans="6:22" ht="14.25" customHeight="1" x14ac:dyDescent="0.25"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</row>
    <row r="902" spans="6:22" ht="14.25" customHeight="1" x14ac:dyDescent="0.25"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</row>
    <row r="903" spans="6:22" ht="14.25" customHeight="1" x14ac:dyDescent="0.25"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</row>
    <row r="904" spans="6:22" ht="14.25" customHeight="1" x14ac:dyDescent="0.25"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</row>
    <row r="905" spans="6:22" ht="14.25" customHeight="1" x14ac:dyDescent="0.25"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</row>
    <row r="906" spans="6:22" ht="14.25" customHeight="1" x14ac:dyDescent="0.25"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</row>
    <row r="907" spans="6:22" ht="14.25" customHeight="1" x14ac:dyDescent="0.25"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</row>
    <row r="908" spans="6:22" ht="14.25" customHeight="1" x14ac:dyDescent="0.25"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</row>
    <row r="909" spans="6:22" ht="14.25" customHeight="1" x14ac:dyDescent="0.25"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</row>
    <row r="910" spans="6:22" ht="14.25" customHeight="1" x14ac:dyDescent="0.25"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</row>
    <row r="911" spans="6:22" ht="14.25" customHeight="1" x14ac:dyDescent="0.25"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</row>
    <row r="912" spans="6:22" ht="14.25" customHeight="1" x14ac:dyDescent="0.25"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</row>
    <row r="913" spans="6:22" ht="14.25" customHeight="1" x14ac:dyDescent="0.25"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</row>
    <row r="914" spans="6:22" ht="14.25" customHeight="1" x14ac:dyDescent="0.25"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</row>
    <row r="915" spans="6:22" ht="14.25" customHeight="1" x14ac:dyDescent="0.25"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</row>
    <row r="916" spans="6:22" ht="14.25" customHeight="1" x14ac:dyDescent="0.25"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</row>
    <row r="917" spans="6:22" ht="14.25" customHeight="1" x14ac:dyDescent="0.25"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</row>
    <row r="918" spans="6:22" ht="14.25" customHeight="1" x14ac:dyDescent="0.25"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</row>
    <row r="919" spans="6:22" ht="14.25" customHeight="1" x14ac:dyDescent="0.25"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</row>
    <row r="920" spans="6:22" ht="14.25" customHeight="1" x14ac:dyDescent="0.25"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</row>
    <row r="921" spans="6:22" ht="14.25" customHeight="1" x14ac:dyDescent="0.25"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</row>
    <row r="922" spans="6:22" ht="14.25" customHeight="1" x14ac:dyDescent="0.25"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</row>
    <row r="923" spans="6:22" ht="14.25" customHeight="1" x14ac:dyDescent="0.25"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</row>
    <row r="924" spans="6:22" ht="14.25" customHeight="1" x14ac:dyDescent="0.25"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</row>
    <row r="925" spans="6:22" ht="14.25" customHeight="1" x14ac:dyDescent="0.25"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</row>
    <row r="926" spans="6:22" ht="14.25" customHeight="1" x14ac:dyDescent="0.25"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</row>
    <row r="927" spans="6:22" ht="14.25" customHeight="1" x14ac:dyDescent="0.25"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</row>
    <row r="928" spans="6:22" ht="14.25" customHeight="1" x14ac:dyDescent="0.25"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</row>
    <row r="929" spans="6:22" ht="14.25" customHeight="1" x14ac:dyDescent="0.25"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</row>
    <row r="930" spans="6:22" ht="14.25" customHeight="1" x14ac:dyDescent="0.25"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</row>
    <row r="931" spans="6:22" ht="14.25" customHeight="1" x14ac:dyDescent="0.25"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</row>
    <row r="932" spans="6:22" ht="14.25" customHeight="1" x14ac:dyDescent="0.25"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</row>
    <row r="933" spans="6:22" ht="14.25" customHeight="1" x14ac:dyDescent="0.25"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</row>
    <row r="934" spans="6:22" ht="14.25" customHeight="1" x14ac:dyDescent="0.25"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</row>
    <row r="935" spans="6:22" ht="14.25" customHeight="1" x14ac:dyDescent="0.25"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</row>
    <row r="936" spans="6:22" ht="14.25" customHeight="1" x14ac:dyDescent="0.25"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</row>
    <row r="937" spans="6:22" ht="14.25" customHeight="1" x14ac:dyDescent="0.25"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</row>
    <row r="938" spans="6:22" ht="14.25" customHeight="1" x14ac:dyDescent="0.25"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</row>
    <row r="939" spans="6:22" ht="14.25" customHeight="1" x14ac:dyDescent="0.25"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</row>
    <row r="940" spans="6:22" ht="14.25" customHeight="1" x14ac:dyDescent="0.25"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</row>
    <row r="941" spans="6:22" ht="14.25" customHeight="1" x14ac:dyDescent="0.25"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</row>
    <row r="942" spans="6:22" ht="14.25" customHeight="1" x14ac:dyDescent="0.25"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</row>
    <row r="943" spans="6:22" ht="14.25" customHeight="1" x14ac:dyDescent="0.25"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</row>
    <row r="944" spans="6:22" ht="14.25" customHeight="1" x14ac:dyDescent="0.25"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</row>
    <row r="945" spans="6:22" ht="14.25" customHeight="1" x14ac:dyDescent="0.25"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</row>
    <row r="946" spans="6:22" ht="14.25" customHeight="1" x14ac:dyDescent="0.25"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</row>
    <row r="947" spans="6:22" ht="14.25" customHeight="1" x14ac:dyDescent="0.25"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</row>
    <row r="948" spans="6:22" ht="14.25" customHeight="1" x14ac:dyDescent="0.25"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</row>
    <row r="949" spans="6:22" ht="14.25" customHeight="1" x14ac:dyDescent="0.25"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</row>
    <row r="950" spans="6:22" ht="14.25" customHeight="1" x14ac:dyDescent="0.25"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</row>
    <row r="951" spans="6:22" ht="14.25" customHeight="1" x14ac:dyDescent="0.25"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</row>
    <row r="952" spans="6:22" ht="14.25" customHeight="1" x14ac:dyDescent="0.25"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</row>
    <row r="953" spans="6:22" ht="14.25" customHeight="1" x14ac:dyDescent="0.25"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</row>
    <row r="954" spans="6:22" ht="14.25" customHeight="1" x14ac:dyDescent="0.25"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</row>
    <row r="955" spans="6:22" ht="14.25" customHeight="1" x14ac:dyDescent="0.25"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</row>
    <row r="956" spans="6:22" ht="14.25" customHeight="1" x14ac:dyDescent="0.25"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</row>
    <row r="957" spans="6:22" ht="14.25" customHeight="1" x14ac:dyDescent="0.25"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</row>
    <row r="958" spans="6:22" ht="14.25" customHeight="1" x14ac:dyDescent="0.25"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</row>
    <row r="959" spans="6:22" ht="14.25" customHeight="1" x14ac:dyDescent="0.25"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</row>
    <row r="960" spans="6:22" ht="14.25" customHeight="1" x14ac:dyDescent="0.25"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</row>
    <row r="961" spans="6:22" ht="14.25" customHeight="1" x14ac:dyDescent="0.25"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</row>
    <row r="962" spans="6:22" ht="14.25" customHeight="1" x14ac:dyDescent="0.25"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</row>
    <row r="963" spans="6:22" ht="14.25" customHeight="1" x14ac:dyDescent="0.25"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</row>
    <row r="964" spans="6:22" ht="14.25" customHeight="1" x14ac:dyDescent="0.25"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</row>
    <row r="965" spans="6:22" ht="14.25" customHeight="1" x14ac:dyDescent="0.25"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</row>
    <row r="966" spans="6:22" ht="14.25" customHeight="1" x14ac:dyDescent="0.25"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</row>
    <row r="967" spans="6:22" ht="14.25" customHeight="1" x14ac:dyDescent="0.25"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</row>
    <row r="968" spans="6:22" ht="14.25" customHeight="1" x14ac:dyDescent="0.25"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</row>
    <row r="969" spans="6:22" ht="14.25" customHeight="1" x14ac:dyDescent="0.25"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</row>
    <row r="970" spans="6:22" ht="14.25" customHeight="1" x14ac:dyDescent="0.25"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</row>
    <row r="971" spans="6:22" ht="14.25" customHeight="1" x14ac:dyDescent="0.25"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</row>
    <row r="972" spans="6:22" ht="14.25" customHeight="1" x14ac:dyDescent="0.25"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</row>
    <row r="973" spans="6:22" ht="14.25" customHeight="1" x14ac:dyDescent="0.25"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</row>
  </sheetData>
  <autoFilter ref="A2:V72" xr:uid="{00000000-0009-0000-0000-000000000000}"/>
  <mergeCells count="23">
    <mergeCell ref="D70:E70"/>
    <mergeCell ref="D62:E62"/>
    <mergeCell ref="D63:E63"/>
    <mergeCell ref="D64:E64"/>
    <mergeCell ref="D65:E65"/>
    <mergeCell ref="D66:E66"/>
    <mergeCell ref="D67:E67"/>
    <mergeCell ref="D68:E68"/>
    <mergeCell ref="D53:E53"/>
    <mergeCell ref="A56:C56"/>
    <mergeCell ref="D56:E56"/>
    <mergeCell ref="D61:E61"/>
    <mergeCell ref="D69:E69"/>
    <mergeCell ref="D23:E23"/>
    <mergeCell ref="D29:E29"/>
    <mergeCell ref="D35:E35"/>
    <mergeCell ref="D41:E41"/>
    <mergeCell ref="D47:E47"/>
    <mergeCell ref="A1:V1"/>
    <mergeCell ref="B6:C6"/>
    <mergeCell ref="D6:E6"/>
    <mergeCell ref="D17:E17"/>
    <mergeCell ref="D19:E1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cskn_nappali_3 f. bafoksz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2026-08-22T09:34:32Z</dcterms:modified>
</cp:coreProperties>
</file>