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E142FED3-5D5D-4207-8BBA-FB59E2132C5D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ppali" sheetId="1" r:id="rId1"/>
  </sheets>
  <definedNames>
    <definedName name="_xlnm._FilterDatabase" localSheetId="0" hidden="1">nappali!$A$2:$AG$103</definedName>
  </definedNames>
  <calcPr calcId="191029"/>
  <extLst>
    <ext uri="GoogleSheetsCustomDataVersion2">
      <go:sheetsCustomData xmlns:go="http://customooxmlschemas.google.com/" r:id="rId5" roundtripDataChecksum="mVhRhUmHp0n9KwfVMqIp+vEhGZQ49zaEEyg1J/UP9iM="/>
    </ext>
  </extLst>
</workbook>
</file>

<file path=xl/calcChain.xml><?xml version="1.0" encoding="utf-8"?>
<calcChain xmlns="http://schemas.openxmlformats.org/spreadsheetml/2006/main">
  <c r="V103" i="1" l="1"/>
  <c r="V99" i="1"/>
  <c r="U99" i="1"/>
  <c r="W95" i="1"/>
  <c r="V95" i="1"/>
  <c r="U95" i="1"/>
  <c r="T95" i="1"/>
  <c r="G95" i="1"/>
  <c r="AE92" i="1"/>
  <c r="Z91" i="1"/>
  <c r="AC91" i="1" s="1"/>
  <c r="Y91" i="1"/>
  <c r="AB91" i="1" s="1"/>
  <c r="AD91" i="1" s="1"/>
  <c r="AC90" i="1"/>
  <c r="AD90" i="1" s="1"/>
  <c r="AB90" i="1"/>
  <c r="Z90" i="1"/>
  <c r="Y90" i="1"/>
  <c r="Z89" i="1"/>
  <c r="X89" i="1"/>
  <c r="W89" i="1"/>
  <c r="V89" i="1"/>
  <c r="U89" i="1"/>
  <c r="T89" i="1"/>
  <c r="S89" i="1"/>
  <c r="S101" i="1" s="1"/>
  <c r="R89" i="1"/>
  <c r="R95" i="1" s="1"/>
  <c r="Q89" i="1"/>
  <c r="Q95" i="1" s="1"/>
  <c r="P89" i="1"/>
  <c r="P95" i="1" s="1"/>
  <c r="O89" i="1"/>
  <c r="O95" i="1" s="1"/>
  <c r="N89" i="1"/>
  <c r="N101" i="1" s="1"/>
  <c r="M89" i="1"/>
  <c r="M95" i="1" s="1"/>
  <c r="L89" i="1"/>
  <c r="L95" i="1" s="1"/>
  <c r="K89" i="1"/>
  <c r="J89" i="1"/>
  <c r="I89" i="1"/>
  <c r="H89" i="1"/>
  <c r="AD89" i="1" s="1"/>
  <c r="G89" i="1"/>
  <c r="AE88" i="1"/>
  <c r="AD88" i="1"/>
  <c r="Y88" i="1"/>
  <c r="AE87" i="1"/>
  <c r="AD87" i="1"/>
  <c r="Y87" i="1"/>
  <c r="AE86" i="1"/>
  <c r="AD86" i="1"/>
  <c r="Y86" i="1"/>
  <c r="AE85" i="1"/>
  <c r="AD85" i="1"/>
  <c r="Y85" i="1"/>
  <c r="AE84" i="1"/>
  <c r="AD84" i="1"/>
  <c r="Y84" i="1"/>
  <c r="AE83" i="1"/>
  <c r="AD83" i="1"/>
  <c r="Y83" i="1"/>
  <c r="AE82" i="1"/>
  <c r="AD82" i="1"/>
  <c r="Y82" i="1"/>
  <c r="AE81" i="1"/>
  <c r="AD81" i="1"/>
  <c r="Y81" i="1"/>
  <c r="AE80" i="1"/>
  <c r="AD80" i="1"/>
  <c r="Y80" i="1"/>
  <c r="Y89" i="1" s="1"/>
  <c r="X79" i="1"/>
  <c r="W79" i="1"/>
  <c r="V79" i="1"/>
  <c r="V102" i="1" s="1"/>
  <c r="U79" i="1"/>
  <c r="U102" i="1" s="1"/>
  <c r="T79" i="1"/>
  <c r="T102" i="1" s="1"/>
  <c r="S79" i="1"/>
  <c r="S102" i="1" s="1"/>
  <c r="R79" i="1"/>
  <c r="R103" i="1" s="1"/>
  <c r="Q79" i="1"/>
  <c r="Q102" i="1" s="1"/>
  <c r="P79" i="1"/>
  <c r="P103" i="1" s="1"/>
  <c r="O79" i="1"/>
  <c r="O103" i="1" s="1"/>
  <c r="N79" i="1"/>
  <c r="M79" i="1"/>
  <c r="M103" i="1" s="1"/>
  <c r="L79" i="1"/>
  <c r="L103" i="1" s="1"/>
  <c r="K79" i="1"/>
  <c r="K102" i="1" s="1"/>
  <c r="J79" i="1"/>
  <c r="I79" i="1"/>
  <c r="H79" i="1"/>
  <c r="G79" i="1"/>
  <c r="AE78" i="1"/>
  <c r="AB78" i="1"/>
  <c r="AD78" i="1" s="1"/>
  <c r="Z78" i="1"/>
  <c r="AC78" i="1" s="1"/>
  <c r="Y78" i="1"/>
  <c r="AE77" i="1"/>
  <c r="AB77" i="1"/>
  <c r="Z77" i="1"/>
  <c r="AC77" i="1" s="1"/>
  <c r="AD77" i="1" s="1"/>
  <c r="Y77" i="1"/>
  <c r="AE76" i="1"/>
  <c r="Z76" i="1"/>
  <c r="AC76" i="1" s="1"/>
  <c r="Y76" i="1"/>
  <c r="AB76" i="1" s="1"/>
  <c r="AD76" i="1" s="1"/>
  <c r="AE75" i="1"/>
  <c r="AD75" i="1"/>
  <c r="AC75" i="1"/>
  <c r="AB75" i="1"/>
  <c r="Z75" i="1"/>
  <c r="Y75" i="1"/>
  <c r="AE74" i="1"/>
  <c r="AE79" i="1" s="1"/>
  <c r="AD74" i="1"/>
  <c r="AC74" i="1"/>
  <c r="AB74" i="1"/>
  <c r="Z74" i="1"/>
  <c r="Z79" i="1" s="1"/>
  <c r="Y74" i="1"/>
  <c r="Y79" i="1" s="1"/>
  <c r="X73" i="1"/>
  <c r="X101" i="1" s="1"/>
  <c r="W73" i="1"/>
  <c r="W101" i="1" s="1"/>
  <c r="V73" i="1"/>
  <c r="V100" i="1" s="1"/>
  <c r="U73" i="1"/>
  <c r="U100" i="1" s="1"/>
  <c r="T73" i="1"/>
  <c r="T100" i="1" s="1"/>
  <c r="S73" i="1"/>
  <c r="S100" i="1" s="1"/>
  <c r="R73" i="1"/>
  <c r="Q73" i="1"/>
  <c r="P73" i="1"/>
  <c r="O73" i="1"/>
  <c r="N73" i="1"/>
  <c r="M73" i="1"/>
  <c r="L73" i="1"/>
  <c r="K73" i="1"/>
  <c r="K101" i="1" s="1"/>
  <c r="J73" i="1"/>
  <c r="J101" i="1" s="1"/>
  <c r="I73" i="1"/>
  <c r="I101" i="1" s="1"/>
  <c r="H73" i="1"/>
  <c r="H101" i="1" s="1"/>
  <c r="G73" i="1"/>
  <c r="G101" i="1" s="1"/>
  <c r="AE72" i="1"/>
  <c r="AB72" i="1"/>
  <c r="Z72" i="1"/>
  <c r="AC72" i="1" s="1"/>
  <c r="AD72" i="1" s="1"/>
  <c r="Y72" i="1"/>
  <c r="AE71" i="1"/>
  <c r="Z71" i="1"/>
  <c r="AC71" i="1" s="1"/>
  <c r="Y71" i="1"/>
  <c r="AB71" i="1" s="1"/>
  <c r="AD71" i="1" s="1"/>
  <c r="AE70" i="1"/>
  <c r="AD70" i="1"/>
  <c r="AC70" i="1"/>
  <c r="AB70" i="1"/>
  <c r="Z70" i="1"/>
  <c r="Y70" i="1"/>
  <c r="AE69" i="1"/>
  <c r="AD69" i="1"/>
  <c r="AC69" i="1"/>
  <c r="AB69" i="1"/>
  <c r="Z69" i="1"/>
  <c r="Y69" i="1"/>
  <c r="AE68" i="1"/>
  <c r="AE73" i="1" s="1"/>
  <c r="Z68" i="1"/>
  <c r="AC68" i="1" s="1"/>
  <c r="AC73" i="1" s="1"/>
  <c r="Y68" i="1"/>
  <c r="AB68" i="1" s="1"/>
  <c r="X67" i="1"/>
  <c r="X98" i="1" s="1"/>
  <c r="W67" i="1"/>
  <c r="W98" i="1" s="1"/>
  <c r="V67" i="1"/>
  <c r="V98" i="1" s="1"/>
  <c r="U67" i="1"/>
  <c r="U98" i="1" s="1"/>
  <c r="T67" i="1"/>
  <c r="T98" i="1" s="1"/>
  <c r="S67" i="1"/>
  <c r="R67" i="1"/>
  <c r="Q67" i="1"/>
  <c r="P67" i="1"/>
  <c r="O67" i="1"/>
  <c r="O98" i="1" s="1"/>
  <c r="N67" i="1"/>
  <c r="N98" i="1" s="1"/>
  <c r="M67" i="1"/>
  <c r="M98" i="1" s="1"/>
  <c r="L67" i="1"/>
  <c r="L98" i="1" s="1"/>
  <c r="K67" i="1"/>
  <c r="K99" i="1" s="1"/>
  <c r="J67" i="1"/>
  <c r="I67" i="1"/>
  <c r="I98" i="1" s="1"/>
  <c r="H67" i="1"/>
  <c r="H98" i="1" s="1"/>
  <c r="G67" i="1"/>
  <c r="G98" i="1" s="1"/>
  <c r="AE66" i="1"/>
  <c r="Z66" i="1"/>
  <c r="Y66" i="1"/>
  <c r="AB66" i="1" s="1"/>
  <c r="AE65" i="1"/>
  <c r="AB65" i="1"/>
  <c r="AC65" i="1" s="1"/>
  <c r="AD65" i="1" s="1"/>
  <c r="Z65" i="1"/>
  <c r="Y65" i="1"/>
  <c r="AE64" i="1"/>
  <c r="AD64" i="1"/>
  <c r="AC64" i="1"/>
  <c r="AB64" i="1"/>
  <c r="Z64" i="1"/>
  <c r="Y64" i="1"/>
  <c r="AE63" i="1"/>
  <c r="Z63" i="1"/>
  <c r="AC63" i="1" s="1"/>
  <c r="Y63" i="1"/>
  <c r="AB63" i="1" s="1"/>
  <c r="AE62" i="1"/>
  <c r="AE67" i="1" s="1"/>
  <c r="AD62" i="1"/>
  <c r="AC62" i="1"/>
  <c r="AB62" i="1"/>
  <c r="Z62" i="1"/>
  <c r="Z67" i="1" s="1"/>
  <c r="Y62" i="1"/>
  <c r="Y67" i="1" s="1"/>
  <c r="X61" i="1"/>
  <c r="X96" i="1" s="1"/>
  <c r="W61" i="1"/>
  <c r="W96" i="1" s="1"/>
  <c r="V61" i="1"/>
  <c r="V96" i="1" s="1"/>
  <c r="U61" i="1"/>
  <c r="U96" i="1" s="1"/>
  <c r="T61" i="1"/>
  <c r="T96" i="1" s="1"/>
  <c r="S61" i="1"/>
  <c r="S96" i="1" s="1"/>
  <c r="R61" i="1"/>
  <c r="R96" i="1" s="1"/>
  <c r="Q61" i="1"/>
  <c r="P61" i="1"/>
  <c r="O61" i="1"/>
  <c r="N61" i="1"/>
  <c r="M61" i="1"/>
  <c r="L61" i="1"/>
  <c r="K61" i="1"/>
  <c r="K96" i="1" s="1"/>
  <c r="J61" i="1"/>
  <c r="I61" i="1"/>
  <c r="H61" i="1"/>
  <c r="G61" i="1"/>
  <c r="G96" i="1" s="1"/>
  <c r="AE60" i="1"/>
  <c r="AD60" i="1"/>
  <c r="AC60" i="1"/>
  <c r="AB60" i="1"/>
  <c r="Z60" i="1"/>
  <c r="Y60" i="1"/>
  <c r="AE59" i="1"/>
  <c r="AD59" i="1"/>
  <c r="AC59" i="1"/>
  <c r="AB59" i="1"/>
  <c r="Z59" i="1"/>
  <c r="Y59" i="1"/>
  <c r="AE58" i="1"/>
  <c r="Z58" i="1"/>
  <c r="AC58" i="1" s="1"/>
  <c r="Y58" i="1"/>
  <c r="AB58" i="1" s="1"/>
  <c r="AD58" i="1" s="1"/>
  <c r="AE57" i="1"/>
  <c r="AD57" i="1"/>
  <c r="AC57" i="1"/>
  <c r="AB57" i="1"/>
  <c r="Z57" i="1"/>
  <c r="Y57" i="1"/>
  <c r="AE56" i="1"/>
  <c r="AE61" i="1" s="1"/>
  <c r="AD56" i="1"/>
  <c r="AC56" i="1"/>
  <c r="AC61" i="1" s="1"/>
  <c r="AB56" i="1"/>
  <c r="Z56" i="1"/>
  <c r="Z61" i="1" s="1"/>
  <c r="Y56" i="1"/>
  <c r="Y61" i="1" s="1"/>
  <c r="X55" i="1"/>
  <c r="X94" i="1" s="1"/>
  <c r="W55" i="1"/>
  <c r="W94" i="1" s="1"/>
  <c r="V55" i="1"/>
  <c r="V94" i="1" s="1"/>
  <c r="U55" i="1"/>
  <c r="U94" i="1" s="1"/>
  <c r="T55" i="1"/>
  <c r="T94" i="1" s="1"/>
  <c r="S55" i="1"/>
  <c r="S94" i="1" s="1"/>
  <c r="R55" i="1"/>
  <c r="Q55" i="1"/>
  <c r="P55" i="1"/>
  <c r="O55" i="1"/>
  <c r="N55" i="1"/>
  <c r="M55" i="1"/>
  <c r="L55" i="1"/>
  <c r="L94" i="1" s="1"/>
  <c r="K55" i="1"/>
  <c r="K95" i="1" s="1"/>
  <c r="J55" i="1"/>
  <c r="J95" i="1" s="1"/>
  <c r="I55" i="1"/>
  <c r="I95" i="1" s="1"/>
  <c r="H55" i="1"/>
  <c r="H95" i="1" s="1"/>
  <c r="G55" i="1"/>
  <c r="G94" i="1" s="1"/>
  <c r="AE54" i="1"/>
  <c r="AC54" i="1"/>
  <c r="AD54" i="1" s="1"/>
  <c r="AB54" i="1"/>
  <c r="Z54" i="1"/>
  <c r="Y54" i="1"/>
  <c r="AE53" i="1"/>
  <c r="Z53" i="1"/>
  <c r="AC53" i="1" s="1"/>
  <c r="Y53" i="1"/>
  <c r="AB53" i="1" s="1"/>
  <c r="AE52" i="1"/>
  <c r="AD52" i="1"/>
  <c r="AC52" i="1"/>
  <c r="AB52" i="1"/>
  <c r="Z52" i="1"/>
  <c r="Y52" i="1"/>
  <c r="AE51" i="1"/>
  <c r="AD51" i="1"/>
  <c r="AC51" i="1"/>
  <c r="AB51" i="1"/>
  <c r="Z51" i="1"/>
  <c r="Y51" i="1"/>
  <c r="AE50" i="1"/>
  <c r="AE55" i="1" s="1"/>
  <c r="AB50" i="1"/>
  <c r="AD50" i="1" s="1"/>
  <c r="Z50" i="1"/>
  <c r="AC50" i="1" s="1"/>
  <c r="AC55" i="1" s="1"/>
  <c r="Y50" i="1"/>
  <c r="Y55" i="1" s="1"/>
  <c r="X49" i="1"/>
  <c r="X102" i="1" s="1"/>
  <c r="W49" i="1"/>
  <c r="W102" i="1" s="1"/>
  <c r="V49" i="1"/>
  <c r="U49" i="1"/>
  <c r="T49" i="1"/>
  <c r="T101" i="1" s="1"/>
  <c r="S49" i="1"/>
  <c r="S98" i="1" s="1"/>
  <c r="R49" i="1"/>
  <c r="R98" i="1" s="1"/>
  <c r="Q49" i="1"/>
  <c r="Q94" i="1" s="1"/>
  <c r="P49" i="1"/>
  <c r="P94" i="1" s="1"/>
  <c r="O49" i="1"/>
  <c r="O94" i="1" s="1"/>
  <c r="N49" i="1"/>
  <c r="N103" i="1" s="1"/>
  <c r="M49" i="1"/>
  <c r="M102" i="1" s="1"/>
  <c r="L49" i="1"/>
  <c r="K49" i="1"/>
  <c r="K103" i="1" s="1"/>
  <c r="J49" i="1"/>
  <c r="J102" i="1" s="1"/>
  <c r="I49" i="1"/>
  <c r="I102" i="1" s="1"/>
  <c r="H49" i="1"/>
  <c r="H102" i="1" s="1"/>
  <c r="G49" i="1"/>
  <c r="G102" i="1" s="1"/>
  <c r="AE48" i="1"/>
  <c r="Z48" i="1"/>
  <c r="AC48" i="1" s="1"/>
  <c r="Y48" i="1"/>
  <c r="AB48" i="1" s="1"/>
  <c r="AE47" i="1"/>
  <c r="AD47" i="1"/>
  <c r="AC47" i="1"/>
  <c r="AB47" i="1"/>
  <c r="Z47" i="1"/>
  <c r="Y47" i="1"/>
  <c r="AE46" i="1"/>
  <c r="AD46" i="1"/>
  <c r="AC46" i="1"/>
  <c r="AB46" i="1"/>
  <c r="Z46" i="1"/>
  <c r="Y46" i="1"/>
  <c r="AE45" i="1"/>
  <c r="AB45" i="1"/>
  <c r="AD45" i="1" s="1"/>
  <c r="Z45" i="1"/>
  <c r="AC45" i="1" s="1"/>
  <c r="Y45" i="1"/>
  <c r="AE44" i="1"/>
  <c r="AB44" i="1"/>
  <c r="Z44" i="1"/>
  <c r="AC44" i="1" s="1"/>
  <c r="AD44" i="1" s="1"/>
  <c r="Y44" i="1"/>
  <c r="AE43" i="1"/>
  <c r="Z43" i="1"/>
  <c r="AC43" i="1" s="1"/>
  <c r="Y43" i="1"/>
  <c r="AB43" i="1" s="1"/>
  <c r="AD43" i="1" s="1"/>
  <c r="AE42" i="1"/>
  <c r="AD42" i="1"/>
  <c r="AC42" i="1"/>
  <c r="AB42" i="1"/>
  <c r="Z42" i="1"/>
  <c r="Y42" i="1"/>
  <c r="AE41" i="1"/>
  <c r="AC41" i="1"/>
  <c r="AD41" i="1" s="1"/>
  <c r="AB41" i="1"/>
  <c r="Z41" i="1"/>
  <c r="Y41" i="1"/>
  <c r="AE40" i="1"/>
  <c r="Z40" i="1"/>
  <c r="Z49" i="1" s="1"/>
  <c r="Y40" i="1"/>
  <c r="AB40" i="1" s="1"/>
  <c r="AE39" i="1"/>
  <c r="AE49" i="1" s="1"/>
  <c r="AD39" i="1"/>
  <c r="AC39" i="1"/>
  <c r="AB39" i="1"/>
  <c r="AB49" i="1" s="1"/>
  <c r="Z39" i="1"/>
  <c r="Y39" i="1"/>
  <c r="Y49" i="1" s="1"/>
  <c r="AE38" i="1"/>
  <c r="AD38" i="1"/>
  <c r="AC38" i="1"/>
  <c r="AB38" i="1"/>
  <c r="Z38" i="1"/>
  <c r="Y38" i="1"/>
  <c r="X37" i="1"/>
  <c r="X103" i="1" s="1"/>
  <c r="W37" i="1"/>
  <c r="W103" i="1" s="1"/>
  <c r="V37" i="1"/>
  <c r="U37" i="1"/>
  <c r="T37" i="1"/>
  <c r="S37" i="1"/>
  <c r="R37" i="1"/>
  <c r="Q37" i="1"/>
  <c r="P37" i="1"/>
  <c r="O37" i="1"/>
  <c r="N37" i="1"/>
  <c r="M37" i="1"/>
  <c r="L37" i="1"/>
  <c r="L102" i="1" s="1"/>
  <c r="K37" i="1"/>
  <c r="J37" i="1"/>
  <c r="J103" i="1" s="1"/>
  <c r="I37" i="1"/>
  <c r="I97" i="1" s="1"/>
  <c r="H37" i="1"/>
  <c r="H103" i="1" s="1"/>
  <c r="G37" i="1"/>
  <c r="G103" i="1" s="1"/>
  <c r="AE36" i="1"/>
  <c r="AC36" i="1"/>
  <c r="AD36" i="1" s="1"/>
  <c r="AB36" i="1"/>
  <c r="Z36" i="1"/>
  <c r="Y36" i="1"/>
  <c r="AE35" i="1"/>
  <c r="Z35" i="1"/>
  <c r="AC35" i="1" s="1"/>
  <c r="Y35" i="1"/>
  <c r="AB35" i="1" s="1"/>
  <c r="AE34" i="1"/>
  <c r="AD34" i="1"/>
  <c r="AC34" i="1"/>
  <c r="AC37" i="1" s="1"/>
  <c r="AB34" i="1"/>
  <c r="Z34" i="1"/>
  <c r="Y34" i="1"/>
  <c r="AE33" i="1"/>
  <c r="AD33" i="1"/>
  <c r="AC33" i="1"/>
  <c r="AB33" i="1"/>
  <c r="Z33" i="1"/>
  <c r="Y33" i="1"/>
  <c r="AE32" i="1"/>
  <c r="AE37" i="1" s="1"/>
  <c r="Z32" i="1"/>
  <c r="Z37" i="1" s="1"/>
  <c r="Y32" i="1"/>
  <c r="Y37" i="1" s="1"/>
  <c r="X31" i="1"/>
  <c r="W31" i="1"/>
  <c r="V31" i="1"/>
  <c r="U31" i="1"/>
  <c r="T31" i="1"/>
  <c r="S31" i="1"/>
  <c r="R31" i="1"/>
  <c r="Q31" i="1"/>
  <c r="P31" i="1"/>
  <c r="O31" i="1"/>
  <c r="N31" i="1"/>
  <c r="M31" i="1"/>
  <c r="M94" i="1" s="1"/>
  <c r="L31" i="1"/>
  <c r="K31" i="1"/>
  <c r="J31" i="1"/>
  <c r="I31" i="1"/>
  <c r="H31" i="1"/>
  <c r="G31" i="1"/>
  <c r="AE30" i="1"/>
  <c r="Z30" i="1"/>
  <c r="AC30" i="1" s="1"/>
  <c r="Y30" i="1"/>
  <c r="AB30" i="1" s="1"/>
  <c r="AE29" i="1"/>
  <c r="AD29" i="1"/>
  <c r="AC29" i="1"/>
  <c r="AB29" i="1"/>
  <c r="Z29" i="1"/>
  <c r="Y29" i="1"/>
  <c r="AE28" i="1"/>
  <c r="AD28" i="1"/>
  <c r="AC28" i="1"/>
  <c r="AB28" i="1"/>
  <c r="Z28" i="1"/>
  <c r="Y28" i="1"/>
  <c r="AE27" i="1"/>
  <c r="Z27" i="1"/>
  <c r="AC27" i="1" s="1"/>
  <c r="Y27" i="1"/>
  <c r="AB27" i="1" s="1"/>
  <c r="AE26" i="1"/>
  <c r="AB26" i="1"/>
  <c r="Z26" i="1"/>
  <c r="AC26" i="1" s="1"/>
  <c r="AD26" i="1" s="1"/>
  <c r="Y26" i="1"/>
  <c r="AE25" i="1"/>
  <c r="Z25" i="1"/>
  <c r="AC25" i="1" s="1"/>
  <c r="Y25" i="1"/>
  <c r="AB25" i="1" s="1"/>
  <c r="AD25" i="1" s="1"/>
  <c r="AE24" i="1"/>
  <c r="AC24" i="1"/>
  <c r="AB24" i="1"/>
  <c r="AD24" i="1" s="1"/>
  <c r="Z24" i="1"/>
  <c r="Y24" i="1"/>
  <c r="AE23" i="1"/>
  <c r="AC23" i="1"/>
  <c r="AD23" i="1" s="1"/>
  <c r="AB23" i="1"/>
  <c r="Z23" i="1"/>
  <c r="Y23" i="1"/>
  <c r="AE22" i="1"/>
  <c r="Z22" i="1"/>
  <c r="AC22" i="1" s="1"/>
  <c r="Y22" i="1"/>
  <c r="AB22" i="1" s="1"/>
  <c r="AD22" i="1" s="1"/>
  <c r="AE21" i="1"/>
  <c r="AD21" i="1"/>
  <c r="AC21" i="1"/>
  <c r="AB21" i="1"/>
  <c r="Z21" i="1"/>
  <c r="Y21" i="1"/>
  <c r="AE20" i="1"/>
  <c r="AD20" i="1"/>
  <c r="AC20" i="1"/>
  <c r="AB20" i="1"/>
  <c r="Z20" i="1"/>
  <c r="Y20" i="1"/>
  <c r="AE19" i="1"/>
  <c r="Z19" i="1"/>
  <c r="AC19" i="1" s="1"/>
  <c r="Y19" i="1"/>
  <c r="AB19" i="1" s="1"/>
  <c r="AD19" i="1" s="1"/>
  <c r="AE18" i="1"/>
  <c r="AB18" i="1"/>
  <c r="Z18" i="1"/>
  <c r="AC18" i="1" s="1"/>
  <c r="AD18" i="1" s="1"/>
  <c r="Y18" i="1"/>
  <c r="AE17" i="1"/>
  <c r="Z17" i="1"/>
  <c r="AC17" i="1" s="1"/>
  <c r="Y17" i="1"/>
  <c r="AB17" i="1" s="1"/>
  <c r="AD17" i="1" s="1"/>
  <c r="AE16" i="1"/>
  <c r="AC16" i="1"/>
  <c r="AB16" i="1"/>
  <c r="AD16" i="1" s="1"/>
  <c r="Z16" i="1"/>
  <c r="Y16" i="1"/>
  <c r="AE15" i="1"/>
  <c r="AC15" i="1"/>
  <c r="AD15" i="1" s="1"/>
  <c r="AB15" i="1"/>
  <c r="Z15" i="1"/>
  <c r="Y15" i="1"/>
  <c r="AE14" i="1"/>
  <c r="Z14" i="1"/>
  <c r="AC14" i="1" s="1"/>
  <c r="Y14" i="1"/>
  <c r="AB14" i="1" s="1"/>
  <c r="AD14" i="1" s="1"/>
  <c r="AE13" i="1"/>
  <c r="AE31" i="1" s="1"/>
  <c r="AD13" i="1"/>
  <c r="AC13" i="1"/>
  <c r="AB13" i="1"/>
  <c r="Z13" i="1"/>
  <c r="Y13" i="1"/>
  <c r="AE12" i="1"/>
  <c r="AD12" i="1"/>
  <c r="AC12" i="1"/>
  <c r="AB12" i="1"/>
  <c r="Z12" i="1"/>
  <c r="Y12" i="1"/>
  <c r="AE11" i="1"/>
  <c r="Z11" i="1"/>
  <c r="Z31" i="1" s="1"/>
  <c r="Y11" i="1"/>
  <c r="AB11" i="1" s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AE9" i="1"/>
  <c r="Z9" i="1"/>
  <c r="AC9" i="1" s="1"/>
  <c r="Y9" i="1"/>
  <c r="AB9" i="1" s="1"/>
  <c r="AD9" i="1" s="1"/>
  <c r="AE8" i="1"/>
  <c r="AD8" i="1"/>
  <c r="AC8" i="1"/>
  <c r="AB8" i="1"/>
  <c r="Z8" i="1"/>
  <c r="Y8" i="1"/>
  <c r="AE7" i="1"/>
  <c r="AD7" i="1"/>
  <c r="AC7" i="1"/>
  <c r="AB7" i="1"/>
  <c r="Z7" i="1"/>
  <c r="Y7" i="1"/>
  <c r="AE6" i="1"/>
  <c r="Z6" i="1"/>
  <c r="AC6" i="1" s="1"/>
  <c r="Y6" i="1"/>
  <c r="AB6" i="1" s="1"/>
  <c r="AD6" i="1" s="1"/>
  <c r="AE5" i="1"/>
  <c r="AE10" i="1" s="1"/>
  <c r="AB5" i="1"/>
  <c r="Z5" i="1"/>
  <c r="AC5" i="1" s="1"/>
  <c r="AD5" i="1" s="1"/>
  <c r="Y5" i="1"/>
  <c r="AE4" i="1"/>
  <c r="Z4" i="1"/>
  <c r="AC4" i="1" s="1"/>
  <c r="Y4" i="1"/>
  <c r="AB4" i="1" s="1"/>
  <c r="AE3" i="1"/>
  <c r="AB3" i="1"/>
  <c r="Z3" i="1"/>
  <c r="AC3" i="1" s="1"/>
  <c r="Y3" i="1"/>
  <c r="Y10" i="1" s="1"/>
  <c r="AD27" i="1" l="1"/>
  <c r="AD63" i="1"/>
  <c r="AE96" i="1"/>
  <c r="AD68" i="1"/>
  <c r="AB73" i="1"/>
  <c r="AE100" i="1"/>
  <c r="AE94" i="1"/>
  <c r="AE103" i="1"/>
  <c r="AB37" i="1"/>
  <c r="AD37" i="1" s="1"/>
  <c r="AD35" i="1"/>
  <c r="AB55" i="1"/>
  <c r="AD53" i="1"/>
  <c r="Y98" i="1"/>
  <c r="Y102" i="1"/>
  <c r="Y103" i="1"/>
  <c r="Z99" i="1"/>
  <c r="Z103" i="1"/>
  <c r="AB67" i="1"/>
  <c r="AB79" i="1"/>
  <c r="AB31" i="1"/>
  <c r="AB10" i="1"/>
  <c r="AC79" i="1"/>
  <c r="AC10" i="1"/>
  <c r="AD48" i="1"/>
  <c r="Z97" i="1"/>
  <c r="AC66" i="1"/>
  <c r="AC67" i="1" s="1"/>
  <c r="AD4" i="1"/>
  <c r="AD30" i="1"/>
  <c r="AB61" i="1"/>
  <c r="AE98" i="1"/>
  <c r="AE102" i="1"/>
  <c r="AC40" i="1"/>
  <c r="AC49" i="1" s="1"/>
  <c r="K97" i="1"/>
  <c r="N95" i="1"/>
  <c r="O97" i="1"/>
  <c r="O99" i="1"/>
  <c r="G100" i="1"/>
  <c r="W100" i="1"/>
  <c r="O101" i="1"/>
  <c r="AD3" i="1"/>
  <c r="X95" i="1"/>
  <c r="J97" i="1"/>
  <c r="R100" i="1"/>
  <c r="R102" i="1"/>
  <c r="Y31" i="1"/>
  <c r="Y94" i="1" s="1"/>
  <c r="P97" i="1"/>
  <c r="P99" i="1"/>
  <c r="H100" i="1"/>
  <c r="X100" i="1"/>
  <c r="P101" i="1"/>
  <c r="AC11" i="1"/>
  <c r="AC31" i="1" s="1"/>
  <c r="AD31" i="1" s="1"/>
  <c r="I99" i="1"/>
  <c r="H94" i="1"/>
  <c r="I96" i="1"/>
  <c r="Q97" i="1"/>
  <c r="Q99" i="1"/>
  <c r="I100" i="1"/>
  <c r="Q101" i="1"/>
  <c r="Q103" i="1"/>
  <c r="AB32" i="1"/>
  <c r="Q98" i="1"/>
  <c r="Z10" i="1"/>
  <c r="Z102" i="1" s="1"/>
  <c r="I94" i="1"/>
  <c r="J96" i="1"/>
  <c r="R97" i="1"/>
  <c r="J98" i="1"/>
  <c r="R99" i="1"/>
  <c r="J100" i="1"/>
  <c r="R101" i="1"/>
  <c r="AC32" i="1"/>
  <c r="Q100" i="1"/>
  <c r="J94" i="1"/>
  <c r="S97" i="1"/>
  <c r="K98" i="1"/>
  <c r="S99" i="1"/>
  <c r="K100" i="1"/>
  <c r="S103" i="1"/>
  <c r="AE89" i="1"/>
  <c r="K94" i="1"/>
  <c r="S95" i="1"/>
  <c r="L96" i="1"/>
  <c r="T97" i="1"/>
  <c r="T99" i="1"/>
  <c r="L100" i="1"/>
  <c r="T103" i="1"/>
  <c r="M96" i="1"/>
  <c r="U97" i="1"/>
  <c r="M100" i="1"/>
  <c r="U101" i="1"/>
  <c r="U103" i="1"/>
  <c r="N96" i="1"/>
  <c r="V97" i="1"/>
  <c r="N100" i="1"/>
  <c r="V101" i="1"/>
  <c r="N102" i="1"/>
  <c r="Z55" i="1"/>
  <c r="N94" i="1"/>
  <c r="O96" i="1"/>
  <c r="G97" i="1"/>
  <c r="W97" i="1"/>
  <c r="G99" i="1"/>
  <c r="W99" i="1"/>
  <c r="O100" i="1"/>
  <c r="O102" i="1"/>
  <c r="P96" i="1"/>
  <c r="H97" i="1"/>
  <c r="X97" i="1"/>
  <c r="P98" i="1"/>
  <c r="H99" i="1"/>
  <c r="X99" i="1"/>
  <c r="P100" i="1"/>
  <c r="P102" i="1"/>
  <c r="I103" i="1"/>
  <c r="L97" i="1"/>
  <c r="L99" i="1"/>
  <c r="L101" i="1"/>
  <c r="Y73" i="1"/>
  <c r="Y100" i="1" s="1"/>
  <c r="Q96" i="1"/>
  <c r="J99" i="1"/>
  <c r="R94" i="1"/>
  <c r="M97" i="1"/>
  <c r="M99" i="1"/>
  <c r="M101" i="1"/>
  <c r="Z73" i="1"/>
  <c r="N97" i="1"/>
  <c r="N99" i="1"/>
  <c r="AC101" i="1" l="1"/>
  <c r="AC97" i="1"/>
  <c r="AC96" i="1"/>
  <c r="AD49" i="1"/>
  <c r="AC95" i="1"/>
  <c r="AC94" i="1"/>
  <c r="AC100" i="1"/>
  <c r="AC99" i="1"/>
  <c r="AC98" i="1"/>
  <c r="Z96" i="1"/>
  <c r="Z98" i="1"/>
  <c r="AC103" i="1"/>
  <c r="AC102" i="1"/>
  <c r="Y97" i="1"/>
  <c r="AD66" i="1"/>
  <c r="AD67" i="1" s="1"/>
  <c r="Y101" i="1"/>
  <c r="Y95" i="1"/>
  <c r="AD73" i="1"/>
  <c r="AB100" i="1"/>
  <c r="AB101" i="1"/>
  <c r="Y96" i="1"/>
  <c r="Y99" i="1"/>
  <c r="Z100" i="1"/>
  <c r="Z101" i="1"/>
  <c r="AD32" i="1"/>
  <c r="AD10" i="1"/>
  <c r="AD40" i="1"/>
  <c r="Z95" i="1"/>
  <c r="Z94" i="1"/>
  <c r="AD11" i="1"/>
  <c r="AE101" i="1"/>
  <c r="AE99" i="1"/>
  <c r="AE97" i="1"/>
  <c r="AE95" i="1"/>
  <c r="AD55" i="1"/>
  <c r="AB95" i="1"/>
  <c r="AB94" i="1"/>
  <c r="AB97" i="1"/>
  <c r="AB96" i="1"/>
  <c r="AD61" i="1"/>
  <c r="AB103" i="1"/>
  <c r="AB102" i="1"/>
  <c r="AD79" i="1"/>
  <c r="AB98" i="1"/>
  <c r="AB99" i="1"/>
  <c r="AD98" i="1" l="1"/>
  <c r="AD99" i="1"/>
  <c r="AD96" i="1"/>
  <c r="AD97" i="1"/>
  <c r="AD103" i="1"/>
  <c r="AD102" i="1"/>
  <c r="AD94" i="1"/>
  <c r="AD95" i="1"/>
  <c r="AD100" i="1"/>
  <c r="AD101" i="1"/>
</calcChain>
</file>

<file path=xl/sharedStrings.xml><?xml version="1.0" encoding="utf-8"?>
<sst xmlns="http://schemas.openxmlformats.org/spreadsheetml/2006/main" count="588" uniqueCount="262">
  <si>
    <t>Szak</t>
  </si>
  <si>
    <t>Évfolyam</t>
  </si>
  <si>
    <t>Félév</t>
  </si>
  <si>
    <t>Tárgykód</t>
  </si>
  <si>
    <t xml:space="preserve">Ismeretkör 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</si>
  <si>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</si>
  <si>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</si>
  <si>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</si>
  <si>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</si>
  <si>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</si>
  <si>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</si>
  <si>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</si>
  <si>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</si>
  <si>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</si>
  <si>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</si>
  <si>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</si>
  <si>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</si>
  <si>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</si>
  <si>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</si>
  <si>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</si>
  <si>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</si>
  <si>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</si>
  <si>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</si>
  <si>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</si>
  <si>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</si>
  <si>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</si>
  <si>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</si>
  <si>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</si>
  <si>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</si>
  <si>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</si>
  <si>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</si>
  <si>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</si>
  <si>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Előfeltételek (tantárgynév)</t>
  </si>
  <si>
    <t>CSKNANB</t>
  </si>
  <si>
    <t>I.</t>
  </si>
  <si>
    <t>1.</t>
  </si>
  <si>
    <t>NKOZOS1026</t>
  </si>
  <si>
    <t>Kereszténység és társadalom 10. kr.</t>
  </si>
  <si>
    <t>Teremtésvédelem</t>
  </si>
  <si>
    <t>v</t>
  </si>
  <si>
    <t>BNALTS1002</t>
  </si>
  <si>
    <t>Bevezetés az etikába</t>
  </si>
  <si>
    <t>II.</t>
  </si>
  <si>
    <t>3.</t>
  </si>
  <si>
    <t>HFALTANB092</t>
  </si>
  <si>
    <t>Bevezetés a kereszténységbe</t>
  </si>
  <si>
    <t>III.</t>
  </si>
  <si>
    <t>5.</t>
  </si>
  <si>
    <t>NKOZOS1001</t>
  </si>
  <si>
    <t xml:space="preserve">Társadalmi alapismeretek </t>
  </si>
  <si>
    <t>gyj</t>
  </si>
  <si>
    <t>6.</t>
  </si>
  <si>
    <t>NKOZOS2002</t>
  </si>
  <si>
    <t>Kisebbségtudományi alapismeretek és romológia</t>
  </si>
  <si>
    <t>BNOVOP1005</t>
  </si>
  <si>
    <t>Informatika 4 kr</t>
  </si>
  <si>
    <t>Informatika 1.</t>
  </si>
  <si>
    <t>2.</t>
  </si>
  <si>
    <t>BNOVOP2003</t>
  </si>
  <si>
    <t>Informatika 2.</t>
  </si>
  <si>
    <t>Társadalomtudomány, informatika 10-20 kredit  14 kredit</t>
  </si>
  <si>
    <t>–</t>
  </si>
  <si>
    <t>NKOZOS1024</t>
  </si>
  <si>
    <t>Pszichológia 12 kr</t>
  </si>
  <si>
    <t>Általános és fejlődéslélektan 1.</t>
  </si>
  <si>
    <t>RTALTANB007</t>
  </si>
  <si>
    <t>Általános és fejlődéslélektan 2.</t>
  </si>
  <si>
    <t>RTALTANB014</t>
  </si>
  <si>
    <t>Pedagógiai szociálpszichológia</t>
  </si>
  <si>
    <t>4.</t>
  </si>
  <si>
    <t>RTALTANB015</t>
  </si>
  <si>
    <t>A személyiségfejlődés zavarai</t>
  </si>
  <si>
    <t>CSKANB1039</t>
  </si>
  <si>
    <t>Pszichológiai önismeret és szakmai készségfejlesztés</t>
  </si>
  <si>
    <t>CSKANB1025</t>
  </si>
  <si>
    <t>Pedagógia 1.12 kr</t>
  </si>
  <si>
    <t>A csecsemő- és kisgyermekkor pedagógiája</t>
  </si>
  <si>
    <t>A pedagógiai kutatás módszertana</t>
  </si>
  <si>
    <t>NKOZOS1027</t>
  </si>
  <si>
    <t xml:space="preserve">Bevezetés a pedagógiába </t>
  </si>
  <si>
    <t>CSKANB2028</t>
  </si>
  <si>
    <t xml:space="preserve">A bölcsőde világa </t>
  </si>
  <si>
    <t>CSKANB2026</t>
  </si>
  <si>
    <t>Pedagógiusmesterség 1.</t>
  </si>
  <si>
    <t>CSKANB1040</t>
  </si>
  <si>
    <t>Pedagógusmesterség 2.</t>
  </si>
  <si>
    <t>CSKANB2037</t>
  </si>
  <si>
    <t>Komplex pedagógiai-pszichológiai szigorlat</t>
  </si>
  <si>
    <t>sz</t>
  </si>
  <si>
    <t>Általános és fejlődéslélektan 1., 2.., Pedagógiai szociálpszichológia, A személyiségfejlődés zavarai, Bevezetés a pedagógiába, A csecsemő- és kisgyermekkor pedagógiája,  A bölcsőde világa, Pedagógusmesterség 1.</t>
  </si>
  <si>
    <t>BNOVOP1002</t>
  </si>
  <si>
    <t>Nevelés- és művelődéstörténet 4 kr</t>
  </si>
  <si>
    <t>Nevelés- és művelődéstörténet 1.</t>
  </si>
  <si>
    <t>BNOVOP2001</t>
  </si>
  <si>
    <t>Nevelés- és művelődéstörténet 2.</t>
  </si>
  <si>
    <t>CSKANB2027</t>
  </si>
  <si>
    <t xml:space="preserve">Pedagógia 2.  12 kredit </t>
  </si>
  <si>
    <t>Játékpedagógia</t>
  </si>
  <si>
    <t>CSKANB2036</t>
  </si>
  <si>
    <t>Családpedagógia, a szülői kompetencia erősítése</t>
  </si>
  <si>
    <t>CSKANB2029</t>
  </si>
  <si>
    <t>Érzelmi nevelés, az érzelmi intelligencia fejlesztése kisgyermekkorban</t>
  </si>
  <si>
    <t>CSKANB1041</t>
  </si>
  <si>
    <t>A szakmai munka tervezése, dokumentálása és értékelése</t>
  </si>
  <si>
    <t xml:space="preserve">Korai fejlesztés 6 kredit </t>
  </si>
  <si>
    <t xml:space="preserve">Az inkluzív nevelés </t>
  </si>
  <si>
    <t>CSKANB1042</t>
  </si>
  <si>
    <t xml:space="preserve">A koragyermekkori intervenció, gyermekutak </t>
  </si>
  <si>
    <t>Pedagógia, pszichológia 45-65 kredit 46 kredit</t>
  </si>
  <si>
    <t>CSKANB1026</t>
  </si>
  <si>
    <t>Csecsemő- és gyermekegészségügyi és gondozási ismeretek 1.9 kr</t>
  </si>
  <si>
    <t>Egészségtudományi alapismeretek (egészséges életmód és életvezetés)</t>
  </si>
  <si>
    <t>CSKANB2021</t>
  </si>
  <si>
    <t>Csecsemő- és gyermekgondozási ismeretek 1.</t>
  </si>
  <si>
    <t>CSKANB1022</t>
  </si>
  <si>
    <t>Csecsemő- és gyermekgondozási ismeretek 2.</t>
  </si>
  <si>
    <t>Csecsemő- és gyermekgondozástani ismeretek 1.</t>
  </si>
  <si>
    <t>BCS1O0004N</t>
  </si>
  <si>
    <t>Csecsemő- és gyermekegészségügyi és gondozási ismeretek 2. 6 kr</t>
  </si>
  <si>
    <t>Gyermek-egészségügyi ismeretek (gyermekgyógyászat és alkalmazott gyógyszertan)</t>
  </si>
  <si>
    <t>Gyermekápolás és táplálkozástan</t>
  </si>
  <si>
    <t>BCS1O0016N</t>
  </si>
  <si>
    <t xml:space="preserve">Gyermekápolás- és táplálkozástan  </t>
  </si>
  <si>
    <t>Egészségtudomány 15-35 kredit   15 kredit</t>
  </si>
  <si>
    <t>CSKANB1027</t>
  </si>
  <si>
    <t>Anyanyelvi és irodalmi nevelés módszertana 10 kr</t>
  </si>
  <si>
    <t>Bemeneti kompetenciák fejlesztése (anyanyelv)</t>
  </si>
  <si>
    <t>ECS1O0001N</t>
  </si>
  <si>
    <t>Anyanyelvi és irodalmi nevelés módszertana 1.</t>
  </si>
  <si>
    <t>ECS2O0001N</t>
  </si>
  <si>
    <t>Anyanyelvi és irodalmi nevelés módszertana 2.</t>
  </si>
  <si>
    <t>BCS1O0005N</t>
  </si>
  <si>
    <t>Vizuális nevelés és módszertana 8 kr</t>
  </si>
  <si>
    <t>Vizuális nevelés és módszertana 1.</t>
  </si>
  <si>
    <t>BCS2O0005N</t>
  </si>
  <si>
    <t>Vizuális nevelés és módszertana 2.</t>
  </si>
  <si>
    <t>CSKANB1028</t>
  </si>
  <si>
    <t>Ének-zenei nevelés és módszertana 9 kr</t>
  </si>
  <si>
    <t>Bemeneti kompetenciák fejlesztése (ének-zene)</t>
  </si>
  <si>
    <t>BCS1O0001N</t>
  </si>
  <si>
    <t>Ének-zenei nevelés és módszertana 1.</t>
  </si>
  <si>
    <t>BCS2O0001N</t>
  </si>
  <si>
    <t>Ének-zenei nevelés és módszertana 2.</t>
  </si>
  <si>
    <t>BNCSGN2009</t>
  </si>
  <si>
    <t>Egyéb módszertan 10 kr</t>
  </si>
  <si>
    <t>Környezeti és matematikai tapasztalat- és  ismeretszerzés módszerei</t>
  </si>
  <si>
    <t>CSKANB1029</t>
  </si>
  <si>
    <t xml:space="preserve">Bábjáték és módszertana </t>
  </si>
  <si>
    <t>CSKANB2031</t>
  </si>
  <si>
    <t>A mozgásfejlődés támogatása</t>
  </si>
  <si>
    <t>A bölcsődei, intézményes kisgyermeknevelés, fejlődéssegítés, gondozás módszertana 20-40 kredit   37 kredit</t>
  </si>
  <si>
    <t>CSKANB1030</t>
  </si>
  <si>
    <t>Koragyerekkori nevelés ismeretkör</t>
  </si>
  <si>
    <t>Népesedéspolitika, családpolitika, a koragyermekkori nevelés</t>
  </si>
  <si>
    <t>CSKANB1031</t>
  </si>
  <si>
    <t>Az iskoláskor előtti nevelés rendszere Magyarországon</t>
  </si>
  <si>
    <t>CSKANB2032</t>
  </si>
  <si>
    <t>A koragyermekkori nevelés nemzetközi és hazai tendenciái</t>
  </si>
  <si>
    <t>CSKANB1043</t>
  </si>
  <si>
    <t>Kutatások, fejlesztések ismeretkör</t>
  </si>
  <si>
    <t>Kutatások és innovációk itthon és külföldön</t>
  </si>
  <si>
    <t>CSKANB1044</t>
  </si>
  <si>
    <t>A fejlesztés tendenciái (minőségfejlesztés , képzésfejlesztés)</t>
  </si>
  <si>
    <t>1. Innovációk a kisgyermeknevelés területén specializáció 18 kredit</t>
  </si>
  <si>
    <t>-</t>
  </si>
  <si>
    <t>CSKANB1032</t>
  </si>
  <si>
    <t>Szociális gondoskodás 1. ismertkör</t>
  </si>
  <si>
    <t>Szociálpolitika</t>
  </si>
  <si>
    <t>CSKANB1033</t>
  </si>
  <si>
    <t>A szociális intézményrendszer</t>
  </si>
  <si>
    <t>CSKANB2033</t>
  </si>
  <si>
    <t>A gyermekvédelem alapjai</t>
  </si>
  <si>
    <t>CSKANB1045</t>
  </si>
  <si>
    <t>Szociális gondoskodás 2. ismertkör 7 kr.</t>
  </si>
  <si>
    <t>Szociális munka speciális szükségletű gyermekekkel</t>
  </si>
  <si>
    <t>CSKANB1046</t>
  </si>
  <si>
    <t>Az egyház szociális tanítása</t>
  </si>
  <si>
    <t xml:space="preserve">2. Gyermekvédelem specializáció 18 kredit </t>
  </si>
  <si>
    <t>CSKANB1034</t>
  </si>
  <si>
    <t>Ének-zene, mozgás, tánc 7 kredit</t>
  </si>
  <si>
    <t>Ének-zene, zene, mozgás, tánc, játék kreatív alkalmazása csecsemő- és kisgyermekkorban 1. /Pödör Eszter</t>
  </si>
  <si>
    <t>CSKANB1035</t>
  </si>
  <si>
    <t>Ének-zene, zene, mozgás, tánc, játék kreatív alkalmazása csecsemő- és kisgyermekkorban 2./Dr. Bénikné Dézsi Bernadett</t>
  </si>
  <si>
    <t>CSKANB2034</t>
  </si>
  <si>
    <t>Báb és vizuális kultúra 11 kredit</t>
  </si>
  <si>
    <t>Báb és dráma kreatív befogadása csecsemő- és kisgyermekkorban/Székely Andrea</t>
  </si>
  <si>
    <t>CSKANB1047</t>
  </si>
  <si>
    <t>Vizuális kultúra, vizuális művészetek kreatív közvetítése, befogadása, alkotóképesség fejlesztése csecsemő- és kisgyermekkorban 1.</t>
  </si>
  <si>
    <t>CSKANB1048</t>
  </si>
  <si>
    <t>Vizuális kultúra, vizuális művészetek kreatív közvetítése, befogadása, alkotóképesség fejlesztése csecsemő- és kisgyermekkorban 2.</t>
  </si>
  <si>
    <t>3. Művészeti nevelés kisgyermekkorban specializáció 18 kredit</t>
  </si>
  <si>
    <t>CSKANB1036</t>
  </si>
  <si>
    <t>Second Language Acquisition in Early Childhood 1. 11 kr.</t>
  </si>
  <si>
    <t>English Language Skills Development</t>
  </si>
  <si>
    <t>CSKANB1037</t>
  </si>
  <si>
    <t>English for Infant and Toddler Care</t>
  </si>
  <si>
    <t>CSKANB2035</t>
  </si>
  <si>
    <t xml:space="preserve">Theory and Practice of Bilingual Education </t>
  </si>
  <si>
    <t>CSKANB1049</t>
  </si>
  <si>
    <t>Second Language Acquisition in Early Childhood 2. 7kr.</t>
  </si>
  <si>
    <t>Early Second Language Acquisition</t>
  </si>
  <si>
    <t>CSKANB1050</t>
  </si>
  <si>
    <t>Baby-care in Multicultural Setting</t>
  </si>
  <si>
    <t>4.  Kora gyermekkor és idegen nyelv specializáció 18 kredit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</si>
  <si>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</si>
  <si>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</si>
  <si>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</si>
  <si>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</si>
  <si>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</si>
  <si>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Egyéni gyakorlat 1. (bölcsőde/mini bölcsőde; óvoda)</t>
  </si>
  <si>
    <t>Egyéni gyakorlat 2. (családi bölcsőde,  gyermekjóléti szolgálat)</t>
  </si>
  <si>
    <t>Egyéni gyakorlat 1. (bölcsőde, óvoda)</t>
  </si>
  <si>
    <t>Egyéni gyakorlat 3. (gyermekegészségügyi alapellátás – házi gyermekorvos, védőnő); pedagógiai szakszolgálat)</t>
  </si>
  <si>
    <t>Egyéni gyakorlat 2. (családi bölcsőde, gyermekjóléti szolgálat)</t>
  </si>
  <si>
    <t>Egyéni gyakorlat 4. (két választott: korai fejlesztő központ, korai fejlesztést végző alapítvány, szolgáltatás)</t>
  </si>
  <si>
    <t>Egyéni gyakorlat 3. (családok átmeneti otthona, bölcsőde speciális csoport)</t>
  </si>
  <si>
    <t>Csoportos gyakorlat 1. (bölcsőde, mini bölcsőde)</t>
  </si>
  <si>
    <t>Csoportos gyakorlat 2. (bölcsőde, mini bölcsőde)</t>
  </si>
  <si>
    <t>Csoportos gyakorlat 1. (bölcsőde)</t>
  </si>
  <si>
    <t>Csoportos gyakorlat 3. (integrált csoport bölcsőde, mini bölcsőde)</t>
  </si>
  <si>
    <t>Csoportos gyakorlat 2. (bölcsőde)</t>
  </si>
  <si>
    <t>Csoportos gyakorlat 4. (integrált csoport bölcsőde, mini bölcsőde)</t>
  </si>
  <si>
    <t>Csoportos gyakorlat 3. (bölcsőde, óvoda)</t>
  </si>
  <si>
    <t xml:space="preserve">Összefüggő gyakorlat (bölcsőde, mini bölcsőde)
</t>
  </si>
  <si>
    <t>Csoportos gyakorlat 4. (bölcsőde, bölcsőde speciális csoport)</t>
  </si>
  <si>
    <t>Szakmai gyakorlat 30 kredit</t>
  </si>
  <si>
    <t>10gyj</t>
  </si>
  <si>
    <t>Idegen nyelvi kritériumtárgy 1.</t>
  </si>
  <si>
    <t>Idegen nyelvi kritériumtárgy 2.</t>
  </si>
  <si>
    <t>BCS2O0002N</t>
  </si>
  <si>
    <t>Szakdolgozat</t>
  </si>
  <si>
    <t>Csecsemő- és kisgyermeknevelő szak 1. Innovációk a kisgyermeknevelés területén specializáció</t>
  </si>
  <si>
    <t xml:space="preserve">Csecsemő- és kisgyermeknevelő szak 1. Innovációk a kisgyermeknevelés területén specializáció + szakmai gyakorlat </t>
  </si>
  <si>
    <t>Csecsemő- és kisgyermeknevelő szak  2. Gyermekvédelem specializációval</t>
  </si>
  <si>
    <t>Csecsemő- és kisgyermeknevelő szak 2. Gyermekvédelem specializációval +szakmai gyakorlat</t>
  </si>
  <si>
    <t>Csecsemő- és kisgyermeknevelő szak  3. Művészeti nevelés kisgyermekkorban specializáció</t>
  </si>
  <si>
    <t>Csecsemő- és kisgyermeknevelő szak  3. Művészeti nevelés kisgyermekkorban specializáció +szakmai gyakorla</t>
  </si>
  <si>
    <t>Csecsemő- és kisgyermeknevelő szak 4.  Kora gyermekkor és idegen nyelv specializáció</t>
  </si>
  <si>
    <t>Csecsemő- és kisgyermeknevelő szak 4.  Kora gyermekkor és idegen nyelv specializáció +szakmai gyakorlat</t>
  </si>
  <si>
    <t>Csecsemő- és kisgyermeknevelő szak 5.Koragyermekkori intervenció specializáció</t>
  </si>
  <si>
    <t>Csecsemő- és kisgyermeknevelő szak 5.Koragyermekkori intervenció specializáció+ szakmai gyakorlat</t>
  </si>
  <si>
    <t>CSKANB2061</t>
  </si>
  <si>
    <t>CSKANB1061</t>
  </si>
  <si>
    <t>CSKANB1062</t>
  </si>
  <si>
    <t>CSKANB1063</t>
  </si>
  <si>
    <t>CSKANB2062</t>
  </si>
  <si>
    <t>CSKANB1064</t>
  </si>
  <si>
    <t>CSKANB1065</t>
  </si>
  <si>
    <t>CSKANB1066</t>
  </si>
  <si>
    <t>CSKANB2063</t>
  </si>
  <si>
    <t>CSKANB1067</t>
  </si>
  <si>
    <t>CSKANB2064</t>
  </si>
  <si>
    <t>CSKANB2065</t>
  </si>
  <si>
    <t>CSKANB1068</t>
  </si>
  <si>
    <t>CSKANB2066</t>
  </si>
  <si>
    <t>CSKANB1069</t>
  </si>
  <si>
    <t>CSKANB2067</t>
  </si>
  <si>
    <t>IKTANB001</t>
  </si>
  <si>
    <t>IKTANB002</t>
  </si>
  <si>
    <r>
      <t xml:space="preserve">Csecsemő- és kisgyermeknevelő BA szak </t>
    </r>
    <r>
      <rPr>
        <b/>
        <sz val="10"/>
        <rFont val="Arial"/>
        <family val="2"/>
        <charset val="238"/>
      </rPr>
      <t xml:space="preserve">
</t>
    </r>
    <r>
      <rPr>
        <b/>
        <sz val="18"/>
        <rFont val="Arial"/>
        <family val="2"/>
        <charset val="238"/>
      </rPr>
      <t>NAPPALI  tagozat óra- és vizsgaterv  2026. szeptember 1-től</t>
    </r>
  </si>
  <si>
    <t>5. Koragyermekkori intervenció specializáció 18 kredit</t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</si>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</sst>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C9DAF8"/>
        <bgColor rgb="FFC9DAF8"/>
      </patternFill>
    </fill>
    <fill>
      <patternFill patternType="solid">
        <fgColor rgb="FFBDD6EE"/>
        <bgColor rgb="FFBDD6EE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E2EFD9"/>
        <bgColor rgb="FFE2EFD9"/>
      </patternFill>
    </fill>
  </fills>
  <borders count="9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E7E6E6"/>
      </bottom>
      <diagonal/>
    </border>
    <border>
      <left style="thin">
        <color rgb="FF000000"/>
      </left>
      <right style="thin">
        <color rgb="FF000000"/>
      </right>
      <top style="thin">
        <color rgb="FFE7E6E6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85" xfId="0" applyFont="1" applyBorder="1"/>
    <xf numFmtId="0" fontId="1" fillId="0" borderId="86" xfId="0" applyFont="1" applyBorder="1"/>
    <xf numFmtId="0" fontId="1" fillId="0" borderId="88" xfId="0" applyFont="1" applyBorder="1"/>
    <xf numFmtId="0" fontId="1" fillId="0" borderId="89" xfId="0" applyFont="1" applyBorder="1"/>
    <xf numFmtId="0" fontId="1" fillId="0" borderId="79" xfId="0" applyFont="1" applyBorder="1"/>
    <xf numFmtId="0" fontId="1" fillId="0" borderId="69" xfId="0" applyFont="1" applyBorder="1"/>
    <xf numFmtId="0" fontId="1" fillId="0" borderId="83" xfId="0" applyFont="1" applyBorder="1"/>
    <xf numFmtId="0" fontId="1" fillId="0" borderId="64" xfId="0" applyFont="1" applyBorder="1"/>
    <xf numFmtId="0" fontId="1" fillId="0" borderId="72" xfId="0" applyFont="1" applyBorder="1"/>
    <xf numFmtId="0" fontId="1" fillId="0" borderId="32" xfId="0" applyFont="1" applyBorder="1"/>
    <xf numFmtId="0" fontId="1" fillId="0" borderId="66" xfId="0" applyFont="1" applyBorder="1"/>
    <xf numFmtId="0" fontId="1" fillId="0" borderId="25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29" xfId="0" applyFont="1" applyBorder="1"/>
    <xf numFmtId="0" fontId="1" fillId="0" borderId="21" xfId="0" applyFont="1" applyBorder="1"/>
    <xf numFmtId="0" fontId="1" fillId="0" borderId="27" xfId="0" applyFont="1" applyBorder="1"/>
    <xf numFmtId="0" fontId="1" fillId="0" borderId="2" xfId="0" applyFont="1" applyBorder="1"/>
    <xf numFmtId="0" fontId="1" fillId="0" borderId="38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3" xfId="0" applyFont="1" applyBorder="1" applyAlignment="1">
      <alignment horizontal="left"/>
    </xf>
    <xf numFmtId="0" fontId="5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" borderId="22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0" borderId="25" xfId="0" applyFont="1" applyBorder="1" applyAlignment="1">
      <alignment vertical="center" wrapText="1"/>
    </xf>
    <xf numFmtId="0" fontId="6" fillId="3" borderId="26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1" fontId="6" fillId="0" borderId="41" xfId="0" applyNumberFormat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1" fontId="6" fillId="0" borderId="29" xfId="0" applyNumberFormat="1" applyFont="1" applyBorder="1" applyAlignment="1">
      <alignment horizontal="center" vertical="center" shrinkToFit="1"/>
    </xf>
    <xf numFmtId="1" fontId="7" fillId="0" borderId="42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 shrinkToFit="1"/>
    </xf>
    <xf numFmtId="0" fontId="6" fillId="3" borderId="48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left" vertical="center" wrapText="1"/>
    </xf>
    <xf numFmtId="0" fontId="6" fillId="3" borderId="49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3" borderId="51" xfId="0" applyFont="1" applyFill="1" applyBorder="1" applyAlignment="1">
      <alignment horizontal="center" vertical="center" shrinkToFit="1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3" borderId="49" xfId="0" applyFont="1" applyFill="1" applyBorder="1" applyAlignment="1">
      <alignment horizontal="center" vertical="center" shrinkToFit="1"/>
    </xf>
    <xf numFmtId="0" fontId="6" fillId="3" borderId="56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wrapTex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shrinkToFit="1"/>
    </xf>
    <xf numFmtId="0" fontId="6" fillId="3" borderId="25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7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1" fontId="6" fillId="0" borderId="57" xfId="0" applyNumberFormat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3" borderId="58" xfId="0" applyFont="1" applyFill="1" applyBorder="1" applyAlignment="1">
      <alignment horizontal="center" vertical="center" shrinkToFit="1"/>
    </xf>
    <xf numFmtId="0" fontId="6" fillId="3" borderId="59" xfId="0" applyFont="1" applyFill="1" applyBorder="1" applyAlignment="1">
      <alignment horizontal="center" vertical="center" shrinkToFit="1"/>
    </xf>
    <xf numFmtId="0" fontId="6" fillId="3" borderId="60" xfId="0" applyFont="1" applyFill="1" applyBorder="1" applyAlignment="1">
      <alignment horizontal="center" vertical="center" shrinkToFit="1"/>
    </xf>
    <xf numFmtId="1" fontId="6" fillId="3" borderId="58" xfId="0" applyNumberFormat="1" applyFont="1" applyFill="1" applyBorder="1" applyAlignment="1">
      <alignment horizontal="center" vertical="center" shrinkToFit="1"/>
    </xf>
    <xf numFmtId="0" fontId="6" fillId="3" borderId="61" xfId="0" applyFont="1" applyFill="1" applyBorder="1" applyAlignment="1">
      <alignment horizontal="center" vertical="center" shrinkToFit="1"/>
    </xf>
    <xf numFmtId="1" fontId="6" fillId="3" borderId="60" xfId="0" applyNumberFormat="1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left" vertical="center"/>
    </xf>
    <xf numFmtId="1" fontId="6" fillId="3" borderId="23" xfId="0" applyNumberFormat="1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 shrinkToFit="1"/>
    </xf>
    <xf numFmtId="1" fontId="6" fillId="3" borderId="48" xfId="0" applyNumberFormat="1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1" fontId="6" fillId="0" borderId="14" xfId="0" applyNumberFormat="1" applyFont="1" applyBorder="1" applyAlignment="1">
      <alignment horizontal="center" vertical="center" shrinkToFit="1"/>
    </xf>
    <xf numFmtId="1" fontId="7" fillId="0" borderId="14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/>
    </xf>
    <xf numFmtId="0" fontId="6" fillId="0" borderId="63" xfId="0" applyFont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left" vertical="center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0" borderId="46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left" vertical="center" wrapText="1"/>
    </xf>
    <xf numFmtId="0" fontId="7" fillId="0" borderId="6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" fontId="6" fillId="0" borderId="8" xfId="0" applyNumberFormat="1" applyFont="1" applyBorder="1" applyAlignment="1">
      <alignment horizontal="center" vertical="center" shrinkToFit="1"/>
    </xf>
    <xf numFmtId="1" fontId="7" fillId="0" borderId="9" xfId="0" applyNumberFormat="1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4" borderId="43" xfId="0" applyFont="1" applyFill="1" applyBorder="1" applyAlignment="1">
      <alignment horizontal="left" vertical="center" wrapText="1"/>
    </xf>
    <xf numFmtId="0" fontId="6" fillId="3" borderId="4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7" fillId="4" borderId="67" xfId="0" applyFont="1" applyFill="1" applyBorder="1" applyAlignment="1">
      <alignment horizontal="left" vertical="center" wrapText="1"/>
    </xf>
    <xf numFmtId="0" fontId="6" fillId="4" borderId="67" xfId="0" applyFont="1" applyFill="1" applyBorder="1" applyAlignment="1">
      <alignment horizontal="center" vertical="center" shrinkToFit="1"/>
    </xf>
    <xf numFmtId="0" fontId="6" fillId="4" borderId="37" xfId="0" applyFont="1" applyFill="1" applyBorder="1" applyAlignment="1">
      <alignment horizontal="center" vertical="center" shrinkToFit="1"/>
    </xf>
    <xf numFmtId="0" fontId="6" fillId="4" borderId="8" xfId="0" applyFont="1" applyFill="1" applyBorder="1" applyAlignment="1">
      <alignment horizontal="center" vertical="center" shrinkToFit="1"/>
    </xf>
    <xf numFmtId="0" fontId="6" fillId="4" borderId="38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 shrinkToFit="1"/>
    </xf>
    <xf numFmtId="0" fontId="6" fillId="5" borderId="26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/>
    </xf>
    <xf numFmtId="0" fontId="6" fillId="5" borderId="26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vertical="center"/>
    </xf>
    <xf numFmtId="0" fontId="6" fillId="5" borderId="62" xfId="0" applyFont="1" applyFill="1" applyBorder="1" applyAlignment="1">
      <alignment horizontal="left" vertical="center" wrapText="1"/>
    </xf>
    <xf numFmtId="0" fontId="7" fillId="6" borderId="6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center" vertical="center" shrinkToFit="1"/>
    </xf>
    <xf numFmtId="1" fontId="6" fillId="5" borderId="8" xfId="0" applyNumberFormat="1" applyFont="1" applyFill="1" applyBorder="1" applyAlignment="1">
      <alignment horizontal="center" vertical="center" shrinkToFit="1"/>
    </xf>
    <xf numFmtId="1" fontId="7" fillId="5" borderId="9" xfId="0" applyNumberFormat="1" applyFont="1" applyFill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/>
    </xf>
    <xf numFmtId="0" fontId="6" fillId="7" borderId="14" xfId="0" applyFont="1" applyFill="1" applyBorder="1" applyAlignment="1">
      <alignment vertical="center" wrapText="1"/>
    </xf>
    <xf numFmtId="0" fontId="7" fillId="7" borderId="68" xfId="0" applyFont="1" applyFill="1" applyBorder="1" applyAlignment="1">
      <alignment horizontal="left" vertical="center"/>
    </xf>
    <xf numFmtId="0" fontId="6" fillId="7" borderId="67" xfId="0" applyFont="1" applyFill="1" applyBorder="1" applyAlignment="1">
      <alignment horizontal="center" vertical="center" shrinkToFit="1"/>
    </xf>
    <xf numFmtId="0" fontId="6" fillId="7" borderId="37" xfId="0" applyFont="1" applyFill="1" applyBorder="1" applyAlignment="1">
      <alignment horizontal="center" vertical="center" shrinkToFit="1"/>
    </xf>
    <xf numFmtId="0" fontId="6" fillId="7" borderId="8" xfId="0" applyFont="1" applyFill="1" applyBorder="1" applyAlignment="1">
      <alignment horizontal="center" vertical="center" shrinkToFit="1"/>
    </xf>
    <xf numFmtId="0" fontId="6" fillId="8" borderId="14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 shrinkToFit="1"/>
    </xf>
    <xf numFmtId="0" fontId="6" fillId="3" borderId="70" xfId="0" applyFont="1" applyFill="1" applyBorder="1" applyAlignment="1">
      <alignment horizontal="center" vertical="center" shrinkToFit="1"/>
    </xf>
    <xf numFmtId="0" fontId="7" fillId="8" borderId="71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center" vertical="center" shrinkToFit="1"/>
    </xf>
    <xf numFmtId="1" fontId="6" fillId="8" borderId="8" xfId="0" applyNumberFormat="1" applyFont="1" applyFill="1" applyBorder="1" applyAlignment="1">
      <alignment horizontal="center" vertical="center" shrinkToFit="1"/>
    </xf>
    <xf numFmtId="1" fontId="7" fillId="8" borderId="9" xfId="0" applyNumberFormat="1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0" fontId="6" fillId="9" borderId="14" xfId="0" applyFont="1" applyFill="1" applyBorder="1" applyAlignment="1">
      <alignment wrapText="1"/>
    </xf>
    <xf numFmtId="1" fontId="6" fillId="0" borderId="17" xfId="0" applyNumberFormat="1" applyFont="1" applyBorder="1" applyAlignment="1">
      <alignment horizontal="center" vertical="center" shrinkToFit="1"/>
    </xf>
    <xf numFmtId="1" fontId="7" fillId="0" borderId="2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1" fontId="7" fillId="0" borderId="29" xfId="0" applyNumberFormat="1" applyFont="1" applyBorder="1" applyAlignment="1">
      <alignment horizontal="center" vertical="center" shrinkToFit="1"/>
    </xf>
    <xf numFmtId="0" fontId="7" fillId="9" borderId="73" xfId="0" applyFont="1" applyFill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1" fontId="6" fillId="0" borderId="31" xfId="0" applyNumberFormat="1" applyFont="1" applyBorder="1" applyAlignment="1">
      <alignment horizontal="center" vertical="center" shrinkToFit="1"/>
    </xf>
    <xf numFmtId="1" fontId="6" fillId="0" borderId="37" xfId="0" applyNumberFormat="1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1" fontId="6" fillId="0" borderId="63" xfId="0" applyNumberFormat="1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1" fontId="7" fillId="0" borderId="37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3" xfId="0" applyFont="1" applyBorder="1"/>
    <xf numFmtId="1" fontId="6" fillId="0" borderId="48" xfId="0" applyNumberFormat="1" applyFont="1" applyBorder="1" applyAlignment="1">
      <alignment horizontal="center" vertical="center" shrinkToFit="1"/>
    </xf>
    <xf numFmtId="1" fontId="6" fillId="0" borderId="23" xfId="0" applyNumberFormat="1" applyFont="1" applyBorder="1" applyAlignment="1">
      <alignment horizontal="center" vertical="center" shrinkToFit="1"/>
    </xf>
    <xf numFmtId="1" fontId="6" fillId="0" borderId="74" xfId="0" applyNumberFormat="1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1" fontId="6" fillId="0" borderId="53" xfId="0" applyNumberFormat="1" applyFont="1" applyBorder="1" applyAlignment="1">
      <alignment horizontal="center" vertical="center" shrinkToFit="1"/>
    </xf>
    <xf numFmtId="1" fontId="6" fillId="0" borderId="51" xfId="0" applyNumberFormat="1" applyFont="1" applyBorder="1" applyAlignment="1">
      <alignment horizontal="center" vertical="center" shrinkToFit="1"/>
    </xf>
    <xf numFmtId="1" fontId="6" fillId="0" borderId="75" xfId="0" applyNumberFormat="1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55" xfId="0" applyFont="1" applyBorder="1" applyAlignment="1">
      <alignment vertical="center"/>
    </xf>
    <xf numFmtId="1" fontId="6" fillId="0" borderId="20" xfId="0" applyNumberFormat="1" applyFont="1" applyBorder="1" applyAlignment="1">
      <alignment horizontal="center" vertical="center" shrinkToFit="1"/>
    </xf>
    <xf numFmtId="1" fontId="6" fillId="0" borderId="55" xfId="0" applyNumberFormat="1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left" vertical="center"/>
    </xf>
    <xf numFmtId="1" fontId="6" fillId="0" borderId="3" xfId="0" applyNumberFormat="1" applyFont="1" applyBorder="1" applyAlignment="1">
      <alignment horizontal="center" vertical="center" shrinkToFit="1"/>
    </xf>
    <xf numFmtId="0" fontId="6" fillId="10" borderId="68" xfId="0" applyFont="1" applyFill="1" applyBorder="1" applyAlignment="1">
      <alignment horizontal="left" vertical="center"/>
    </xf>
    <xf numFmtId="1" fontId="6" fillId="10" borderId="76" xfId="0" applyNumberFormat="1" applyFont="1" applyFill="1" applyBorder="1" applyAlignment="1">
      <alignment horizontal="center" vertical="center" shrinkToFit="1"/>
    </xf>
    <xf numFmtId="1" fontId="6" fillId="10" borderId="77" xfId="0" applyNumberFormat="1" applyFont="1" applyFill="1" applyBorder="1" applyAlignment="1">
      <alignment horizontal="center" vertical="center" shrinkToFit="1"/>
    </xf>
    <xf numFmtId="0" fontId="6" fillId="10" borderId="78" xfId="0" applyFont="1" applyFill="1" applyBorder="1" applyAlignment="1">
      <alignment horizontal="left" vertical="center"/>
    </xf>
    <xf numFmtId="1" fontId="6" fillId="10" borderId="80" xfId="0" applyNumberFormat="1" applyFont="1" applyFill="1" applyBorder="1" applyAlignment="1">
      <alignment horizontal="center" vertical="center" shrinkToFit="1"/>
    </xf>
    <xf numFmtId="1" fontId="6" fillId="10" borderId="81" xfId="0" applyNumberFormat="1" applyFont="1" applyFill="1" applyBorder="1" applyAlignment="1">
      <alignment horizontal="center" vertical="center" shrinkToFit="1"/>
    </xf>
    <xf numFmtId="1" fontId="6" fillId="0" borderId="14" xfId="0" applyNumberFormat="1" applyFont="1" applyBorder="1" applyAlignment="1">
      <alignment vertical="center"/>
    </xf>
    <xf numFmtId="0" fontId="6" fillId="11" borderId="68" xfId="0" applyFont="1" applyFill="1" applyBorder="1" applyAlignment="1">
      <alignment horizontal="left" vertical="center"/>
    </xf>
    <xf numFmtId="1" fontId="6" fillId="11" borderId="76" xfId="0" applyNumberFormat="1" applyFont="1" applyFill="1" applyBorder="1" applyAlignment="1">
      <alignment horizontal="center" vertical="center"/>
    </xf>
    <xf numFmtId="1" fontId="6" fillId="11" borderId="76" xfId="0" applyNumberFormat="1" applyFont="1" applyFill="1" applyBorder="1" applyAlignment="1">
      <alignment horizontal="center" vertical="center" shrinkToFit="1"/>
    </xf>
    <xf numFmtId="1" fontId="6" fillId="11" borderId="77" xfId="0" applyNumberFormat="1" applyFont="1" applyFill="1" applyBorder="1" applyAlignment="1">
      <alignment horizontal="center" vertical="center" shrinkToFit="1"/>
    </xf>
    <xf numFmtId="0" fontId="6" fillId="11" borderId="78" xfId="0" applyFont="1" applyFill="1" applyBorder="1" applyAlignment="1">
      <alignment horizontal="left" vertical="center"/>
    </xf>
    <xf numFmtId="1" fontId="6" fillId="11" borderId="80" xfId="0" applyNumberFormat="1" applyFont="1" applyFill="1" applyBorder="1" applyAlignment="1">
      <alignment horizontal="center" vertical="center"/>
    </xf>
    <xf numFmtId="1" fontId="6" fillId="11" borderId="81" xfId="0" applyNumberFormat="1" applyFont="1" applyFill="1" applyBorder="1" applyAlignment="1">
      <alignment horizontal="center" vertical="center"/>
    </xf>
    <xf numFmtId="0" fontId="6" fillId="7" borderId="68" xfId="0" applyFont="1" applyFill="1" applyBorder="1" applyAlignment="1">
      <alignment horizontal="left" vertical="center"/>
    </xf>
    <xf numFmtId="1" fontId="6" fillId="7" borderId="76" xfId="0" applyNumberFormat="1" applyFont="1" applyFill="1" applyBorder="1" applyAlignment="1">
      <alignment horizontal="center" vertical="center" shrinkToFit="1"/>
    </xf>
    <xf numFmtId="1" fontId="6" fillId="7" borderId="77" xfId="0" applyNumberFormat="1" applyFont="1" applyFill="1" applyBorder="1" applyAlignment="1">
      <alignment horizontal="center" vertical="center" shrinkToFit="1"/>
    </xf>
    <xf numFmtId="0" fontId="6" fillId="7" borderId="78" xfId="0" applyFont="1" applyFill="1" applyBorder="1" applyAlignment="1">
      <alignment horizontal="left" vertical="center"/>
    </xf>
    <xf numFmtId="1" fontId="6" fillId="7" borderId="80" xfId="0" applyNumberFormat="1" applyFont="1" applyFill="1" applyBorder="1" applyAlignment="1">
      <alignment horizontal="center" vertical="center" shrinkToFit="1"/>
    </xf>
    <xf numFmtId="1" fontId="6" fillId="7" borderId="81" xfId="0" applyNumberFormat="1" applyFont="1" applyFill="1" applyBorder="1" applyAlignment="1">
      <alignment horizontal="center" vertical="center" shrinkToFit="1"/>
    </xf>
    <xf numFmtId="0" fontId="6" fillId="8" borderId="68" xfId="0" applyFont="1" applyFill="1" applyBorder="1" applyAlignment="1">
      <alignment horizontal="left" vertical="center"/>
    </xf>
    <xf numFmtId="1" fontId="6" fillId="8" borderId="76" xfId="0" applyNumberFormat="1" applyFont="1" applyFill="1" applyBorder="1" applyAlignment="1">
      <alignment horizontal="center" vertical="center" shrinkToFit="1"/>
    </xf>
    <xf numFmtId="1" fontId="6" fillId="8" borderId="77" xfId="0" applyNumberFormat="1" applyFont="1" applyFill="1" applyBorder="1" applyAlignment="1">
      <alignment horizontal="center" vertical="center" shrinkToFit="1"/>
    </xf>
    <xf numFmtId="0" fontId="6" fillId="8" borderId="82" xfId="0" applyFont="1" applyFill="1" applyBorder="1" applyAlignment="1">
      <alignment horizontal="left" vertical="center"/>
    </xf>
    <xf numFmtId="1" fontId="6" fillId="8" borderId="11" xfId="0" applyNumberFormat="1" applyFont="1" applyFill="1" applyBorder="1" applyAlignment="1">
      <alignment horizontal="center" vertical="center" shrinkToFit="1"/>
    </xf>
    <xf numFmtId="1" fontId="6" fillId="8" borderId="49" xfId="0" applyNumberFormat="1" applyFont="1" applyFill="1" applyBorder="1" applyAlignment="1">
      <alignment horizontal="center" vertical="center" shrinkToFit="1"/>
    </xf>
    <xf numFmtId="0" fontId="6" fillId="12" borderId="84" xfId="0" applyFont="1" applyFill="1" applyBorder="1" applyAlignment="1">
      <alignment horizontal="left" vertical="center"/>
    </xf>
    <xf numFmtId="1" fontId="6" fillId="9" borderId="76" xfId="0" applyNumberFormat="1" applyFont="1" applyFill="1" applyBorder="1" applyAlignment="1">
      <alignment horizontal="center" vertical="center" shrinkToFit="1"/>
    </xf>
    <xf numFmtId="0" fontId="1" fillId="3" borderId="47" xfId="0" applyFont="1" applyFill="1" applyBorder="1" applyAlignment="1">
      <alignment horizontal="center" vertical="center"/>
    </xf>
    <xf numFmtId="1" fontId="1" fillId="3" borderId="47" xfId="0" applyNumberFormat="1" applyFont="1" applyFill="1" applyBorder="1"/>
    <xf numFmtId="0" fontId="6" fillId="12" borderId="87" xfId="0" applyFont="1" applyFill="1" applyBorder="1" applyAlignment="1">
      <alignment horizontal="left" vertical="center"/>
    </xf>
    <xf numFmtId="1" fontId="6" fillId="9" borderId="80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06"/>
  <sheetViews>
    <sheetView tabSelected="1" workbookViewId="0">
      <pane ySplit="1" topLeftCell="A2" activePane="bottomLeft" state="frozen"/>
      <selection pane="bottomLeft" sqref="A1:AF1"/>
    </sheetView>
  </sheetViews>
  <sheetFormatPr defaultColWidth="14.42578125" defaultRowHeight="15" customHeight="1" x14ac:dyDescent="0.25"/>
  <cols>
    <col min="1" max="1" width="9.42578125" style="23" customWidth="1"/>
    <col min="2" max="2" width="6" style="23" customWidth="1"/>
    <col min="3" max="3" width="5.7109375" style="23" customWidth="1"/>
    <col min="4" max="4" width="14.7109375" style="23" customWidth="1"/>
    <col min="5" max="5" width="20.28515625" style="23" customWidth="1"/>
    <col min="6" max="6" width="40" style="23" customWidth="1"/>
    <col min="7" max="8" width="3.7109375" style="23" customWidth="1"/>
    <col min="9" max="9" width="3.5703125" style="23" customWidth="1"/>
    <col min="10" max="11" width="3.7109375" style="23" customWidth="1"/>
    <col min="12" max="12" width="3.28515625" style="23" customWidth="1"/>
    <col min="13" max="13" width="2.7109375" style="23" customWidth="1"/>
    <col min="14" max="14" width="3.7109375" style="23" customWidth="1"/>
    <col min="15" max="15" width="3.28515625" style="23" customWidth="1"/>
    <col min="16" max="16" width="3.5703125" style="23" customWidth="1"/>
    <col min="17" max="17" width="3.140625" style="23" customWidth="1"/>
    <col min="18" max="18" width="3.42578125" style="23" customWidth="1"/>
    <col min="19" max="20" width="3.7109375" style="23" customWidth="1"/>
    <col min="21" max="22" width="3.28515625" style="23" customWidth="1"/>
    <col min="23" max="23" width="4.42578125" style="23" customWidth="1"/>
    <col min="24" max="24" width="3.7109375" style="23" customWidth="1"/>
    <col min="25" max="25" width="7" style="23" customWidth="1"/>
    <col min="26" max="27" width="6.5703125" style="23" customWidth="1"/>
    <col min="28" max="28" width="7.42578125" style="23" customWidth="1"/>
    <col min="29" max="29" width="6.7109375" style="23" customWidth="1"/>
    <col min="30" max="30" width="9.7109375" style="23" customWidth="1"/>
    <col min="31" max="31" width="8" style="23" customWidth="1"/>
    <col min="32" max="32" width="8.28515625" style="23" customWidth="1"/>
    <col min="33" max="33" width="30.28515625" style="23" customWidth="1"/>
    <col min="34" max="16384" width="14.42578125" style="23"/>
  </cols>
  <sheetData>
    <row r="1" spans="1:33" ht="66.75" customHeight="1" x14ac:dyDescent="0.25">
      <c r="A1" s="20" t="s">
        <v>259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18"/>
      <c r="AG1" s="22"/>
    </row>
    <row r="2" spans="1:33" ht="48.75" customHeight="1" x14ac:dyDescent="0.25">
      <c r="A2" s="24" t="s">
        <v>0</v>
      </c>
      <c r="B2" s="25" t="s">
        <v>1</v>
      </c>
      <c r="C2" s="25" t="s">
        <v>2</v>
      </c>
      <c r="D2" s="26" t="s">
        <v>3</v>
      </c>
      <c r="E2" s="26" t="s">
        <v>4</v>
      </c>
      <c r="F2" s="25" t="s">
        <v>5</v>
      </c>
      <c r="G2" s="27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  <c r="O2" s="28" t="s">
        <v>14</v>
      </c>
      <c r="P2" s="28" t="s">
        <v>15</v>
      </c>
      <c r="Q2" s="28" t="s">
        <v>16</v>
      </c>
      <c r="R2" s="28" t="s">
        <v>17</v>
      </c>
      <c r="S2" s="28" t="s">
        <v>18</v>
      </c>
      <c r="T2" s="28" t="s">
        <v>19</v>
      </c>
      <c r="U2" s="28" t="s">
        <v>20</v>
      </c>
      <c r="V2" s="28" t="s">
        <v>21</v>
      </c>
      <c r="W2" s="28" t="s">
        <v>22</v>
      </c>
      <c r="X2" s="29" t="s">
        <v>23</v>
      </c>
      <c r="Y2" s="30" t="s">
        <v>24</v>
      </c>
      <c r="Z2" s="31" t="s">
        <v>25</v>
      </c>
      <c r="AA2" s="32" t="s">
        <v>26</v>
      </c>
      <c r="AB2" s="33" t="s">
        <v>27</v>
      </c>
      <c r="AC2" s="33" t="s">
        <v>28</v>
      </c>
      <c r="AD2" s="33" t="s">
        <v>29</v>
      </c>
      <c r="AE2" s="34" t="s">
        <v>30</v>
      </c>
      <c r="AF2" s="34" t="s">
        <v>31</v>
      </c>
      <c r="AG2" s="35" t="s">
        <v>32</v>
      </c>
    </row>
    <row r="3" spans="1:33" ht="14.25" customHeight="1" x14ac:dyDescent="0.25">
      <c r="A3" s="36" t="s">
        <v>33</v>
      </c>
      <c r="B3" s="36" t="s">
        <v>34</v>
      </c>
      <c r="C3" s="36" t="s">
        <v>35</v>
      </c>
      <c r="D3" s="37" t="s">
        <v>36</v>
      </c>
      <c r="E3" s="38" t="s">
        <v>37</v>
      </c>
      <c r="F3" s="39" t="s">
        <v>38</v>
      </c>
      <c r="G3" s="40">
        <v>1</v>
      </c>
      <c r="H3" s="41">
        <v>0</v>
      </c>
      <c r="I3" s="42">
        <v>1</v>
      </c>
      <c r="J3" s="40"/>
      <c r="K3" s="41"/>
      <c r="L3" s="42"/>
      <c r="M3" s="40"/>
      <c r="N3" s="41"/>
      <c r="O3" s="42"/>
      <c r="P3" s="40"/>
      <c r="Q3" s="41"/>
      <c r="R3" s="42"/>
      <c r="S3" s="40"/>
      <c r="T3" s="41"/>
      <c r="U3" s="42"/>
      <c r="V3" s="40"/>
      <c r="W3" s="41"/>
      <c r="X3" s="41"/>
      <c r="Y3" s="43">
        <f t="shared" ref="Y3:Z3" si="0">G3+J3+M3+P3+S3+V3</f>
        <v>1</v>
      </c>
      <c r="Z3" s="44">
        <f t="shared" si="0"/>
        <v>0</v>
      </c>
      <c r="AA3" s="44">
        <v>15</v>
      </c>
      <c r="AB3" s="44">
        <f t="shared" ref="AB3:AB9" si="1">Y3*AA3</f>
        <v>15</v>
      </c>
      <c r="AC3" s="44">
        <f t="shared" ref="AC3:AC9" si="2">Z3*AA3</f>
        <v>0</v>
      </c>
      <c r="AD3" s="44">
        <f t="shared" ref="AD3:AD9" si="3">SUM(AB3:AC3)</f>
        <v>15</v>
      </c>
      <c r="AE3" s="44">
        <f t="shared" ref="AE3:AE9" si="4">I3+L3+O3+R3+U3+X3</f>
        <v>1</v>
      </c>
      <c r="AF3" s="45" t="s">
        <v>39</v>
      </c>
      <c r="AG3" s="46"/>
    </row>
    <row r="4" spans="1:33" ht="14.25" customHeight="1" x14ac:dyDescent="0.25">
      <c r="A4" s="36" t="s">
        <v>33</v>
      </c>
      <c r="B4" s="36" t="s">
        <v>34</v>
      </c>
      <c r="C4" s="36" t="s">
        <v>35</v>
      </c>
      <c r="D4" s="47" t="s">
        <v>40</v>
      </c>
      <c r="E4" s="16"/>
      <c r="F4" s="48" t="s">
        <v>41</v>
      </c>
      <c r="G4" s="40">
        <v>2</v>
      </c>
      <c r="H4" s="41">
        <v>0</v>
      </c>
      <c r="I4" s="42">
        <v>2</v>
      </c>
      <c r="J4" s="40"/>
      <c r="K4" s="41"/>
      <c r="L4" s="42"/>
      <c r="M4" s="40"/>
      <c r="N4" s="41"/>
      <c r="O4" s="42"/>
      <c r="P4" s="40"/>
      <c r="Q4" s="41"/>
      <c r="R4" s="42"/>
      <c r="S4" s="40"/>
      <c r="T4" s="41"/>
      <c r="U4" s="42"/>
      <c r="V4" s="40"/>
      <c r="W4" s="41"/>
      <c r="X4" s="41"/>
      <c r="Y4" s="49">
        <f t="shared" ref="Y4:Z4" si="5">G4+J4+M4+P4+S4+V4</f>
        <v>2</v>
      </c>
      <c r="Z4" s="50">
        <f t="shared" si="5"/>
        <v>0</v>
      </c>
      <c r="AA4" s="50">
        <v>15</v>
      </c>
      <c r="AB4" s="50">
        <f t="shared" si="1"/>
        <v>30</v>
      </c>
      <c r="AC4" s="50">
        <f t="shared" si="2"/>
        <v>0</v>
      </c>
      <c r="AD4" s="50">
        <f t="shared" si="3"/>
        <v>30</v>
      </c>
      <c r="AE4" s="50">
        <f t="shared" si="4"/>
        <v>2</v>
      </c>
      <c r="AF4" s="51" t="s">
        <v>39</v>
      </c>
      <c r="AG4" s="52"/>
    </row>
    <row r="5" spans="1:33" ht="14.25" customHeight="1" x14ac:dyDescent="0.25">
      <c r="A5" s="36" t="s">
        <v>33</v>
      </c>
      <c r="B5" s="36" t="s">
        <v>42</v>
      </c>
      <c r="C5" s="36" t="s">
        <v>43</v>
      </c>
      <c r="D5" s="37" t="s">
        <v>44</v>
      </c>
      <c r="E5" s="16"/>
      <c r="F5" s="53" t="s">
        <v>45</v>
      </c>
      <c r="G5" s="40"/>
      <c r="H5" s="41"/>
      <c r="I5" s="42"/>
      <c r="J5" s="40"/>
      <c r="K5" s="41"/>
      <c r="L5" s="42"/>
      <c r="M5" s="40">
        <v>2</v>
      </c>
      <c r="N5" s="41">
        <v>0</v>
      </c>
      <c r="O5" s="42">
        <v>2</v>
      </c>
      <c r="P5" s="40"/>
      <c r="Q5" s="41"/>
      <c r="R5" s="42"/>
      <c r="S5" s="40"/>
      <c r="T5" s="41"/>
      <c r="U5" s="42"/>
      <c r="V5" s="40"/>
      <c r="W5" s="41"/>
      <c r="X5" s="41"/>
      <c r="Y5" s="49">
        <f t="shared" ref="Y5:Z5" si="6">G5+J5+M5+P5+S5+V5</f>
        <v>2</v>
      </c>
      <c r="Z5" s="50">
        <f t="shared" si="6"/>
        <v>0</v>
      </c>
      <c r="AA5" s="50">
        <v>15</v>
      </c>
      <c r="AB5" s="50">
        <f t="shared" si="1"/>
        <v>30</v>
      </c>
      <c r="AC5" s="50">
        <f t="shared" si="2"/>
        <v>0</v>
      </c>
      <c r="AD5" s="50">
        <f t="shared" si="3"/>
        <v>30</v>
      </c>
      <c r="AE5" s="50">
        <f t="shared" si="4"/>
        <v>2</v>
      </c>
      <c r="AF5" s="51" t="s">
        <v>39</v>
      </c>
      <c r="AG5" s="46"/>
    </row>
    <row r="6" spans="1:33" ht="14.25" customHeight="1" x14ac:dyDescent="0.25">
      <c r="A6" s="36" t="s">
        <v>33</v>
      </c>
      <c r="B6" s="36" t="s">
        <v>46</v>
      </c>
      <c r="C6" s="36" t="s">
        <v>47</v>
      </c>
      <c r="D6" s="54" t="s">
        <v>48</v>
      </c>
      <c r="E6" s="16"/>
      <c r="F6" s="55" t="s">
        <v>49</v>
      </c>
      <c r="G6" s="40"/>
      <c r="H6" s="41"/>
      <c r="I6" s="42"/>
      <c r="J6" s="40"/>
      <c r="K6" s="41"/>
      <c r="L6" s="42"/>
      <c r="M6" s="40"/>
      <c r="N6" s="41"/>
      <c r="O6" s="42"/>
      <c r="P6" s="40"/>
      <c r="Q6" s="41"/>
      <c r="R6" s="42"/>
      <c r="S6" s="40">
        <v>2</v>
      </c>
      <c r="T6" s="41">
        <v>1</v>
      </c>
      <c r="U6" s="42">
        <v>3</v>
      </c>
      <c r="V6" s="40"/>
      <c r="W6" s="41"/>
      <c r="X6" s="41"/>
      <c r="Y6" s="49">
        <f t="shared" ref="Y6:Z6" si="7">G6+J6+M6+P6+S6+V6</f>
        <v>2</v>
      </c>
      <c r="Z6" s="50">
        <f t="shared" si="7"/>
        <v>1</v>
      </c>
      <c r="AA6" s="50">
        <v>15</v>
      </c>
      <c r="AB6" s="50">
        <f t="shared" si="1"/>
        <v>30</v>
      </c>
      <c r="AC6" s="50">
        <f t="shared" si="2"/>
        <v>15</v>
      </c>
      <c r="AD6" s="50">
        <f t="shared" si="3"/>
        <v>45</v>
      </c>
      <c r="AE6" s="50">
        <f t="shared" si="4"/>
        <v>3</v>
      </c>
      <c r="AF6" s="51" t="s">
        <v>50</v>
      </c>
      <c r="AG6" s="56"/>
    </row>
    <row r="7" spans="1:33" ht="14.25" customHeight="1" x14ac:dyDescent="0.25">
      <c r="A7" s="36" t="s">
        <v>33</v>
      </c>
      <c r="B7" s="36" t="s">
        <v>46</v>
      </c>
      <c r="C7" s="36" t="s">
        <v>51</v>
      </c>
      <c r="D7" s="57" t="s">
        <v>52</v>
      </c>
      <c r="E7" s="17"/>
      <c r="F7" s="58" t="s">
        <v>53</v>
      </c>
      <c r="G7" s="40"/>
      <c r="H7" s="41"/>
      <c r="I7" s="42"/>
      <c r="J7" s="40"/>
      <c r="K7" s="41"/>
      <c r="L7" s="42"/>
      <c r="M7" s="40"/>
      <c r="N7" s="41"/>
      <c r="O7" s="42"/>
      <c r="P7" s="40"/>
      <c r="Q7" s="41"/>
      <c r="R7" s="42"/>
      <c r="S7" s="40"/>
      <c r="T7" s="41"/>
      <c r="U7" s="42"/>
      <c r="V7" s="40">
        <v>2</v>
      </c>
      <c r="W7" s="41">
        <v>0</v>
      </c>
      <c r="X7" s="41">
        <v>2</v>
      </c>
      <c r="Y7" s="49">
        <f t="shared" ref="Y7:Z7" si="8">G7+J7+M7+P7+S7+V7</f>
        <v>2</v>
      </c>
      <c r="Z7" s="50">
        <f t="shared" si="8"/>
        <v>0</v>
      </c>
      <c r="AA7" s="50">
        <v>15</v>
      </c>
      <c r="AB7" s="50">
        <f t="shared" si="1"/>
        <v>30</v>
      </c>
      <c r="AC7" s="50">
        <f t="shared" si="2"/>
        <v>0</v>
      </c>
      <c r="AD7" s="50">
        <f t="shared" si="3"/>
        <v>30</v>
      </c>
      <c r="AE7" s="50">
        <f t="shared" si="4"/>
        <v>2</v>
      </c>
      <c r="AF7" s="51" t="s">
        <v>39</v>
      </c>
      <c r="AG7" s="59"/>
    </row>
    <row r="8" spans="1:33" ht="14.25" customHeight="1" x14ac:dyDescent="0.25">
      <c r="A8" s="36" t="s">
        <v>33</v>
      </c>
      <c r="B8" s="36" t="s">
        <v>34</v>
      </c>
      <c r="C8" s="36" t="s">
        <v>35</v>
      </c>
      <c r="D8" s="47" t="s">
        <v>54</v>
      </c>
      <c r="E8" s="60" t="s">
        <v>55</v>
      </c>
      <c r="F8" s="59" t="s">
        <v>56</v>
      </c>
      <c r="G8" s="40">
        <v>0</v>
      </c>
      <c r="H8" s="41">
        <v>2</v>
      </c>
      <c r="I8" s="42">
        <v>2</v>
      </c>
      <c r="J8" s="40"/>
      <c r="K8" s="41"/>
      <c r="L8" s="42"/>
      <c r="M8" s="40"/>
      <c r="N8" s="41"/>
      <c r="O8" s="42"/>
      <c r="P8" s="40"/>
      <c r="Q8" s="41"/>
      <c r="R8" s="42"/>
      <c r="S8" s="40"/>
      <c r="T8" s="41"/>
      <c r="U8" s="42"/>
      <c r="V8" s="40"/>
      <c r="W8" s="41"/>
      <c r="X8" s="41"/>
      <c r="Y8" s="49">
        <f t="shared" ref="Y8:Z8" si="9">G8+J8+M8+P8+S8+V8</f>
        <v>0</v>
      </c>
      <c r="Z8" s="50">
        <f t="shared" si="9"/>
        <v>2</v>
      </c>
      <c r="AA8" s="50">
        <v>15</v>
      </c>
      <c r="AB8" s="50">
        <f t="shared" si="1"/>
        <v>0</v>
      </c>
      <c r="AC8" s="50">
        <f t="shared" si="2"/>
        <v>30</v>
      </c>
      <c r="AD8" s="50">
        <f t="shared" si="3"/>
        <v>30</v>
      </c>
      <c r="AE8" s="50">
        <f t="shared" si="4"/>
        <v>2</v>
      </c>
      <c r="AF8" s="51" t="s">
        <v>50</v>
      </c>
      <c r="AG8" s="52"/>
    </row>
    <row r="9" spans="1:33" ht="14.25" customHeight="1" x14ac:dyDescent="0.25">
      <c r="A9" s="36" t="s">
        <v>33</v>
      </c>
      <c r="B9" s="61" t="s">
        <v>34</v>
      </c>
      <c r="C9" s="61" t="s">
        <v>57</v>
      </c>
      <c r="D9" s="62" t="s">
        <v>58</v>
      </c>
      <c r="E9" s="15"/>
      <c r="F9" s="63" t="s">
        <v>59</v>
      </c>
      <c r="G9" s="64"/>
      <c r="H9" s="65"/>
      <c r="I9" s="66"/>
      <c r="J9" s="64">
        <v>0</v>
      </c>
      <c r="K9" s="65">
        <v>2</v>
      </c>
      <c r="L9" s="66">
        <v>2</v>
      </c>
      <c r="M9" s="64"/>
      <c r="N9" s="65"/>
      <c r="O9" s="66"/>
      <c r="P9" s="64"/>
      <c r="Q9" s="65"/>
      <c r="R9" s="66"/>
      <c r="S9" s="64"/>
      <c r="T9" s="65"/>
      <c r="U9" s="66"/>
      <c r="V9" s="64"/>
      <c r="W9" s="65"/>
      <c r="X9" s="65"/>
      <c r="Y9" s="67">
        <f t="shared" ref="Y9:Z9" si="10">G9+J9+M9+P9+S9+V9</f>
        <v>0</v>
      </c>
      <c r="Z9" s="68">
        <f t="shared" si="10"/>
        <v>2</v>
      </c>
      <c r="AA9" s="68">
        <v>15</v>
      </c>
      <c r="AB9" s="68">
        <f t="shared" si="1"/>
        <v>0</v>
      </c>
      <c r="AC9" s="68">
        <f t="shared" si="2"/>
        <v>30</v>
      </c>
      <c r="AD9" s="68">
        <f t="shared" si="3"/>
        <v>30</v>
      </c>
      <c r="AE9" s="68">
        <f t="shared" si="4"/>
        <v>2</v>
      </c>
      <c r="AF9" s="69" t="s">
        <v>50</v>
      </c>
      <c r="AG9" s="52" t="s">
        <v>56</v>
      </c>
    </row>
    <row r="10" spans="1:33" ht="14.25" customHeight="1" x14ac:dyDescent="0.25">
      <c r="A10" s="70"/>
      <c r="B10" s="71"/>
      <c r="C10" s="19"/>
      <c r="D10" s="72" t="s">
        <v>60</v>
      </c>
      <c r="E10" s="13"/>
      <c r="F10" s="14"/>
      <c r="G10" s="73">
        <f t="shared" ref="G10:Z10" si="11">SUM(G3:G9)</f>
        <v>3</v>
      </c>
      <c r="H10" s="74">
        <f t="shared" si="11"/>
        <v>2</v>
      </c>
      <c r="I10" s="74">
        <f t="shared" si="11"/>
        <v>5</v>
      </c>
      <c r="J10" s="73">
        <f t="shared" si="11"/>
        <v>0</v>
      </c>
      <c r="K10" s="74">
        <f t="shared" si="11"/>
        <v>2</v>
      </c>
      <c r="L10" s="74">
        <f t="shared" si="11"/>
        <v>2</v>
      </c>
      <c r="M10" s="73">
        <f t="shared" si="11"/>
        <v>2</v>
      </c>
      <c r="N10" s="74">
        <f t="shared" si="11"/>
        <v>0</v>
      </c>
      <c r="O10" s="74">
        <f t="shared" si="11"/>
        <v>2</v>
      </c>
      <c r="P10" s="73">
        <f t="shared" si="11"/>
        <v>0</v>
      </c>
      <c r="Q10" s="74">
        <f t="shared" si="11"/>
        <v>0</v>
      </c>
      <c r="R10" s="74">
        <f t="shared" si="11"/>
        <v>0</v>
      </c>
      <c r="S10" s="75">
        <f t="shared" si="11"/>
        <v>2</v>
      </c>
      <c r="T10" s="74">
        <f t="shared" si="11"/>
        <v>1</v>
      </c>
      <c r="U10" s="74">
        <f t="shared" si="11"/>
        <v>3</v>
      </c>
      <c r="V10" s="75">
        <f t="shared" si="11"/>
        <v>2</v>
      </c>
      <c r="W10" s="74">
        <f t="shared" si="11"/>
        <v>0</v>
      </c>
      <c r="X10" s="74">
        <f t="shared" si="11"/>
        <v>2</v>
      </c>
      <c r="Y10" s="75">
        <f t="shared" si="11"/>
        <v>9</v>
      </c>
      <c r="Z10" s="74">
        <f t="shared" si="11"/>
        <v>5</v>
      </c>
      <c r="AA10" s="74" t="s">
        <v>61</v>
      </c>
      <c r="AB10" s="75">
        <f t="shared" ref="AB10:AC10" si="12">SUM(AB3:AB9)</f>
        <v>135</v>
      </c>
      <c r="AC10" s="74">
        <f t="shared" si="12"/>
        <v>75</v>
      </c>
      <c r="AD10" s="75">
        <f>AB10+AC10</f>
        <v>210</v>
      </c>
      <c r="AE10" s="76">
        <f>SUM(AE3:AE9)</f>
        <v>14</v>
      </c>
      <c r="AF10" s="41"/>
      <c r="AG10" s="77"/>
    </row>
    <row r="11" spans="1:33" ht="14.25" customHeight="1" x14ac:dyDescent="0.25">
      <c r="A11" s="36" t="s">
        <v>33</v>
      </c>
      <c r="B11" s="78" t="s">
        <v>34</v>
      </c>
      <c r="C11" s="79" t="s">
        <v>35</v>
      </c>
      <c r="D11" s="80" t="s">
        <v>62</v>
      </c>
      <c r="E11" s="60" t="s">
        <v>63</v>
      </c>
      <c r="F11" s="81" t="s">
        <v>64</v>
      </c>
      <c r="G11" s="40">
        <v>1</v>
      </c>
      <c r="H11" s="41">
        <v>1</v>
      </c>
      <c r="I11" s="42">
        <v>2</v>
      </c>
      <c r="J11" s="40"/>
      <c r="K11" s="41"/>
      <c r="L11" s="42"/>
      <c r="M11" s="40"/>
      <c r="N11" s="41"/>
      <c r="O11" s="42"/>
      <c r="P11" s="40"/>
      <c r="Q11" s="41"/>
      <c r="R11" s="42"/>
      <c r="S11" s="40"/>
      <c r="T11" s="41"/>
      <c r="U11" s="42"/>
      <c r="V11" s="40"/>
      <c r="W11" s="41"/>
      <c r="X11" s="42"/>
      <c r="Y11" s="40">
        <f t="shared" ref="Y11:Z11" si="13">G11+J11+M11+P11+S11+V11</f>
        <v>1</v>
      </c>
      <c r="Z11" s="41">
        <f t="shared" si="13"/>
        <v>1</v>
      </c>
      <c r="AA11" s="40">
        <v>15</v>
      </c>
      <c r="AB11" s="40">
        <f t="shared" ref="AB11:AB30" si="14">Y11*AA11</f>
        <v>15</v>
      </c>
      <c r="AC11" s="41">
        <f t="shared" ref="AC11:AC30" si="15">Z11*AA11</f>
        <v>15</v>
      </c>
      <c r="AD11" s="82">
        <f t="shared" ref="AD11:AD30" si="16">SUM(AB11:AC11)</f>
        <v>30</v>
      </c>
      <c r="AE11" s="82">
        <f t="shared" ref="AE11:AE30" si="17">I11+L11+O11+R11+U11+X11</f>
        <v>2</v>
      </c>
      <c r="AF11" s="83" t="s">
        <v>39</v>
      </c>
      <c r="AG11" s="84"/>
    </row>
    <row r="12" spans="1:33" ht="14.25" customHeight="1" x14ac:dyDescent="0.25">
      <c r="A12" s="36" t="s">
        <v>33</v>
      </c>
      <c r="B12" s="78" t="s">
        <v>34</v>
      </c>
      <c r="C12" s="79" t="s">
        <v>57</v>
      </c>
      <c r="D12" s="47" t="s">
        <v>65</v>
      </c>
      <c r="E12" s="16"/>
      <c r="F12" s="59" t="s">
        <v>66</v>
      </c>
      <c r="G12" s="40"/>
      <c r="H12" s="41"/>
      <c r="I12" s="42"/>
      <c r="J12" s="40">
        <v>2</v>
      </c>
      <c r="K12" s="41">
        <v>1</v>
      </c>
      <c r="L12" s="42">
        <v>3</v>
      </c>
      <c r="M12" s="40"/>
      <c r="N12" s="41"/>
      <c r="O12" s="42"/>
      <c r="P12" s="40"/>
      <c r="Q12" s="41"/>
      <c r="R12" s="42"/>
      <c r="S12" s="40"/>
      <c r="T12" s="41"/>
      <c r="U12" s="42"/>
      <c r="V12" s="40"/>
      <c r="W12" s="41"/>
      <c r="X12" s="42"/>
      <c r="Y12" s="40">
        <f t="shared" ref="Y12:Z12" si="18">G12+J12+M12+P12+S12+V12</f>
        <v>2</v>
      </c>
      <c r="Z12" s="41">
        <f t="shared" si="18"/>
        <v>1</v>
      </c>
      <c r="AA12" s="40">
        <v>15</v>
      </c>
      <c r="AB12" s="40">
        <f t="shared" si="14"/>
        <v>30</v>
      </c>
      <c r="AC12" s="41">
        <f t="shared" si="15"/>
        <v>15</v>
      </c>
      <c r="AD12" s="82">
        <f t="shared" si="16"/>
        <v>45</v>
      </c>
      <c r="AE12" s="82">
        <f t="shared" si="17"/>
        <v>3</v>
      </c>
      <c r="AF12" s="82" t="s">
        <v>39</v>
      </c>
      <c r="AG12" s="84" t="s">
        <v>64</v>
      </c>
    </row>
    <row r="13" spans="1:33" ht="14.25" customHeight="1" x14ac:dyDescent="0.25">
      <c r="A13" s="36" t="s">
        <v>33</v>
      </c>
      <c r="B13" s="36" t="s">
        <v>42</v>
      </c>
      <c r="C13" s="37" t="s">
        <v>43</v>
      </c>
      <c r="D13" s="85" t="s">
        <v>67</v>
      </c>
      <c r="E13" s="16"/>
      <c r="F13" s="59" t="s">
        <v>68</v>
      </c>
      <c r="G13" s="40"/>
      <c r="H13" s="41"/>
      <c r="I13" s="42"/>
      <c r="J13" s="40"/>
      <c r="K13" s="41"/>
      <c r="L13" s="42"/>
      <c r="M13" s="40">
        <v>2</v>
      </c>
      <c r="N13" s="41">
        <v>1</v>
      </c>
      <c r="O13" s="42">
        <v>3</v>
      </c>
      <c r="P13" s="40"/>
      <c r="Q13" s="41"/>
      <c r="R13" s="42"/>
      <c r="S13" s="40"/>
      <c r="T13" s="41"/>
      <c r="U13" s="42"/>
      <c r="V13" s="40"/>
      <c r="W13" s="41"/>
      <c r="X13" s="42"/>
      <c r="Y13" s="50">
        <f t="shared" ref="Y13:Z13" si="19">G13+J13+M13+P13+S13+V13</f>
        <v>2</v>
      </c>
      <c r="Z13" s="86">
        <f t="shared" si="19"/>
        <v>1</v>
      </c>
      <c r="AA13" s="50">
        <v>15</v>
      </c>
      <c r="AB13" s="50">
        <f t="shared" si="14"/>
        <v>30</v>
      </c>
      <c r="AC13" s="86">
        <f t="shared" si="15"/>
        <v>15</v>
      </c>
      <c r="AD13" s="87">
        <f t="shared" si="16"/>
        <v>45</v>
      </c>
      <c r="AE13" s="87">
        <f t="shared" si="17"/>
        <v>3</v>
      </c>
      <c r="AF13" s="87" t="s">
        <v>39</v>
      </c>
      <c r="AG13" s="88" t="s">
        <v>64</v>
      </c>
    </row>
    <row r="14" spans="1:33" ht="14.25" customHeight="1" x14ac:dyDescent="0.25">
      <c r="A14" s="36" t="s">
        <v>33</v>
      </c>
      <c r="B14" s="61" t="s">
        <v>42</v>
      </c>
      <c r="C14" s="89" t="s">
        <v>69</v>
      </c>
      <c r="D14" s="90" t="s">
        <v>70</v>
      </c>
      <c r="E14" s="16"/>
      <c r="F14" s="91" t="s">
        <v>71</v>
      </c>
      <c r="G14" s="40"/>
      <c r="H14" s="41"/>
      <c r="I14" s="42"/>
      <c r="J14" s="40"/>
      <c r="K14" s="41"/>
      <c r="L14" s="42"/>
      <c r="M14" s="40"/>
      <c r="N14" s="41"/>
      <c r="O14" s="42"/>
      <c r="P14" s="40">
        <v>0</v>
      </c>
      <c r="Q14" s="41">
        <v>2</v>
      </c>
      <c r="R14" s="42">
        <v>2</v>
      </c>
      <c r="S14" s="40"/>
      <c r="T14" s="41"/>
      <c r="U14" s="42"/>
      <c r="V14" s="40"/>
      <c r="W14" s="41"/>
      <c r="X14" s="42"/>
      <c r="Y14" s="50">
        <f t="shared" ref="Y14:Z14" si="20">G14+J14+M14+P14+S14+V14</f>
        <v>0</v>
      </c>
      <c r="Z14" s="86">
        <f t="shared" si="20"/>
        <v>2</v>
      </c>
      <c r="AA14" s="50">
        <v>15</v>
      </c>
      <c r="AB14" s="50">
        <f t="shared" si="14"/>
        <v>0</v>
      </c>
      <c r="AC14" s="86">
        <f t="shared" si="15"/>
        <v>30</v>
      </c>
      <c r="AD14" s="87">
        <f t="shared" si="16"/>
        <v>30</v>
      </c>
      <c r="AE14" s="87">
        <f t="shared" si="17"/>
        <v>2</v>
      </c>
      <c r="AF14" s="87" t="s">
        <v>50</v>
      </c>
      <c r="AG14" s="88" t="s">
        <v>66</v>
      </c>
    </row>
    <row r="15" spans="1:33" ht="14.25" customHeight="1" x14ac:dyDescent="0.25">
      <c r="A15" s="36" t="s">
        <v>33</v>
      </c>
      <c r="B15" s="36" t="s">
        <v>46</v>
      </c>
      <c r="C15" s="37" t="s">
        <v>47</v>
      </c>
      <c r="D15" s="36" t="s">
        <v>72</v>
      </c>
      <c r="E15" s="17"/>
      <c r="F15" s="92" t="s">
        <v>73</v>
      </c>
      <c r="G15" s="40"/>
      <c r="H15" s="41"/>
      <c r="I15" s="42"/>
      <c r="J15" s="40"/>
      <c r="K15" s="41"/>
      <c r="L15" s="42"/>
      <c r="M15" s="40"/>
      <c r="N15" s="41"/>
      <c r="O15" s="42"/>
      <c r="P15" s="40"/>
      <c r="Q15" s="41"/>
      <c r="R15" s="42"/>
      <c r="S15" s="40">
        <v>0</v>
      </c>
      <c r="T15" s="41">
        <v>2</v>
      </c>
      <c r="U15" s="42">
        <v>2</v>
      </c>
      <c r="V15" s="40"/>
      <c r="W15" s="41"/>
      <c r="X15" s="42"/>
      <c r="Y15" s="93">
        <f t="shared" ref="Y15:Z15" si="21">G15+J15+M15+P15+S15+V15</f>
        <v>0</v>
      </c>
      <c r="Z15" s="94">
        <f t="shared" si="21"/>
        <v>2</v>
      </c>
      <c r="AA15" s="93">
        <v>15</v>
      </c>
      <c r="AB15" s="93">
        <f t="shared" si="14"/>
        <v>0</v>
      </c>
      <c r="AC15" s="94">
        <f t="shared" si="15"/>
        <v>30</v>
      </c>
      <c r="AD15" s="95">
        <f t="shared" si="16"/>
        <v>30</v>
      </c>
      <c r="AE15" s="95">
        <f t="shared" si="17"/>
        <v>2</v>
      </c>
      <c r="AF15" s="95" t="s">
        <v>50</v>
      </c>
      <c r="AG15" s="88"/>
    </row>
    <row r="16" spans="1:33" ht="14.25" customHeight="1" x14ac:dyDescent="0.25">
      <c r="A16" s="36" t="s">
        <v>33</v>
      </c>
      <c r="B16" s="96" t="s">
        <v>34</v>
      </c>
      <c r="C16" s="97" t="s">
        <v>35</v>
      </c>
      <c r="D16" s="96" t="s">
        <v>74</v>
      </c>
      <c r="E16" s="98" t="s">
        <v>75</v>
      </c>
      <c r="F16" s="84" t="s">
        <v>76</v>
      </c>
      <c r="G16" s="99">
        <v>1</v>
      </c>
      <c r="H16" s="99">
        <v>2</v>
      </c>
      <c r="I16" s="100">
        <v>2</v>
      </c>
      <c r="J16" s="99"/>
      <c r="K16" s="99"/>
      <c r="L16" s="100"/>
      <c r="M16" s="101"/>
      <c r="N16" s="99"/>
      <c r="O16" s="100"/>
      <c r="P16" s="101"/>
      <c r="Q16" s="99"/>
      <c r="R16" s="100"/>
      <c r="S16" s="101"/>
      <c r="T16" s="99"/>
      <c r="U16" s="100"/>
      <c r="V16" s="101"/>
      <c r="W16" s="99"/>
      <c r="X16" s="100"/>
      <c r="Y16" s="102">
        <f t="shared" ref="Y16:Z16" si="22">G16+J16+M16+P16+S16+V16</f>
        <v>1</v>
      </c>
      <c r="Z16" s="103">
        <f t="shared" si="22"/>
        <v>2</v>
      </c>
      <c r="AA16" s="102">
        <v>15</v>
      </c>
      <c r="AB16" s="102">
        <f t="shared" si="14"/>
        <v>15</v>
      </c>
      <c r="AC16" s="103">
        <f t="shared" si="15"/>
        <v>30</v>
      </c>
      <c r="AD16" s="104">
        <f t="shared" si="16"/>
        <v>45</v>
      </c>
      <c r="AE16" s="104">
        <f t="shared" si="17"/>
        <v>2</v>
      </c>
      <c r="AF16" s="104" t="s">
        <v>50</v>
      </c>
      <c r="AG16" s="105"/>
    </row>
    <row r="17" spans="1:33" ht="14.25" customHeight="1" x14ac:dyDescent="0.25">
      <c r="A17" s="36" t="s">
        <v>33</v>
      </c>
      <c r="B17" s="61" t="s">
        <v>42</v>
      </c>
      <c r="C17" s="89" t="s">
        <v>69</v>
      </c>
      <c r="D17" s="106" t="s">
        <v>241</v>
      </c>
      <c r="E17" s="16"/>
      <c r="F17" s="84" t="s">
        <v>77</v>
      </c>
      <c r="G17" s="41"/>
      <c r="H17" s="41"/>
      <c r="I17" s="42"/>
      <c r="J17" s="41"/>
      <c r="K17" s="41"/>
      <c r="L17" s="42"/>
      <c r="M17" s="40"/>
      <c r="N17" s="41"/>
      <c r="O17" s="42"/>
      <c r="P17" s="40">
        <v>0</v>
      </c>
      <c r="Q17" s="41">
        <v>2</v>
      </c>
      <c r="R17" s="42">
        <v>2</v>
      </c>
      <c r="S17" s="40"/>
      <c r="T17" s="41"/>
      <c r="U17" s="42"/>
      <c r="V17" s="40"/>
      <c r="W17" s="41"/>
      <c r="X17" s="42"/>
      <c r="Y17" s="50">
        <f t="shared" ref="Y17:Z17" si="23">G17+J17+M17+P17+S17+V17</f>
        <v>0</v>
      </c>
      <c r="Z17" s="86">
        <f t="shared" si="23"/>
        <v>2</v>
      </c>
      <c r="AA17" s="50">
        <v>15</v>
      </c>
      <c r="AB17" s="50">
        <f t="shared" si="14"/>
        <v>0</v>
      </c>
      <c r="AC17" s="86">
        <f t="shared" si="15"/>
        <v>30</v>
      </c>
      <c r="AD17" s="87">
        <f t="shared" si="16"/>
        <v>30</v>
      </c>
      <c r="AE17" s="87">
        <f t="shared" si="17"/>
        <v>2</v>
      </c>
      <c r="AF17" s="87" t="s">
        <v>50</v>
      </c>
      <c r="AG17" s="105"/>
    </row>
    <row r="18" spans="1:33" ht="14.25" customHeight="1" x14ac:dyDescent="0.25">
      <c r="A18" s="36" t="s">
        <v>33</v>
      </c>
      <c r="B18" s="61" t="s">
        <v>34</v>
      </c>
      <c r="C18" s="89" t="s">
        <v>35</v>
      </c>
      <c r="D18" s="37" t="s">
        <v>78</v>
      </c>
      <c r="E18" s="16"/>
      <c r="F18" s="84" t="s">
        <v>79</v>
      </c>
      <c r="G18" s="41">
        <v>2</v>
      </c>
      <c r="H18" s="41">
        <v>0</v>
      </c>
      <c r="I18" s="42">
        <v>1</v>
      </c>
      <c r="J18" s="41"/>
      <c r="K18" s="41"/>
      <c r="L18" s="42"/>
      <c r="M18" s="40"/>
      <c r="N18" s="41"/>
      <c r="O18" s="42"/>
      <c r="P18" s="40"/>
      <c r="Q18" s="41"/>
      <c r="R18" s="42"/>
      <c r="S18" s="40"/>
      <c r="T18" s="41"/>
      <c r="U18" s="42"/>
      <c r="V18" s="40"/>
      <c r="W18" s="41"/>
      <c r="X18" s="42"/>
      <c r="Y18" s="50">
        <f t="shared" ref="Y18:Z18" si="24">G18+J18+M18+P18+S18+V18</f>
        <v>2</v>
      </c>
      <c r="Z18" s="86">
        <f t="shared" si="24"/>
        <v>0</v>
      </c>
      <c r="AA18" s="50">
        <v>15</v>
      </c>
      <c r="AB18" s="50">
        <f t="shared" si="14"/>
        <v>30</v>
      </c>
      <c r="AC18" s="86">
        <f t="shared" si="15"/>
        <v>0</v>
      </c>
      <c r="AD18" s="87">
        <f t="shared" si="16"/>
        <v>30</v>
      </c>
      <c r="AE18" s="87">
        <f t="shared" si="17"/>
        <v>1</v>
      </c>
      <c r="AF18" s="87" t="s">
        <v>39</v>
      </c>
      <c r="AG18" s="105"/>
    </row>
    <row r="19" spans="1:33" ht="14.25" customHeight="1" x14ac:dyDescent="0.25">
      <c r="A19" s="36" t="s">
        <v>33</v>
      </c>
      <c r="B19" s="61" t="s">
        <v>42</v>
      </c>
      <c r="C19" s="89" t="s">
        <v>69</v>
      </c>
      <c r="D19" s="37" t="s">
        <v>80</v>
      </c>
      <c r="E19" s="16"/>
      <c r="F19" s="84" t="s">
        <v>81</v>
      </c>
      <c r="G19" s="41"/>
      <c r="H19" s="41"/>
      <c r="I19" s="42"/>
      <c r="J19" s="41"/>
      <c r="K19" s="41"/>
      <c r="L19" s="42"/>
      <c r="M19" s="40"/>
      <c r="N19" s="41"/>
      <c r="O19" s="42"/>
      <c r="P19" s="40">
        <v>1</v>
      </c>
      <c r="Q19" s="41">
        <v>1</v>
      </c>
      <c r="R19" s="42">
        <v>2</v>
      </c>
      <c r="S19" s="40"/>
      <c r="T19" s="41"/>
      <c r="U19" s="42"/>
      <c r="V19" s="40"/>
      <c r="W19" s="41"/>
      <c r="X19" s="42"/>
      <c r="Y19" s="50">
        <f t="shared" ref="Y19:Z19" si="25">G19+J19+M19+P19+S19+V19</f>
        <v>1</v>
      </c>
      <c r="Z19" s="86">
        <f t="shared" si="25"/>
        <v>1</v>
      </c>
      <c r="AA19" s="50">
        <v>15</v>
      </c>
      <c r="AB19" s="50">
        <f t="shared" si="14"/>
        <v>15</v>
      </c>
      <c r="AC19" s="86">
        <f t="shared" si="15"/>
        <v>15</v>
      </c>
      <c r="AD19" s="87">
        <f t="shared" si="16"/>
        <v>30</v>
      </c>
      <c r="AE19" s="87">
        <f t="shared" si="17"/>
        <v>2</v>
      </c>
      <c r="AF19" s="87" t="s">
        <v>39</v>
      </c>
      <c r="AG19" s="105"/>
    </row>
    <row r="20" spans="1:33" ht="14.25" customHeight="1" x14ac:dyDescent="0.25">
      <c r="A20" s="36" t="s">
        <v>33</v>
      </c>
      <c r="B20" s="61" t="s">
        <v>34</v>
      </c>
      <c r="C20" s="89" t="s">
        <v>57</v>
      </c>
      <c r="D20" s="37" t="s">
        <v>82</v>
      </c>
      <c r="E20" s="16"/>
      <c r="F20" s="84" t="s">
        <v>83</v>
      </c>
      <c r="G20" s="41"/>
      <c r="H20" s="41"/>
      <c r="I20" s="42"/>
      <c r="J20" s="41">
        <v>1</v>
      </c>
      <c r="K20" s="41">
        <v>2</v>
      </c>
      <c r="L20" s="42">
        <v>3</v>
      </c>
      <c r="M20" s="40"/>
      <c r="N20" s="41"/>
      <c r="O20" s="42"/>
      <c r="P20" s="40"/>
      <c r="Q20" s="41"/>
      <c r="R20" s="42"/>
      <c r="S20" s="40"/>
      <c r="T20" s="41"/>
      <c r="U20" s="42"/>
      <c r="V20" s="40"/>
      <c r="W20" s="41"/>
      <c r="X20" s="42"/>
      <c r="Y20" s="50">
        <f t="shared" ref="Y20:Z20" si="26">G20+J20+M20+P20+S20+V20</f>
        <v>1</v>
      </c>
      <c r="Z20" s="86">
        <f t="shared" si="26"/>
        <v>2</v>
      </c>
      <c r="AA20" s="50">
        <v>15</v>
      </c>
      <c r="AB20" s="50">
        <f t="shared" si="14"/>
        <v>15</v>
      </c>
      <c r="AC20" s="86">
        <f t="shared" si="15"/>
        <v>30</v>
      </c>
      <c r="AD20" s="87">
        <f t="shared" si="16"/>
        <v>45</v>
      </c>
      <c r="AE20" s="87">
        <f t="shared" si="17"/>
        <v>3</v>
      </c>
      <c r="AF20" s="87" t="s">
        <v>50</v>
      </c>
      <c r="AG20" s="105"/>
    </row>
    <row r="21" spans="1:33" ht="14.25" customHeight="1" x14ac:dyDescent="0.25">
      <c r="A21" s="36" t="s">
        <v>33</v>
      </c>
      <c r="B21" s="61" t="s">
        <v>46</v>
      </c>
      <c r="C21" s="89" t="s">
        <v>47</v>
      </c>
      <c r="D21" s="37" t="s">
        <v>84</v>
      </c>
      <c r="E21" s="17"/>
      <c r="F21" s="84" t="s">
        <v>85</v>
      </c>
      <c r="G21" s="41"/>
      <c r="H21" s="41"/>
      <c r="I21" s="42"/>
      <c r="J21" s="41"/>
      <c r="K21" s="41"/>
      <c r="L21" s="42"/>
      <c r="M21" s="40"/>
      <c r="N21" s="41"/>
      <c r="O21" s="42"/>
      <c r="P21" s="40"/>
      <c r="Q21" s="41"/>
      <c r="R21" s="42"/>
      <c r="S21" s="40">
        <v>1</v>
      </c>
      <c r="T21" s="41">
        <v>1</v>
      </c>
      <c r="U21" s="42">
        <v>2</v>
      </c>
      <c r="V21" s="40"/>
      <c r="W21" s="41"/>
      <c r="X21" s="42"/>
      <c r="Y21" s="50">
        <f t="shared" ref="Y21:Z21" si="27">G21+J21+M21+P21+S21+V21</f>
        <v>1</v>
      </c>
      <c r="Z21" s="86">
        <f t="shared" si="27"/>
        <v>1</v>
      </c>
      <c r="AA21" s="50">
        <v>15</v>
      </c>
      <c r="AB21" s="50">
        <f t="shared" si="14"/>
        <v>15</v>
      </c>
      <c r="AC21" s="86">
        <f t="shared" si="15"/>
        <v>15</v>
      </c>
      <c r="AD21" s="87">
        <f t="shared" si="16"/>
        <v>30</v>
      </c>
      <c r="AE21" s="87">
        <f t="shared" si="17"/>
        <v>2</v>
      </c>
      <c r="AF21" s="87" t="s">
        <v>50</v>
      </c>
      <c r="AG21" s="105"/>
    </row>
    <row r="22" spans="1:33" ht="14.25" customHeight="1" x14ac:dyDescent="0.25">
      <c r="A22" s="36" t="s">
        <v>33</v>
      </c>
      <c r="B22" s="107" t="s">
        <v>46</v>
      </c>
      <c r="C22" s="107" t="s">
        <v>47</v>
      </c>
      <c r="D22" s="108" t="s">
        <v>86</v>
      </c>
      <c r="E22" s="109"/>
      <c r="F22" s="110" t="s">
        <v>87</v>
      </c>
      <c r="G22" s="41"/>
      <c r="H22" s="41"/>
      <c r="I22" s="42"/>
      <c r="J22" s="41"/>
      <c r="K22" s="41"/>
      <c r="L22" s="42"/>
      <c r="M22" s="40"/>
      <c r="N22" s="41"/>
      <c r="O22" s="42"/>
      <c r="P22" s="40"/>
      <c r="Q22" s="41"/>
      <c r="R22" s="42"/>
      <c r="S22" s="40">
        <v>0</v>
      </c>
      <c r="T22" s="41">
        <v>0</v>
      </c>
      <c r="U22" s="42">
        <v>0</v>
      </c>
      <c r="V22" s="40"/>
      <c r="W22" s="41"/>
      <c r="X22" s="42"/>
      <c r="Y22" s="93">
        <f t="shared" ref="Y22:Z22" si="28">G22+J22+M22+P22+S22+V22</f>
        <v>0</v>
      </c>
      <c r="Z22" s="94">
        <f t="shared" si="28"/>
        <v>0</v>
      </c>
      <c r="AA22" s="93">
        <v>15</v>
      </c>
      <c r="AB22" s="93">
        <f t="shared" si="14"/>
        <v>0</v>
      </c>
      <c r="AC22" s="94">
        <f t="shared" si="15"/>
        <v>0</v>
      </c>
      <c r="AD22" s="95">
        <f t="shared" si="16"/>
        <v>0</v>
      </c>
      <c r="AE22" s="95">
        <f t="shared" si="17"/>
        <v>0</v>
      </c>
      <c r="AF22" s="95" t="s">
        <v>88</v>
      </c>
      <c r="AG22" s="111" t="s">
        <v>89</v>
      </c>
    </row>
    <row r="23" spans="1:33" ht="14.25" customHeight="1" x14ac:dyDescent="0.25">
      <c r="A23" s="36" t="s">
        <v>33</v>
      </c>
      <c r="B23" s="78" t="s">
        <v>46</v>
      </c>
      <c r="C23" s="78" t="s">
        <v>47</v>
      </c>
      <c r="D23" s="112" t="s">
        <v>90</v>
      </c>
      <c r="E23" s="60" t="s">
        <v>91</v>
      </c>
      <c r="F23" s="113" t="s">
        <v>92</v>
      </c>
      <c r="G23" s="99"/>
      <c r="H23" s="99"/>
      <c r="I23" s="100"/>
      <c r="J23" s="99"/>
      <c r="K23" s="99"/>
      <c r="L23" s="100"/>
      <c r="M23" s="99"/>
      <c r="N23" s="99"/>
      <c r="O23" s="100"/>
      <c r="P23" s="99"/>
      <c r="Q23" s="99"/>
      <c r="R23" s="100"/>
      <c r="S23" s="99">
        <v>2</v>
      </c>
      <c r="T23" s="99">
        <v>0</v>
      </c>
      <c r="U23" s="100">
        <v>2</v>
      </c>
      <c r="V23" s="99"/>
      <c r="W23" s="99"/>
      <c r="X23" s="100"/>
      <c r="Y23" s="99">
        <f t="shared" ref="Y23:Z23" si="29">G23+J23+M23+P23+S23+V23</f>
        <v>2</v>
      </c>
      <c r="Z23" s="100">
        <f t="shared" si="29"/>
        <v>0</v>
      </c>
      <c r="AA23" s="100">
        <v>15</v>
      </c>
      <c r="AB23" s="99">
        <f t="shared" si="14"/>
        <v>30</v>
      </c>
      <c r="AC23" s="100">
        <f t="shared" si="15"/>
        <v>0</v>
      </c>
      <c r="AD23" s="99">
        <f t="shared" si="16"/>
        <v>30</v>
      </c>
      <c r="AE23" s="83">
        <f t="shared" si="17"/>
        <v>2</v>
      </c>
      <c r="AF23" s="100" t="s">
        <v>39</v>
      </c>
      <c r="AG23" s="59"/>
    </row>
    <row r="24" spans="1:33" ht="14.25" customHeight="1" x14ac:dyDescent="0.25">
      <c r="A24" s="36" t="s">
        <v>33</v>
      </c>
      <c r="B24" s="61" t="s">
        <v>46</v>
      </c>
      <c r="C24" s="61" t="s">
        <v>51</v>
      </c>
      <c r="D24" s="114" t="s">
        <v>93</v>
      </c>
      <c r="E24" s="17"/>
      <c r="F24" s="115" t="s">
        <v>94</v>
      </c>
      <c r="G24" s="116"/>
      <c r="H24" s="116"/>
      <c r="I24" s="117"/>
      <c r="J24" s="116"/>
      <c r="K24" s="116"/>
      <c r="L24" s="117"/>
      <c r="M24" s="116"/>
      <c r="N24" s="116"/>
      <c r="O24" s="117"/>
      <c r="P24" s="116"/>
      <c r="Q24" s="116"/>
      <c r="R24" s="117"/>
      <c r="S24" s="116"/>
      <c r="T24" s="116"/>
      <c r="U24" s="117"/>
      <c r="V24" s="116">
        <v>2</v>
      </c>
      <c r="W24" s="116">
        <v>0</v>
      </c>
      <c r="X24" s="117">
        <v>2</v>
      </c>
      <c r="Y24" s="116">
        <f t="shared" ref="Y24:Z24" si="30">G24+J24+M24+P24+S24+V24</f>
        <v>2</v>
      </c>
      <c r="Z24" s="117">
        <f t="shared" si="30"/>
        <v>0</v>
      </c>
      <c r="AA24" s="117">
        <v>15</v>
      </c>
      <c r="AB24" s="118">
        <f t="shared" si="14"/>
        <v>30</v>
      </c>
      <c r="AC24" s="117">
        <f t="shared" si="15"/>
        <v>0</v>
      </c>
      <c r="AD24" s="118">
        <f t="shared" si="16"/>
        <v>30</v>
      </c>
      <c r="AE24" s="119">
        <f t="shared" si="17"/>
        <v>2</v>
      </c>
      <c r="AF24" s="117" t="s">
        <v>39</v>
      </c>
      <c r="AG24" s="59" t="s">
        <v>92</v>
      </c>
    </row>
    <row r="25" spans="1:33" ht="14.25" customHeight="1" x14ac:dyDescent="0.25">
      <c r="A25" s="36" t="s">
        <v>33</v>
      </c>
      <c r="B25" s="36" t="s">
        <v>34</v>
      </c>
      <c r="C25" s="36" t="s">
        <v>57</v>
      </c>
      <c r="D25" s="36" t="s">
        <v>95</v>
      </c>
      <c r="E25" s="38" t="s">
        <v>96</v>
      </c>
      <c r="F25" s="84" t="s">
        <v>97</v>
      </c>
      <c r="G25" s="41"/>
      <c r="H25" s="41"/>
      <c r="I25" s="42"/>
      <c r="J25" s="41">
        <v>1</v>
      </c>
      <c r="K25" s="41">
        <v>1</v>
      </c>
      <c r="L25" s="42">
        <v>2</v>
      </c>
      <c r="M25" s="41"/>
      <c r="N25" s="41"/>
      <c r="O25" s="42"/>
      <c r="P25" s="41"/>
      <c r="Q25" s="41"/>
      <c r="R25" s="42"/>
      <c r="S25" s="41"/>
      <c r="T25" s="41"/>
      <c r="U25" s="42"/>
      <c r="V25" s="41"/>
      <c r="W25" s="41"/>
      <c r="X25" s="42"/>
      <c r="Y25" s="120">
        <f t="shared" ref="Y25:Z25" si="31">G25+J25+M25+P25+S25+V25</f>
        <v>1</v>
      </c>
      <c r="Z25" s="121">
        <f t="shared" si="31"/>
        <v>1</v>
      </c>
      <c r="AA25" s="122">
        <v>15</v>
      </c>
      <c r="AB25" s="123">
        <f t="shared" si="14"/>
        <v>15</v>
      </c>
      <c r="AC25" s="124">
        <f t="shared" si="15"/>
        <v>15</v>
      </c>
      <c r="AD25" s="125">
        <f t="shared" si="16"/>
        <v>30</v>
      </c>
      <c r="AE25" s="122">
        <f t="shared" si="17"/>
        <v>2</v>
      </c>
      <c r="AF25" s="122" t="s">
        <v>50</v>
      </c>
      <c r="AG25" s="126"/>
    </row>
    <row r="26" spans="1:33" ht="21.75" customHeight="1" x14ac:dyDescent="0.25">
      <c r="A26" s="36" t="s">
        <v>33</v>
      </c>
      <c r="B26" s="107" t="s">
        <v>46</v>
      </c>
      <c r="C26" s="107" t="s">
        <v>51</v>
      </c>
      <c r="D26" s="36" t="s">
        <v>98</v>
      </c>
      <c r="E26" s="16"/>
      <c r="F26" s="84" t="s">
        <v>99</v>
      </c>
      <c r="G26" s="41"/>
      <c r="H26" s="41"/>
      <c r="I26" s="42"/>
      <c r="J26" s="41"/>
      <c r="K26" s="41"/>
      <c r="L26" s="42"/>
      <c r="M26" s="41"/>
      <c r="N26" s="41"/>
      <c r="O26" s="42"/>
      <c r="P26" s="41"/>
      <c r="Q26" s="41"/>
      <c r="R26" s="42"/>
      <c r="S26" s="41"/>
      <c r="T26" s="41"/>
      <c r="U26" s="42"/>
      <c r="V26" s="41">
        <v>2</v>
      </c>
      <c r="W26" s="41">
        <v>2</v>
      </c>
      <c r="X26" s="42">
        <v>4</v>
      </c>
      <c r="Y26" s="50">
        <f t="shared" ref="Y26:Z26" si="32">G26+J26+M26+P26+S26+V26</f>
        <v>2</v>
      </c>
      <c r="Z26" s="86">
        <f t="shared" si="32"/>
        <v>2</v>
      </c>
      <c r="AA26" s="87">
        <v>15</v>
      </c>
      <c r="AB26" s="127">
        <f t="shared" si="14"/>
        <v>30</v>
      </c>
      <c r="AC26" s="128">
        <f t="shared" si="15"/>
        <v>30</v>
      </c>
      <c r="AD26" s="129">
        <f t="shared" si="16"/>
        <v>60</v>
      </c>
      <c r="AE26" s="87">
        <f t="shared" si="17"/>
        <v>4</v>
      </c>
      <c r="AF26" s="87" t="s">
        <v>50</v>
      </c>
      <c r="AG26" s="126"/>
    </row>
    <row r="27" spans="1:33" ht="24.75" customHeight="1" x14ac:dyDescent="0.25">
      <c r="A27" s="36" t="s">
        <v>33</v>
      </c>
      <c r="B27" s="107" t="s">
        <v>42</v>
      </c>
      <c r="C27" s="107" t="s">
        <v>69</v>
      </c>
      <c r="D27" s="37" t="s">
        <v>100</v>
      </c>
      <c r="E27" s="16"/>
      <c r="F27" s="84" t="s">
        <v>101</v>
      </c>
      <c r="G27" s="41"/>
      <c r="H27" s="41"/>
      <c r="I27" s="42"/>
      <c r="J27" s="41"/>
      <c r="K27" s="41"/>
      <c r="L27" s="42"/>
      <c r="M27" s="41"/>
      <c r="N27" s="41"/>
      <c r="O27" s="42"/>
      <c r="P27" s="41">
        <v>1</v>
      </c>
      <c r="Q27" s="41">
        <v>1</v>
      </c>
      <c r="R27" s="42">
        <v>2</v>
      </c>
      <c r="S27" s="41"/>
      <c r="T27" s="41"/>
      <c r="U27" s="42"/>
      <c r="V27" s="41"/>
      <c r="W27" s="41"/>
      <c r="X27" s="42"/>
      <c r="Y27" s="50">
        <f t="shared" ref="Y27:Z27" si="33">G27+J27+M27+P27+S27+V27</f>
        <v>1</v>
      </c>
      <c r="Z27" s="86">
        <f t="shared" si="33"/>
        <v>1</v>
      </c>
      <c r="AA27" s="87">
        <v>15</v>
      </c>
      <c r="AB27" s="127">
        <f t="shared" si="14"/>
        <v>15</v>
      </c>
      <c r="AC27" s="128">
        <f t="shared" si="15"/>
        <v>15</v>
      </c>
      <c r="AD27" s="129">
        <f t="shared" si="16"/>
        <v>30</v>
      </c>
      <c r="AE27" s="87">
        <f t="shared" si="17"/>
        <v>2</v>
      </c>
      <c r="AF27" s="87" t="s">
        <v>39</v>
      </c>
      <c r="AG27" s="126"/>
    </row>
    <row r="28" spans="1:33" ht="24" customHeight="1" x14ac:dyDescent="0.25">
      <c r="A28" s="36" t="s">
        <v>33</v>
      </c>
      <c r="B28" s="107" t="s">
        <v>46</v>
      </c>
      <c r="C28" s="107" t="s">
        <v>47</v>
      </c>
      <c r="D28" s="36" t="s">
        <v>102</v>
      </c>
      <c r="E28" s="17"/>
      <c r="F28" s="84" t="s">
        <v>103</v>
      </c>
      <c r="G28" s="116"/>
      <c r="H28" s="116"/>
      <c r="I28" s="117"/>
      <c r="J28" s="116"/>
      <c r="K28" s="116"/>
      <c r="L28" s="117"/>
      <c r="M28" s="116"/>
      <c r="N28" s="116"/>
      <c r="O28" s="117"/>
      <c r="P28" s="116"/>
      <c r="Q28" s="116"/>
      <c r="R28" s="117"/>
      <c r="S28" s="116">
        <v>2</v>
      </c>
      <c r="T28" s="116">
        <v>2</v>
      </c>
      <c r="U28" s="117">
        <v>4</v>
      </c>
      <c r="V28" s="116"/>
      <c r="W28" s="116"/>
      <c r="X28" s="117"/>
      <c r="Y28" s="50">
        <f t="shared" ref="Y28:Z28" si="34">G28+J28+M28+P28+S28+V28</f>
        <v>2</v>
      </c>
      <c r="Z28" s="86">
        <f t="shared" si="34"/>
        <v>2</v>
      </c>
      <c r="AA28" s="87">
        <v>15</v>
      </c>
      <c r="AB28" s="127">
        <f t="shared" si="14"/>
        <v>30</v>
      </c>
      <c r="AC28" s="128">
        <f t="shared" si="15"/>
        <v>30</v>
      </c>
      <c r="AD28" s="129">
        <f t="shared" si="16"/>
        <v>60</v>
      </c>
      <c r="AE28" s="87">
        <f t="shared" si="17"/>
        <v>4</v>
      </c>
      <c r="AF28" s="87" t="s">
        <v>50</v>
      </c>
      <c r="AG28" s="126"/>
    </row>
    <row r="29" spans="1:33" ht="14.25" customHeight="1" x14ac:dyDescent="0.25">
      <c r="A29" s="36" t="s">
        <v>33</v>
      </c>
      <c r="B29" s="107" t="s">
        <v>42</v>
      </c>
      <c r="C29" s="107" t="s">
        <v>43</v>
      </c>
      <c r="D29" s="106" t="s">
        <v>242</v>
      </c>
      <c r="E29" s="60" t="s">
        <v>104</v>
      </c>
      <c r="F29" s="130" t="s">
        <v>105</v>
      </c>
      <c r="G29" s="41"/>
      <c r="H29" s="41"/>
      <c r="I29" s="42"/>
      <c r="J29" s="41"/>
      <c r="K29" s="41"/>
      <c r="L29" s="42"/>
      <c r="M29" s="41">
        <v>2</v>
      </c>
      <c r="N29" s="41">
        <v>0</v>
      </c>
      <c r="O29" s="42">
        <v>2</v>
      </c>
      <c r="P29" s="41"/>
      <c r="Q29" s="41"/>
      <c r="R29" s="42"/>
      <c r="S29" s="41"/>
      <c r="T29" s="41"/>
      <c r="U29" s="42"/>
      <c r="V29" s="41"/>
      <c r="W29" s="41"/>
      <c r="X29" s="42"/>
      <c r="Y29" s="50">
        <f t="shared" ref="Y29:Z29" si="35">G29+J29+M29+P29+S29+V29</f>
        <v>2</v>
      </c>
      <c r="Z29" s="86">
        <f t="shared" si="35"/>
        <v>0</v>
      </c>
      <c r="AA29" s="87">
        <v>15</v>
      </c>
      <c r="AB29" s="127">
        <f t="shared" si="14"/>
        <v>30</v>
      </c>
      <c r="AC29" s="128">
        <f t="shared" si="15"/>
        <v>0</v>
      </c>
      <c r="AD29" s="129">
        <f t="shared" si="16"/>
        <v>30</v>
      </c>
      <c r="AE29" s="87">
        <f t="shared" si="17"/>
        <v>2</v>
      </c>
      <c r="AF29" s="87" t="s">
        <v>50</v>
      </c>
      <c r="AG29" s="126"/>
    </row>
    <row r="30" spans="1:33" ht="14.25" customHeight="1" x14ac:dyDescent="0.25">
      <c r="A30" s="36" t="s">
        <v>33</v>
      </c>
      <c r="B30" s="104" t="s">
        <v>46</v>
      </c>
      <c r="C30" s="104" t="s">
        <v>47</v>
      </c>
      <c r="D30" s="61" t="s">
        <v>106</v>
      </c>
      <c r="E30" s="15"/>
      <c r="F30" s="115" t="s">
        <v>107</v>
      </c>
      <c r="G30" s="41"/>
      <c r="H30" s="41"/>
      <c r="I30" s="42"/>
      <c r="J30" s="41"/>
      <c r="K30" s="41"/>
      <c r="L30" s="42"/>
      <c r="M30" s="41"/>
      <c r="N30" s="41"/>
      <c r="O30" s="42"/>
      <c r="P30" s="41"/>
      <c r="Q30" s="41"/>
      <c r="R30" s="42"/>
      <c r="S30" s="41">
        <v>2</v>
      </c>
      <c r="T30" s="41">
        <v>2</v>
      </c>
      <c r="U30" s="42">
        <v>4</v>
      </c>
      <c r="V30" s="41"/>
      <c r="W30" s="41"/>
      <c r="X30" s="42"/>
      <c r="Y30" s="50">
        <f t="shared" ref="Y30:Z30" si="36">G30+J30+M30+P30+S30+V30</f>
        <v>2</v>
      </c>
      <c r="Z30" s="86">
        <f t="shared" si="36"/>
        <v>2</v>
      </c>
      <c r="AA30" s="87">
        <v>15</v>
      </c>
      <c r="AB30" s="127">
        <f t="shared" si="14"/>
        <v>30</v>
      </c>
      <c r="AC30" s="128">
        <f t="shared" si="15"/>
        <v>30</v>
      </c>
      <c r="AD30" s="129">
        <f t="shared" si="16"/>
        <v>60</v>
      </c>
      <c r="AE30" s="87">
        <f t="shared" si="17"/>
        <v>4</v>
      </c>
      <c r="AF30" s="87" t="s">
        <v>39</v>
      </c>
      <c r="AG30" s="126"/>
    </row>
    <row r="31" spans="1:33" ht="14.25" customHeight="1" x14ac:dyDescent="0.25">
      <c r="A31" s="70"/>
      <c r="B31" s="131"/>
      <c r="C31" s="131"/>
      <c r="D31" s="132" t="s">
        <v>108</v>
      </c>
      <c r="E31" s="13"/>
      <c r="F31" s="14"/>
      <c r="G31" s="133">
        <f t="shared" ref="G31:Z31" si="37">SUM(G11:G30)</f>
        <v>4</v>
      </c>
      <c r="H31" s="133">
        <f t="shared" si="37"/>
        <v>3</v>
      </c>
      <c r="I31" s="133">
        <f t="shared" si="37"/>
        <v>5</v>
      </c>
      <c r="J31" s="133">
        <f t="shared" si="37"/>
        <v>4</v>
      </c>
      <c r="K31" s="133">
        <f t="shared" si="37"/>
        <v>4</v>
      </c>
      <c r="L31" s="133">
        <f t="shared" si="37"/>
        <v>8</v>
      </c>
      <c r="M31" s="133">
        <f t="shared" si="37"/>
        <v>4</v>
      </c>
      <c r="N31" s="133">
        <f t="shared" si="37"/>
        <v>1</v>
      </c>
      <c r="O31" s="133">
        <f t="shared" si="37"/>
        <v>5</v>
      </c>
      <c r="P31" s="133">
        <f t="shared" si="37"/>
        <v>2</v>
      </c>
      <c r="Q31" s="133">
        <f t="shared" si="37"/>
        <v>6</v>
      </c>
      <c r="R31" s="133">
        <f t="shared" si="37"/>
        <v>8</v>
      </c>
      <c r="S31" s="133">
        <f t="shared" si="37"/>
        <v>7</v>
      </c>
      <c r="T31" s="133">
        <f t="shared" si="37"/>
        <v>7</v>
      </c>
      <c r="U31" s="133">
        <f t="shared" si="37"/>
        <v>14</v>
      </c>
      <c r="V31" s="133">
        <f t="shared" si="37"/>
        <v>4</v>
      </c>
      <c r="W31" s="133">
        <f t="shared" si="37"/>
        <v>2</v>
      </c>
      <c r="X31" s="133">
        <f t="shared" si="37"/>
        <v>6</v>
      </c>
      <c r="Y31" s="133">
        <f t="shared" si="37"/>
        <v>25</v>
      </c>
      <c r="Z31" s="133">
        <f t="shared" si="37"/>
        <v>23</v>
      </c>
      <c r="AA31" s="77" t="s">
        <v>61</v>
      </c>
      <c r="AB31" s="133">
        <f t="shared" ref="AB31:AC31" si="38">SUM(AB11:AB30)</f>
        <v>375</v>
      </c>
      <c r="AC31" s="133">
        <f t="shared" si="38"/>
        <v>345</v>
      </c>
      <c r="AD31" s="133">
        <f>AC31+AB31</f>
        <v>720</v>
      </c>
      <c r="AE31" s="134">
        <f>SUM(AE11:AE30)</f>
        <v>46</v>
      </c>
      <c r="AF31" s="77"/>
      <c r="AG31" s="135"/>
    </row>
    <row r="32" spans="1:33" ht="14.25" customHeight="1" x14ac:dyDescent="0.25">
      <c r="A32" s="36" t="s">
        <v>33</v>
      </c>
      <c r="B32" s="78" t="s">
        <v>34</v>
      </c>
      <c r="C32" s="79" t="s">
        <v>35</v>
      </c>
      <c r="D32" s="78" t="s">
        <v>109</v>
      </c>
      <c r="E32" s="136" t="s">
        <v>110</v>
      </c>
      <c r="F32" s="137" t="s">
        <v>111</v>
      </c>
      <c r="G32" s="138">
        <v>1</v>
      </c>
      <c r="H32" s="138">
        <v>1</v>
      </c>
      <c r="I32" s="139">
        <v>3</v>
      </c>
      <c r="J32" s="138"/>
      <c r="K32" s="138"/>
      <c r="L32" s="139"/>
      <c r="M32" s="138"/>
      <c r="N32" s="138"/>
      <c r="O32" s="139"/>
      <c r="P32" s="138"/>
      <c r="Q32" s="138"/>
      <c r="R32" s="139"/>
      <c r="S32" s="138"/>
      <c r="T32" s="138"/>
      <c r="U32" s="139"/>
      <c r="V32" s="138"/>
      <c r="W32" s="138"/>
      <c r="X32" s="139"/>
      <c r="Y32" s="102">
        <f t="shared" ref="Y32:Z32" si="39">G32+J32+M32+P32+S32+V32</f>
        <v>1</v>
      </c>
      <c r="Z32" s="140">
        <f t="shared" si="39"/>
        <v>1</v>
      </c>
      <c r="AA32" s="140">
        <v>15</v>
      </c>
      <c r="AB32" s="103">
        <f t="shared" ref="AB32:AB36" si="40">Y32*AA32</f>
        <v>15</v>
      </c>
      <c r="AC32" s="140">
        <f t="shared" ref="AC32:AC36" si="41">Z32*AA32</f>
        <v>15</v>
      </c>
      <c r="AD32" s="140">
        <f t="shared" ref="AD32:AD36" si="42">SUM(AB32:AC32)</f>
        <v>30</v>
      </c>
      <c r="AE32" s="140">
        <f t="shared" ref="AE32:AE36" si="43">I32+L32+O32+R32+U32+X32</f>
        <v>3</v>
      </c>
      <c r="AF32" s="103" t="s">
        <v>39</v>
      </c>
      <c r="AG32" s="107"/>
    </row>
    <row r="33" spans="1:33" ht="14.25" customHeight="1" x14ac:dyDescent="0.25">
      <c r="A33" s="36" t="s">
        <v>33</v>
      </c>
      <c r="B33" s="36" t="s">
        <v>34</v>
      </c>
      <c r="C33" s="37" t="s">
        <v>57</v>
      </c>
      <c r="D33" s="112" t="s">
        <v>112</v>
      </c>
      <c r="E33" s="16"/>
      <c r="F33" s="141" t="s">
        <v>113</v>
      </c>
      <c r="G33" s="41"/>
      <c r="H33" s="41"/>
      <c r="I33" s="42"/>
      <c r="J33" s="41">
        <v>0</v>
      </c>
      <c r="K33" s="41">
        <v>3</v>
      </c>
      <c r="L33" s="42">
        <v>3</v>
      </c>
      <c r="M33" s="41"/>
      <c r="N33" s="41"/>
      <c r="O33" s="42"/>
      <c r="P33" s="41"/>
      <c r="Q33" s="41"/>
      <c r="R33" s="42"/>
      <c r="S33" s="41"/>
      <c r="T33" s="41"/>
      <c r="U33" s="42"/>
      <c r="V33" s="41"/>
      <c r="W33" s="41"/>
      <c r="X33" s="42"/>
      <c r="Y33" s="50">
        <f t="shared" ref="Y33:Z33" si="44">G33+J33+M33+P33+S33+V33</f>
        <v>0</v>
      </c>
      <c r="Z33" s="128">
        <f t="shared" si="44"/>
        <v>3</v>
      </c>
      <c r="AA33" s="128">
        <v>15</v>
      </c>
      <c r="AB33" s="86">
        <f t="shared" si="40"/>
        <v>0</v>
      </c>
      <c r="AC33" s="128">
        <f t="shared" si="41"/>
        <v>45</v>
      </c>
      <c r="AD33" s="128">
        <f t="shared" si="42"/>
        <v>45</v>
      </c>
      <c r="AE33" s="128">
        <f t="shared" si="43"/>
        <v>3</v>
      </c>
      <c r="AF33" s="86" t="s">
        <v>50</v>
      </c>
      <c r="AG33" s="130"/>
    </row>
    <row r="34" spans="1:33" ht="14.25" customHeight="1" x14ac:dyDescent="0.25">
      <c r="A34" s="36" t="s">
        <v>33</v>
      </c>
      <c r="B34" s="36" t="s">
        <v>42</v>
      </c>
      <c r="C34" s="37" t="s">
        <v>43</v>
      </c>
      <c r="D34" s="36" t="s">
        <v>114</v>
      </c>
      <c r="E34" s="16"/>
      <c r="F34" s="58" t="s">
        <v>115</v>
      </c>
      <c r="G34" s="41"/>
      <c r="H34" s="41"/>
      <c r="I34" s="42"/>
      <c r="J34" s="41"/>
      <c r="K34" s="41"/>
      <c r="L34" s="42"/>
      <c r="M34" s="41">
        <v>0</v>
      </c>
      <c r="N34" s="41">
        <v>3</v>
      </c>
      <c r="O34" s="42">
        <v>3</v>
      </c>
      <c r="P34" s="41"/>
      <c r="Q34" s="41"/>
      <c r="R34" s="42"/>
      <c r="S34" s="41"/>
      <c r="T34" s="41"/>
      <c r="U34" s="42"/>
      <c r="V34" s="41"/>
      <c r="W34" s="41"/>
      <c r="X34" s="42"/>
      <c r="Y34" s="50">
        <f t="shared" ref="Y34:Z34" si="45">G34+J34+M34+P34+S34+V34</f>
        <v>0</v>
      </c>
      <c r="Z34" s="128">
        <f t="shared" si="45"/>
        <v>3</v>
      </c>
      <c r="AA34" s="128">
        <v>15</v>
      </c>
      <c r="AB34" s="86">
        <f t="shared" si="40"/>
        <v>0</v>
      </c>
      <c r="AC34" s="128">
        <f t="shared" si="41"/>
        <v>45</v>
      </c>
      <c r="AD34" s="128">
        <f t="shared" si="42"/>
        <v>45</v>
      </c>
      <c r="AE34" s="128">
        <f t="shared" si="43"/>
        <v>3</v>
      </c>
      <c r="AF34" s="86" t="s">
        <v>50</v>
      </c>
      <c r="AG34" s="88" t="s">
        <v>116</v>
      </c>
    </row>
    <row r="35" spans="1:33" ht="24.75" customHeight="1" x14ac:dyDescent="0.25">
      <c r="A35" s="36" t="s">
        <v>33</v>
      </c>
      <c r="B35" s="36" t="s">
        <v>42</v>
      </c>
      <c r="C35" s="37" t="s">
        <v>69</v>
      </c>
      <c r="D35" s="36" t="s">
        <v>117</v>
      </c>
      <c r="E35" s="60" t="s">
        <v>118</v>
      </c>
      <c r="F35" s="55" t="s">
        <v>119</v>
      </c>
      <c r="G35" s="41"/>
      <c r="H35" s="41"/>
      <c r="I35" s="42"/>
      <c r="J35" s="41"/>
      <c r="K35" s="41"/>
      <c r="L35" s="42"/>
      <c r="M35" s="41"/>
      <c r="N35" s="41"/>
      <c r="O35" s="42"/>
      <c r="P35" s="41">
        <v>2</v>
      </c>
      <c r="Q35" s="41">
        <v>2</v>
      </c>
      <c r="R35" s="42">
        <v>4</v>
      </c>
      <c r="S35" s="41"/>
      <c r="T35" s="41"/>
      <c r="U35" s="42"/>
      <c r="V35" s="41"/>
      <c r="W35" s="41"/>
      <c r="X35" s="42"/>
      <c r="Y35" s="50">
        <f t="shared" ref="Y35:Z35" si="46">G35+J35+M35+P35+S35+V35</f>
        <v>2</v>
      </c>
      <c r="Z35" s="128">
        <f t="shared" si="46"/>
        <v>2</v>
      </c>
      <c r="AA35" s="128">
        <v>15</v>
      </c>
      <c r="AB35" s="86">
        <f t="shared" si="40"/>
        <v>30</v>
      </c>
      <c r="AC35" s="128">
        <f t="shared" si="41"/>
        <v>30</v>
      </c>
      <c r="AD35" s="128">
        <f t="shared" si="42"/>
        <v>60</v>
      </c>
      <c r="AE35" s="128">
        <f t="shared" si="43"/>
        <v>4</v>
      </c>
      <c r="AF35" s="86" t="s">
        <v>39</v>
      </c>
      <c r="AG35" s="142" t="s">
        <v>120</v>
      </c>
    </row>
    <row r="36" spans="1:33" ht="14.25" customHeight="1" x14ac:dyDescent="0.25">
      <c r="A36" s="36" t="s">
        <v>33</v>
      </c>
      <c r="B36" s="143" t="s">
        <v>42</v>
      </c>
      <c r="C36" s="144" t="s">
        <v>43</v>
      </c>
      <c r="D36" s="143" t="s">
        <v>121</v>
      </c>
      <c r="E36" s="15"/>
      <c r="F36" s="145" t="s">
        <v>122</v>
      </c>
      <c r="G36" s="41"/>
      <c r="H36" s="41"/>
      <c r="I36" s="42"/>
      <c r="J36" s="41"/>
      <c r="K36" s="41"/>
      <c r="L36" s="42"/>
      <c r="M36" s="41">
        <v>1</v>
      </c>
      <c r="N36" s="41">
        <v>1</v>
      </c>
      <c r="O36" s="42">
        <v>2</v>
      </c>
      <c r="P36" s="41"/>
      <c r="Q36" s="41"/>
      <c r="R36" s="42"/>
      <c r="S36" s="41"/>
      <c r="T36" s="41"/>
      <c r="U36" s="42"/>
      <c r="V36" s="41"/>
      <c r="W36" s="41"/>
      <c r="X36" s="42"/>
      <c r="Y36" s="50">
        <f t="shared" ref="Y36:Z36" si="47">G36+J36+M36+P36+S36+V36</f>
        <v>1</v>
      </c>
      <c r="Z36" s="128">
        <f t="shared" si="47"/>
        <v>1</v>
      </c>
      <c r="AA36" s="128">
        <v>15</v>
      </c>
      <c r="AB36" s="86">
        <f t="shared" si="40"/>
        <v>15</v>
      </c>
      <c r="AC36" s="128">
        <f t="shared" si="41"/>
        <v>15</v>
      </c>
      <c r="AD36" s="128">
        <f t="shared" si="42"/>
        <v>30</v>
      </c>
      <c r="AE36" s="128">
        <f t="shared" si="43"/>
        <v>2</v>
      </c>
      <c r="AF36" s="86" t="s">
        <v>50</v>
      </c>
      <c r="AG36" s="88"/>
    </row>
    <row r="37" spans="1:33" ht="14.25" customHeight="1" x14ac:dyDescent="0.25">
      <c r="A37" s="70"/>
      <c r="B37" s="131"/>
      <c r="C37" s="131"/>
      <c r="D37" s="146" t="s">
        <v>123</v>
      </c>
      <c r="E37" s="13"/>
      <c r="F37" s="14"/>
      <c r="G37" s="133">
        <f t="shared" ref="G37:Z37" si="48">SUM(G32:G36)</f>
        <v>1</v>
      </c>
      <c r="H37" s="133">
        <f t="shared" si="48"/>
        <v>1</v>
      </c>
      <c r="I37" s="133">
        <f t="shared" si="48"/>
        <v>3</v>
      </c>
      <c r="J37" s="133">
        <f t="shared" si="48"/>
        <v>0</v>
      </c>
      <c r="K37" s="133">
        <f t="shared" si="48"/>
        <v>3</v>
      </c>
      <c r="L37" s="133">
        <f t="shared" si="48"/>
        <v>3</v>
      </c>
      <c r="M37" s="133">
        <f t="shared" si="48"/>
        <v>1</v>
      </c>
      <c r="N37" s="133">
        <f t="shared" si="48"/>
        <v>4</v>
      </c>
      <c r="O37" s="133">
        <f t="shared" si="48"/>
        <v>5</v>
      </c>
      <c r="P37" s="133">
        <f t="shared" si="48"/>
        <v>2</v>
      </c>
      <c r="Q37" s="133">
        <f t="shared" si="48"/>
        <v>2</v>
      </c>
      <c r="R37" s="133">
        <f t="shared" si="48"/>
        <v>4</v>
      </c>
      <c r="S37" s="133">
        <f t="shared" si="48"/>
        <v>0</v>
      </c>
      <c r="T37" s="133">
        <f t="shared" si="48"/>
        <v>0</v>
      </c>
      <c r="U37" s="133">
        <f t="shared" si="48"/>
        <v>0</v>
      </c>
      <c r="V37" s="133">
        <f t="shared" si="48"/>
        <v>0</v>
      </c>
      <c r="W37" s="133">
        <f t="shared" si="48"/>
        <v>0</v>
      </c>
      <c r="X37" s="133">
        <f t="shared" si="48"/>
        <v>0</v>
      </c>
      <c r="Y37" s="133">
        <f t="shared" si="48"/>
        <v>4</v>
      </c>
      <c r="Z37" s="133">
        <f t="shared" si="48"/>
        <v>10</v>
      </c>
      <c r="AA37" s="77" t="s">
        <v>61</v>
      </c>
      <c r="AB37" s="133">
        <f t="shared" ref="AB37:AC37" si="49">SUM(AB33:AB36)</f>
        <v>45</v>
      </c>
      <c r="AC37" s="133">
        <f t="shared" si="49"/>
        <v>135</v>
      </c>
      <c r="AD37" s="133">
        <f>AB37+AC37</f>
        <v>180</v>
      </c>
      <c r="AE37" s="134">
        <f>SUM(AE32:AE36)</f>
        <v>15</v>
      </c>
      <c r="AF37" s="147"/>
      <c r="AG37" s="135"/>
    </row>
    <row r="38" spans="1:33" ht="14.25" customHeight="1" x14ac:dyDescent="0.25">
      <c r="A38" s="36" t="s">
        <v>33</v>
      </c>
      <c r="B38" s="78" t="s">
        <v>34</v>
      </c>
      <c r="C38" s="79" t="s">
        <v>35</v>
      </c>
      <c r="D38" s="78" t="s">
        <v>124</v>
      </c>
      <c r="E38" s="148" t="s">
        <v>125</v>
      </c>
      <c r="F38" s="109" t="s">
        <v>126</v>
      </c>
      <c r="G38" s="149">
        <v>0</v>
      </c>
      <c r="H38" s="149">
        <v>2</v>
      </c>
      <c r="I38" s="150">
        <v>2</v>
      </c>
      <c r="J38" s="149"/>
      <c r="K38" s="149"/>
      <c r="L38" s="150"/>
      <c r="M38" s="149"/>
      <c r="N38" s="149"/>
      <c r="O38" s="150"/>
      <c r="P38" s="149"/>
      <c r="Q38" s="149"/>
      <c r="R38" s="150"/>
      <c r="S38" s="149"/>
      <c r="T38" s="149"/>
      <c r="U38" s="150"/>
      <c r="V38" s="149"/>
      <c r="W38" s="149"/>
      <c r="X38" s="149"/>
      <c r="Y38" s="50">
        <f t="shared" ref="Y38:Z38" si="50">G38+J38+M38+P38+S38+V38</f>
        <v>0</v>
      </c>
      <c r="Z38" s="128">
        <f t="shared" si="50"/>
        <v>2</v>
      </c>
      <c r="AA38" s="87">
        <v>15</v>
      </c>
      <c r="AB38" s="50">
        <f t="shared" ref="AB38:AB48" si="51">Y38*AA38</f>
        <v>0</v>
      </c>
      <c r="AC38" s="128">
        <f t="shared" ref="AC38:AC48" si="52">Z38*AA38</f>
        <v>30</v>
      </c>
      <c r="AD38" s="87">
        <f t="shared" ref="AD38:AD48" si="53">SUM(AB38:AC38)</f>
        <v>30</v>
      </c>
      <c r="AE38" s="87">
        <f t="shared" ref="AE38:AE48" si="54">I38+L38+O38+R38+U38+X38</f>
        <v>2</v>
      </c>
      <c r="AF38" s="86" t="s">
        <v>50</v>
      </c>
      <c r="AG38" s="142"/>
    </row>
    <row r="39" spans="1:33" ht="14.25" customHeight="1" x14ac:dyDescent="0.25">
      <c r="A39" s="36" t="s">
        <v>33</v>
      </c>
      <c r="B39" s="143" t="s">
        <v>34</v>
      </c>
      <c r="C39" s="144" t="s">
        <v>35</v>
      </c>
      <c r="D39" s="36" t="s">
        <v>127</v>
      </c>
      <c r="E39" s="16"/>
      <c r="F39" s="88" t="s">
        <v>128</v>
      </c>
      <c r="G39" s="149">
        <v>2</v>
      </c>
      <c r="H39" s="149">
        <v>2</v>
      </c>
      <c r="I39" s="150">
        <v>4</v>
      </c>
      <c r="J39" s="149"/>
      <c r="K39" s="149"/>
      <c r="L39" s="150"/>
      <c r="M39" s="149"/>
      <c r="N39" s="149"/>
      <c r="O39" s="150"/>
      <c r="P39" s="149"/>
      <c r="Q39" s="149"/>
      <c r="R39" s="150"/>
      <c r="S39" s="149"/>
      <c r="T39" s="149"/>
      <c r="U39" s="150"/>
      <c r="V39" s="149"/>
      <c r="W39" s="149"/>
      <c r="X39" s="149"/>
      <c r="Y39" s="50">
        <f t="shared" ref="Y39:Z39" si="55">G39+J39+M39+P39+S39+V39</f>
        <v>2</v>
      </c>
      <c r="Z39" s="128">
        <f t="shared" si="55"/>
        <v>2</v>
      </c>
      <c r="AA39" s="87">
        <v>15</v>
      </c>
      <c r="AB39" s="50">
        <f t="shared" si="51"/>
        <v>30</v>
      </c>
      <c r="AC39" s="128">
        <f t="shared" si="52"/>
        <v>30</v>
      </c>
      <c r="AD39" s="87">
        <f t="shared" si="53"/>
        <v>60</v>
      </c>
      <c r="AE39" s="87">
        <f t="shared" si="54"/>
        <v>4</v>
      </c>
      <c r="AF39" s="102" t="s">
        <v>50</v>
      </c>
      <c r="AG39" s="142"/>
    </row>
    <row r="40" spans="1:33" ht="14.25" customHeight="1" x14ac:dyDescent="0.25">
      <c r="A40" s="36" t="s">
        <v>33</v>
      </c>
      <c r="B40" s="36" t="s">
        <v>34</v>
      </c>
      <c r="C40" s="36" t="s">
        <v>57</v>
      </c>
      <c r="D40" s="151" t="s">
        <v>129</v>
      </c>
      <c r="E40" s="17"/>
      <c r="F40" s="58" t="s">
        <v>130</v>
      </c>
      <c r="G40" s="149"/>
      <c r="H40" s="149"/>
      <c r="I40" s="150"/>
      <c r="J40" s="149">
        <v>2</v>
      </c>
      <c r="K40" s="149">
        <v>2</v>
      </c>
      <c r="L40" s="150">
        <v>4</v>
      </c>
      <c r="M40" s="149"/>
      <c r="N40" s="149"/>
      <c r="O40" s="150"/>
      <c r="P40" s="149"/>
      <c r="Q40" s="149"/>
      <c r="R40" s="150"/>
      <c r="S40" s="149"/>
      <c r="T40" s="149"/>
      <c r="U40" s="150"/>
      <c r="V40" s="149"/>
      <c r="W40" s="149"/>
      <c r="X40" s="149"/>
      <c r="Y40" s="40">
        <f t="shared" ref="Y40:Z40" si="56">G40+J40+M40+P40+S40+V40</f>
        <v>2</v>
      </c>
      <c r="Z40" s="42">
        <f t="shared" si="56"/>
        <v>2</v>
      </c>
      <c r="AA40" s="82">
        <v>15</v>
      </c>
      <c r="AB40" s="40">
        <f t="shared" si="51"/>
        <v>30</v>
      </c>
      <c r="AC40" s="42">
        <f t="shared" si="52"/>
        <v>30</v>
      </c>
      <c r="AD40" s="82">
        <f t="shared" si="53"/>
        <v>60</v>
      </c>
      <c r="AE40" s="82">
        <f t="shared" si="54"/>
        <v>4</v>
      </c>
      <c r="AF40" s="40" t="s">
        <v>50</v>
      </c>
      <c r="AG40" s="84" t="s">
        <v>128</v>
      </c>
    </row>
    <row r="41" spans="1:33" ht="14.25" customHeight="1" x14ac:dyDescent="0.25">
      <c r="A41" s="36" t="s">
        <v>33</v>
      </c>
      <c r="B41" s="78" t="s">
        <v>46</v>
      </c>
      <c r="C41" s="79" t="s">
        <v>47</v>
      </c>
      <c r="D41" s="147" t="s">
        <v>131</v>
      </c>
      <c r="E41" s="60" t="s">
        <v>132</v>
      </c>
      <c r="F41" s="59" t="s">
        <v>133</v>
      </c>
      <c r="G41" s="149"/>
      <c r="H41" s="149"/>
      <c r="I41" s="150"/>
      <c r="J41" s="149"/>
      <c r="K41" s="149"/>
      <c r="L41" s="150"/>
      <c r="M41" s="149"/>
      <c r="N41" s="149"/>
      <c r="O41" s="150"/>
      <c r="P41" s="149"/>
      <c r="Q41" s="149"/>
      <c r="R41" s="150"/>
      <c r="S41" s="149">
        <v>2</v>
      </c>
      <c r="T41" s="149">
        <v>2</v>
      </c>
      <c r="U41" s="150">
        <v>4</v>
      </c>
      <c r="V41" s="149"/>
      <c r="W41" s="149"/>
      <c r="X41" s="149"/>
      <c r="Y41" s="40">
        <f t="shared" ref="Y41:Z41" si="57">G41+J41+M41+P41+S41+V41</f>
        <v>2</v>
      </c>
      <c r="Z41" s="42">
        <f t="shared" si="57"/>
        <v>2</v>
      </c>
      <c r="AA41" s="82">
        <v>15</v>
      </c>
      <c r="AB41" s="40">
        <f t="shared" si="51"/>
        <v>30</v>
      </c>
      <c r="AC41" s="42">
        <f t="shared" si="52"/>
        <v>30</v>
      </c>
      <c r="AD41" s="82">
        <f t="shared" si="53"/>
        <v>60</v>
      </c>
      <c r="AE41" s="82">
        <f t="shared" si="54"/>
        <v>4</v>
      </c>
      <c r="AF41" s="40" t="s">
        <v>39</v>
      </c>
      <c r="AG41" s="130"/>
    </row>
    <row r="42" spans="1:33" ht="14.25" customHeight="1" x14ac:dyDescent="0.25">
      <c r="A42" s="36" t="s">
        <v>33</v>
      </c>
      <c r="B42" s="78" t="s">
        <v>46</v>
      </c>
      <c r="C42" s="79" t="s">
        <v>51</v>
      </c>
      <c r="D42" s="147" t="s">
        <v>134</v>
      </c>
      <c r="E42" s="17"/>
      <c r="F42" s="130" t="s">
        <v>135</v>
      </c>
      <c r="G42" s="149"/>
      <c r="H42" s="149"/>
      <c r="I42" s="150"/>
      <c r="J42" s="149"/>
      <c r="K42" s="149"/>
      <c r="L42" s="150"/>
      <c r="M42" s="149"/>
      <c r="N42" s="149"/>
      <c r="O42" s="150"/>
      <c r="P42" s="149"/>
      <c r="Q42" s="149"/>
      <c r="R42" s="150"/>
      <c r="S42" s="149"/>
      <c r="T42" s="149"/>
      <c r="U42" s="150"/>
      <c r="V42" s="149">
        <v>2</v>
      </c>
      <c r="W42" s="149">
        <v>2</v>
      </c>
      <c r="X42" s="149">
        <v>4</v>
      </c>
      <c r="Y42" s="40">
        <f t="shared" ref="Y42:Z42" si="58">G42+J42+M42+P42+S42+V42</f>
        <v>2</v>
      </c>
      <c r="Z42" s="42">
        <f t="shared" si="58"/>
        <v>2</v>
      </c>
      <c r="AA42" s="82">
        <v>15</v>
      </c>
      <c r="AB42" s="40">
        <f t="shared" si="51"/>
        <v>30</v>
      </c>
      <c r="AC42" s="42">
        <f t="shared" si="52"/>
        <v>30</v>
      </c>
      <c r="AD42" s="82">
        <f t="shared" si="53"/>
        <v>60</v>
      </c>
      <c r="AE42" s="82">
        <f t="shared" si="54"/>
        <v>4</v>
      </c>
      <c r="AF42" s="40" t="s">
        <v>50</v>
      </c>
      <c r="AG42" s="84" t="s">
        <v>133</v>
      </c>
    </row>
    <row r="43" spans="1:33" ht="14.25" customHeight="1" x14ac:dyDescent="0.25">
      <c r="A43" s="36" t="s">
        <v>33</v>
      </c>
      <c r="B43" s="78" t="s">
        <v>34</v>
      </c>
      <c r="C43" s="79" t="s">
        <v>35</v>
      </c>
      <c r="D43" s="36" t="s">
        <v>136</v>
      </c>
      <c r="E43" s="38" t="s">
        <v>137</v>
      </c>
      <c r="F43" s="53" t="s">
        <v>138</v>
      </c>
      <c r="G43" s="149">
        <v>0</v>
      </c>
      <c r="H43" s="149">
        <v>2</v>
      </c>
      <c r="I43" s="150">
        <v>2</v>
      </c>
      <c r="J43" s="149"/>
      <c r="K43" s="149"/>
      <c r="L43" s="150"/>
      <c r="M43" s="149"/>
      <c r="N43" s="149"/>
      <c r="O43" s="150"/>
      <c r="P43" s="149"/>
      <c r="Q43" s="149"/>
      <c r="R43" s="150"/>
      <c r="S43" s="149"/>
      <c r="T43" s="149"/>
      <c r="U43" s="150"/>
      <c r="V43" s="149"/>
      <c r="W43" s="149"/>
      <c r="X43" s="149"/>
      <c r="Y43" s="50">
        <f t="shared" ref="Y43:Z43" si="59">G43+J43+M43+P43+S43+V43</f>
        <v>0</v>
      </c>
      <c r="Z43" s="128">
        <f t="shared" si="59"/>
        <v>2</v>
      </c>
      <c r="AA43" s="87">
        <v>15</v>
      </c>
      <c r="AB43" s="50">
        <f t="shared" si="51"/>
        <v>0</v>
      </c>
      <c r="AC43" s="128">
        <f t="shared" si="52"/>
        <v>30</v>
      </c>
      <c r="AD43" s="87">
        <f t="shared" si="53"/>
        <v>30</v>
      </c>
      <c r="AE43" s="87">
        <f t="shared" si="54"/>
        <v>2</v>
      </c>
      <c r="AF43" s="50" t="s">
        <v>50</v>
      </c>
      <c r="AG43" s="142"/>
    </row>
    <row r="44" spans="1:33" ht="14.25" customHeight="1" x14ac:dyDescent="0.25">
      <c r="A44" s="36" t="s">
        <v>33</v>
      </c>
      <c r="B44" s="36" t="s">
        <v>34</v>
      </c>
      <c r="C44" s="37" t="s">
        <v>35</v>
      </c>
      <c r="D44" s="37" t="s">
        <v>139</v>
      </c>
      <c r="E44" s="16"/>
      <c r="F44" s="53" t="s">
        <v>140</v>
      </c>
      <c r="G44" s="149">
        <v>2</v>
      </c>
      <c r="H44" s="149">
        <v>2</v>
      </c>
      <c r="I44" s="150">
        <v>4</v>
      </c>
      <c r="J44" s="149"/>
      <c r="K44" s="149"/>
      <c r="L44" s="150"/>
      <c r="M44" s="149"/>
      <c r="N44" s="149"/>
      <c r="O44" s="150"/>
      <c r="P44" s="149"/>
      <c r="Q44" s="149"/>
      <c r="R44" s="150"/>
      <c r="S44" s="149"/>
      <c r="T44" s="149"/>
      <c r="U44" s="150"/>
      <c r="V44" s="149"/>
      <c r="W44" s="149"/>
      <c r="X44" s="149"/>
      <c r="Y44" s="50">
        <f t="shared" ref="Y44:Z44" si="60">G44+J44+M44+P44+S44+V44</f>
        <v>2</v>
      </c>
      <c r="Z44" s="128">
        <f t="shared" si="60"/>
        <v>2</v>
      </c>
      <c r="AA44" s="87">
        <v>15</v>
      </c>
      <c r="AB44" s="50">
        <f t="shared" si="51"/>
        <v>30</v>
      </c>
      <c r="AC44" s="128">
        <f t="shared" si="52"/>
        <v>30</v>
      </c>
      <c r="AD44" s="87">
        <f t="shared" si="53"/>
        <v>60</v>
      </c>
      <c r="AE44" s="87">
        <f t="shared" si="54"/>
        <v>4</v>
      </c>
      <c r="AF44" s="50" t="s">
        <v>50</v>
      </c>
      <c r="AG44" s="142"/>
    </row>
    <row r="45" spans="1:33" ht="14.25" customHeight="1" x14ac:dyDescent="0.25">
      <c r="A45" s="36" t="s">
        <v>33</v>
      </c>
      <c r="B45" s="36" t="s">
        <v>34</v>
      </c>
      <c r="C45" s="37" t="s">
        <v>57</v>
      </c>
      <c r="D45" s="47" t="s">
        <v>141</v>
      </c>
      <c r="E45" s="17"/>
      <c r="F45" s="81" t="s">
        <v>142</v>
      </c>
      <c r="G45" s="149"/>
      <c r="H45" s="149"/>
      <c r="I45" s="150"/>
      <c r="J45" s="149">
        <v>1</v>
      </c>
      <c r="K45" s="149">
        <v>2</v>
      </c>
      <c r="L45" s="150">
        <v>3</v>
      </c>
      <c r="M45" s="149"/>
      <c r="N45" s="149"/>
      <c r="O45" s="150"/>
      <c r="P45" s="149"/>
      <c r="Q45" s="149"/>
      <c r="R45" s="150"/>
      <c r="S45" s="149"/>
      <c r="T45" s="149"/>
      <c r="U45" s="150"/>
      <c r="V45" s="149"/>
      <c r="W45" s="149"/>
      <c r="X45" s="149"/>
      <c r="Y45" s="40">
        <f t="shared" ref="Y45:Z45" si="61">G45+J45+M45+P45+S45+V45</f>
        <v>1</v>
      </c>
      <c r="Z45" s="42">
        <f t="shared" si="61"/>
        <v>2</v>
      </c>
      <c r="AA45" s="82">
        <v>15</v>
      </c>
      <c r="AB45" s="40">
        <f t="shared" si="51"/>
        <v>15</v>
      </c>
      <c r="AC45" s="42">
        <f t="shared" si="52"/>
        <v>30</v>
      </c>
      <c r="AD45" s="82">
        <f t="shared" si="53"/>
        <v>45</v>
      </c>
      <c r="AE45" s="82">
        <f t="shared" si="54"/>
        <v>3</v>
      </c>
      <c r="AF45" s="40" t="s">
        <v>39</v>
      </c>
      <c r="AG45" s="84" t="s">
        <v>140</v>
      </c>
    </row>
    <row r="46" spans="1:33" ht="14.25" customHeight="1" x14ac:dyDescent="0.25">
      <c r="A46" s="36" t="s">
        <v>33</v>
      </c>
      <c r="B46" s="36" t="s">
        <v>42</v>
      </c>
      <c r="C46" s="37" t="s">
        <v>69</v>
      </c>
      <c r="D46" s="37" t="s">
        <v>143</v>
      </c>
      <c r="E46" s="152" t="s">
        <v>144</v>
      </c>
      <c r="F46" s="153" t="s">
        <v>145</v>
      </c>
      <c r="G46" s="149"/>
      <c r="H46" s="149"/>
      <c r="I46" s="150"/>
      <c r="J46" s="149"/>
      <c r="K46" s="149"/>
      <c r="L46" s="150"/>
      <c r="M46" s="149"/>
      <c r="N46" s="149"/>
      <c r="O46" s="150"/>
      <c r="P46" s="149">
        <v>0</v>
      </c>
      <c r="Q46" s="149">
        <v>4</v>
      </c>
      <c r="R46" s="150">
        <v>4</v>
      </c>
      <c r="S46" s="149"/>
      <c r="T46" s="149"/>
      <c r="U46" s="150"/>
      <c r="V46" s="149"/>
      <c r="W46" s="149"/>
      <c r="X46" s="149"/>
      <c r="Y46" s="50">
        <f t="shared" ref="Y46:Z46" si="62">G46+J46+M46+P46+S46+V46</f>
        <v>0</v>
      </c>
      <c r="Z46" s="128">
        <f t="shared" si="62"/>
        <v>4</v>
      </c>
      <c r="AA46" s="87">
        <v>15</v>
      </c>
      <c r="AB46" s="50">
        <f t="shared" si="51"/>
        <v>0</v>
      </c>
      <c r="AC46" s="128">
        <f t="shared" si="52"/>
        <v>60</v>
      </c>
      <c r="AD46" s="87">
        <f t="shared" si="53"/>
        <v>60</v>
      </c>
      <c r="AE46" s="87">
        <f t="shared" si="54"/>
        <v>4</v>
      </c>
      <c r="AF46" s="50" t="s">
        <v>50</v>
      </c>
      <c r="AG46" s="107"/>
    </row>
    <row r="47" spans="1:33" ht="14.25" customHeight="1" x14ac:dyDescent="0.25">
      <c r="A47" s="36" t="s">
        <v>33</v>
      </c>
      <c r="B47" s="36" t="s">
        <v>42</v>
      </c>
      <c r="C47" s="37" t="s">
        <v>43</v>
      </c>
      <c r="D47" s="37" t="s">
        <v>146</v>
      </c>
      <c r="E47" s="16"/>
      <c r="F47" s="55" t="s">
        <v>147</v>
      </c>
      <c r="G47" s="149"/>
      <c r="H47" s="149"/>
      <c r="I47" s="150"/>
      <c r="J47" s="149"/>
      <c r="K47" s="149"/>
      <c r="L47" s="150"/>
      <c r="M47" s="149">
        <v>0</v>
      </c>
      <c r="N47" s="149">
        <v>2</v>
      </c>
      <c r="O47" s="150">
        <v>3</v>
      </c>
      <c r="P47" s="149"/>
      <c r="Q47" s="149"/>
      <c r="R47" s="150"/>
      <c r="S47" s="149"/>
      <c r="T47" s="149"/>
      <c r="U47" s="150"/>
      <c r="V47" s="149"/>
      <c r="W47" s="149"/>
      <c r="X47" s="149"/>
      <c r="Y47" s="50">
        <f t="shared" ref="Y47:Z47" si="63">G47+J47+M47+P47+S47+V47</f>
        <v>0</v>
      </c>
      <c r="Z47" s="128">
        <f t="shared" si="63"/>
        <v>2</v>
      </c>
      <c r="AA47" s="87">
        <v>15</v>
      </c>
      <c r="AB47" s="50">
        <f t="shared" si="51"/>
        <v>0</v>
      </c>
      <c r="AC47" s="128">
        <f t="shared" si="52"/>
        <v>30</v>
      </c>
      <c r="AD47" s="87">
        <f t="shared" si="53"/>
        <v>30</v>
      </c>
      <c r="AE47" s="87">
        <f t="shared" si="54"/>
        <v>3</v>
      </c>
      <c r="AF47" s="86" t="s">
        <v>50</v>
      </c>
      <c r="AG47" s="107"/>
    </row>
    <row r="48" spans="1:33" ht="14.25" customHeight="1" x14ac:dyDescent="0.25">
      <c r="A48" s="36" t="s">
        <v>33</v>
      </c>
      <c r="B48" s="36" t="s">
        <v>42</v>
      </c>
      <c r="C48" s="37" t="s">
        <v>69</v>
      </c>
      <c r="D48" s="37" t="s">
        <v>148</v>
      </c>
      <c r="E48" s="15"/>
      <c r="F48" s="63" t="s">
        <v>149</v>
      </c>
      <c r="G48" s="149"/>
      <c r="H48" s="149"/>
      <c r="I48" s="150"/>
      <c r="J48" s="149"/>
      <c r="K48" s="149"/>
      <c r="L48" s="150"/>
      <c r="M48" s="149"/>
      <c r="N48" s="149"/>
      <c r="O48" s="150"/>
      <c r="P48" s="149">
        <v>1</v>
      </c>
      <c r="Q48" s="149">
        <v>2</v>
      </c>
      <c r="R48" s="150">
        <v>3</v>
      </c>
      <c r="S48" s="149"/>
      <c r="T48" s="149"/>
      <c r="U48" s="150"/>
      <c r="V48" s="149"/>
      <c r="W48" s="149"/>
      <c r="X48" s="149"/>
      <c r="Y48" s="50">
        <f t="shared" ref="Y48:Z48" si="64">G48+J48+M48+P48+S48+V48</f>
        <v>1</v>
      </c>
      <c r="Z48" s="128">
        <f t="shared" si="64"/>
        <v>2</v>
      </c>
      <c r="AA48" s="87">
        <v>15</v>
      </c>
      <c r="AB48" s="50">
        <f t="shared" si="51"/>
        <v>15</v>
      </c>
      <c r="AC48" s="128">
        <f t="shared" si="52"/>
        <v>30</v>
      </c>
      <c r="AD48" s="87">
        <f t="shared" si="53"/>
        <v>45</v>
      </c>
      <c r="AE48" s="87">
        <f t="shared" si="54"/>
        <v>3</v>
      </c>
      <c r="AF48" s="86" t="s">
        <v>50</v>
      </c>
      <c r="AG48" s="107"/>
    </row>
    <row r="49" spans="1:33" ht="21.75" customHeight="1" x14ac:dyDescent="0.25">
      <c r="A49" s="149"/>
      <c r="B49" s="149"/>
      <c r="C49" s="149"/>
      <c r="D49" s="154" t="s">
        <v>150</v>
      </c>
      <c r="E49" s="13"/>
      <c r="F49" s="14"/>
      <c r="G49" s="155">
        <f t="shared" ref="G49:Z49" si="65">SUM(G38:G48)</f>
        <v>4</v>
      </c>
      <c r="H49" s="155">
        <f t="shared" si="65"/>
        <v>8</v>
      </c>
      <c r="I49" s="155">
        <f t="shared" si="65"/>
        <v>12</v>
      </c>
      <c r="J49" s="155">
        <f t="shared" si="65"/>
        <v>3</v>
      </c>
      <c r="K49" s="155">
        <f t="shared" si="65"/>
        <v>4</v>
      </c>
      <c r="L49" s="155">
        <f t="shared" si="65"/>
        <v>7</v>
      </c>
      <c r="M49" s="155">
        <f t="shared" si="65"/>
        <v>0</v>
      </c>
      <c r="N49" s="155">
        <f t="shared" si="65"/>
        <v>2</v>
      </c>
      <c r="O49" s="155">
        <f t="shared" si="65"/>
        <v>3</v>
      </c>
      <c r="P49" s="155">
        <f t="shared" si="65"/>
        <v>1</v>
      </c>
      <c r="Q49" s="155">
        <f t="shared" si="65"/>
        <v>6</v>
      </c>
      <c r="R49" s="155">
        <f t="shared" si="65"/>
        <v>7</v>
      </c>
      <c r="S49" s="155">
        <f t="shared" si="65"/>
        <v>2</v>
      </c>
      <c r="T49" s="155">
        <f t="shared" si="65"/>
        <v>2</v>
      </c>
      <c r="U49" s="155">
        <f t="shared" si="65"/>
        <v>4</v>
      </c>
      <c r="V49" s="155">
        <f t="shared" si="65"/>
        <v>2</v>
      </c>
      <c r="W49" s="155">
        <f t="shared" si="65"/>
        <v>2</v>
      </c>
      <c r="X49" s="155">
        <f t="shared" si="65"/>
        <v>4</v>
      </c>
      <c r="Y49" s="155">
        <f t="shared" si="65"/>
        <v>12</v>
      </c>
      <c r="Z49" s="156">
        <f t="shared" si="65"/>
        <v>24</v>
      </c>
      <c r="AA49" s="156" t="s">
        <v>61</v>
      </c>
      <c r="AB49" s="157">
        <f t="shared" ref="AB49:AC49" si="66">SUM(AB38:AB48)</f>
        <v>180</v>
      </c>
      <c r="AC49" s="157">
        <f t="shared" si="66"/>
        <v>360</v>
      </c>
      <c r="AD49" s="157">
        <f>AB49+AC49</f>
        <v>540</v>
      </c>
      <c r="AE49" s="158">
        <f>SUM(AE38:AE48)</f>
        <v>37</v>
      </c>
      <c r="AF49" s="159"/>
      <c r="AG49" s="135"/>
    </row>
    <row r="50" spans="1:33" ht="24" customHeight="1" x14ac:dyDescent="0.25">
      <c r="A50" s="36" t="s">
        <v>33</v>
      </c>
      <c r="B50" s="36" t="s">
        <v>42</v>
      </c>
      <c r="C50" s="37" t="s">
        <v>43</v>
      </c>
      <c r="D50" s="37" t="s">
        <v>151</v>
      </c>
      <c r="E50" s="136" t="s">
        <v>152</v>
      </c>
      <c r="F50" s="160" t="s">
        <v>153</v>
      </c>
      <c r="G50" s="149"/>
      <c r="H50" s="149"/>
      <c r="I50" s="150"/>
      <c r="J50" s="149"/>
      <c r="K50" s="149"/>
      <c r="L50" s="150"/>
      <c r="M50" s="149">
        <v>2</v>
      </c>
      <c r="N50" s="149">
        <v>1</v>
      </c>
      <c r="O50" s="150">
        <v>4</v>
      </c>
      <c r="P50" s="149"/>
      <c r="Q50" s="149"/>
      <c r="R50" s="150"/>
      <c r="S50" s="149"/>
      <c r="T50" s="149"/>
      <c r="U50" s="150"/>
      <c r="V50" s="149"/>
      <c r="W50" s="149"/>
      <c r="X50" s="150"/>
      <c r="Y50" s="50">
        <f t="shared" ref="Y50:Z50" si="67">G50+J50+M50+P50+S50+V50</f>
        <v>2</v>
      </c>
      <c r="Z50" s="50">
        <f t="shared" si="67"/>
        <v>1</v>
      </c>
      <c r="AA50" s="87">
        <v>15</v>
      </c>
      <c r="AB50" s="161">
        <f t="shared" ref="AB50:AB54" si="68">Y50*AA50</f>
        <v>30</v>
      </c>
      <c r="AC50" s="161">
        <f t="shared" ref="AC50:AC54" si="69">Z50*AA50</f>
        <v>15</v>
      </c>
      <c r="AD50" s="87">
        <f t="shared" ref="AD50:AD54" si="70">SUM(AB50:AC50)</f>
        <v>45</v>
      </c>
      <c r="AE50" s="87">
        <f t="shared" ref="AE50:AE54" si="71">I50+L50+O50+R50+U50+X50</f>
        <v>4</v>
      </c>
      <c r="AF50" s="86" t="s">
        <v>39</v>
      </c>
      <c r="AG50" s="142"/>
    </row>
    <row r="51" spans="1:33" ht="21.75" customHeight="1" x14ac:dyDescent="0.25">
      <c r="A51" s="36" t="s">
        <v>33</v>
      </c>
      <c r="B51" s="36" t="s">
        <v>42</v>
      </c>
      <c r="C51" s="37" t="s">
        <v>43</v>
      </c>
      <c r="D51" s="37" t="s">
        <v>154</v>
      </c>
      <c r="E51" s="16"/>
      <c r="F51" s="162" t="s">
        <v>155</v>
      </c>
      <c r="G51" s="149"/>
      <c r="H51" s="149"/>
      <c r="I51" s="150"/>
      <c r="J51" s="149"/>
      <c r="K51" s="149"/>
      <c r="L51" s="150"/>
      <c r="M51" s="149">
        <v>2</v>
      </c>
      <c r="N51" s="149">
        <v>1</v>
      </c>
      <c r="O51" s="150">
        <v>3</v>
      </c>
      <c r="P51" s="149"/>
      <c r="Q51" s="149"/>
      <c r="R51" s="150"/>
      <c r="S51" s="149"/>
      <c r="T51" s="149"/>
      <c r="U51" s="150"/>
      <c r="V51" s="149"/>
      <c r="W51" s="149"/>
      <c r="X51" s="150"/>
      <c r="Y51" s="50">
        <f t="shared" ref="Y51:Z51" si="72">G51+J51+M51+P51+S51+V51</f>
        <v>2</v>
      </c>
      <c r="Z51" s="50">
        <f t="shared" si="72"/>
        <v>1</v>
      </c>
      <c r="AA51" s="87">
        <v>15</v>
      </c>
      <c r="AB51" s="161">
        <f t="shared" si="68"/>
        <v>30</v>
      </c>
      <c r="AC51" s="161">
        <f t="shared" si="69"/>
        <v>15</v>
      </c>
      <c r="AD51" s="87">
        <f t="shared" si="70"/>
        <v>45</v>
      </c>
      <c r="AE51" s="87">
        <f t="shared" si="71"/>
        <v>3</v>
      </c>
      <c r="AF51" s="86" t="s">
        <v>39</v>
      </c>
      <c r="AG51" s="142"/>
    </row>
    <row r="52" spans="1:33" ht="20.25" customHeight="1" x14ac:dyDescent="0.25">
      <c r="A52" s="36" t="s">
        <v>33</v>
      </c>
      <c r="B52" s="36" t="s">
        <v>42</v>
      </c>
      <c r="C52" s="37" t="s">
        <v>69</v>
      </c>
      <c r="D52" s="37" t="s">
        <v>156</v>
      </c>
      <c r="E52" s="17"/>
      <c r="F52" s="162" t="s">
        <v>157</v>
      </c>
      <c r="G52" s="149"/>
      <c r="H52" s="149"/>
      <c r="I52" s="150"/>
      <c r="J52" s="149"/>
      <c r="K52" s="149"/>
      <c r="L52" s="150"/>
      <c r="M52" s="149"/>
      <c r="N52" s="149"/>
      <c r="O52" s="150"/>
      <c r="P52" s="149">
        <v>1</v>
      </c>
      <c r="Q52" s="149">
        <v>2</v>
      </c>
      <c r="R52" s="150">
        <v>4</v>
      </c>
      <c r="S52" s="149"/>
      <c r="T52" s="149"/>
      <c r="U52" s="150"/>
      <c r="V52" s="149"/>
      <c r="W52" s="149"/>
      <c r="X52" s="150"/>
      <c r="Y52" s="50">
        <f t="shared" ref="Y52:Z52" si="73">G52+J52+M52+P52+S52+V52</f>
        <v>1</v>
      </c>
      <c r="Z52" s="50">
        <f t="shared" si="73"/>
        <v>2</v>
      </c>
      <c r="AA52" s="87">
        <v>15</v>
      </c>
      <c r="AB52" s="161">
        <f t="shared" si="68"/>
        <v>15</v>
      </c>
      <c r="AC52" s="161">
        <f t="shared" si="69"/>
        <v>30</v>
      </c>
      <c r="AD52" s="87">
        <f t="shared" si="70"/>
        <v>45</v>
      </c>
      <c r="AE52" s="87">
        <f t="shared" si="71"/>
        <v>4</v>
      </c>
      <c r="AF52" s="86" t="s">
        <v>50</v>
      </c>
      <c r="AG52" s="142"/>
    </row>
    <row r="53" spans="1:33" ht="18" customHeight="1" x14ac:dyDescent="0.25">
      <c r="A53" s="36" t="s">
        <v>33</v>
      </c>
      <c r="B53" s="36" t="s">
        <v>46</v>
      </c>
      <c r="C53" s="37" t="s">
        <v>47</v>
      </c>
      <c r="D53" s="37" t="s">
        <v>158</v>
      </c>
      <c r="E53" s="60" t="s">
        <v>159</v>
      </c>
      <c r="F53" s="162" t="s">
        <v>160</v>
      </c>
      <c r="G53" s="149"/>
      <c r="H53" s="149"/>
      <c r="I53" s="150"/>
      <c r="J53" s="149"/>
      <c r="K53" s="149"/>
      <c r="L53" s="150"/>
      <c r="M53" s="149"/>
      <c r="N53" s="149"/>
      <c r="O53" s="150"/>
      <c r="P53" s="149"/>
      <c r="Q53" s="149"/>
      <c r="R53" s="150"/>
      <c r="S53" s="149">
        <v>1</v>
      </c>
      <c r="T53" s="149">
        <v>2</v>
      </c>
      <c r="U53" s="150">
        <v>4</v>
      </c>
      <c r="V53" s="149"/>
      <c r="W53" s="149"/>
      <c r="X53" s="150"/>
      <c r="Y53" s="50">
        <f t="shared" ref="Y53:Z53" si="74">G53+J53+M53+P53+S53+V53</f>
        <v>1</v>
      </c>
      <c r="Z53" s="50">
        <f t="shared" si="74"/>
        <v>2</v>
      </c>
      <c r="AA53" s="87">
        <v>15</v>
      </c>
      <c r="AB53" s="161">
        <f t="shared" si="68"/>
        <v>15</v>
      </c>
      <c r="AC53" s="161">
        <f t="shared" si="69"/>
        <v>30</v>
      </c>
      <c r="AD53" s="87">
        <f t="shared" si="70"/>
        <v>45</v>
      </c>
      <c r="AE53" s="87">
        <f t="shared" si="71"/>
        <v>4</v>
      </c>
      <c r="AF53" s="86" t="s">
        <v>50</v>
      </c>
      <c r="AG53" s="142"/>
    </row>
    <row r="54" spans="1:33" ht="21.75" customHeight="1" x14ac:dyDescent="0.25">
      <c r="A54" s="36" t="s">
        <v>33</v>
      </c>
      <c r="B54" s="36" t="s">
        <v>46</v>
      </c>
      <c r="C54" s="37" t="s">
        <v>47</v>
      </c>
      <c r="D54" s="89" t="s">
        <v>161</v>
      </c>
      <c r="E54" s="15"/>
      <c r="F54" s="163" t="s">
        <v>162</v>
      </c>
      <c r="G54" s="149"/>
      <c r="H54" s="149"/>
      <c r="I54" s="150"/>
      <c r="J54" s="149"/>
      <c r="K54" s="149"/>
      <c r="L54" s="150"/>
      <c r="M54" s="149"/>
      <c r="N54" s="149"/>
      <c r="O54" s="150"/>
      <c r="P54" s="149"/>
      <c r="Q54" s="149"/>
      <c r="R54" s="150"/>
      <c r="S54" s="149">
        <v>1</v>
      </c>
      <c r="T54" s="149">
        <v>2</v>
      </c>
      <c r="U54" s="150">
        <v>3</v>
      </c>
      <c r="V54" s="149"/>
      <c r="W54" s="149"/>
      <c r="X54" s="150"/>
      <c r="Y54" s="50">
        <f t="shared" ref="Y54:Z54" si="75">G54+J54+M54+P54+S54+V54</f>
        <v>1</v>
      </c>
      <c r="Z54" s="50">
        <f t="shared" si="75"/>
        <v>2</v>
      </c>
      <c r="AA54" s="87">
        <v>15</v>
      </c>
      <c r="AB54" s="161">
        <f t="shared" si="68"/>
        <v>15</v>
      </c>
      <c r="AC54" s="161">
        <f t="shared" si="69"/>
        <v>30</v>
      </c>
      <c r="AD54" s="87">
        <f t="shared" si="70"/>
        <v>45</v>
      </c>
      <c r="AE54" s="87">
        <f t="shared" si="71"/>
        <v>3</v>
      </c>
      <c r="AF54" s="86" t="s">
        <v>50</v>
      </c>
      <c r="AG54" s="142"/>
    </row>
    <row r="55" spans="1:33" ht="14.25" customHeight="1" x14ac:dyDescent="0.25">
      <c r="A55" s="147"/>
      <c r="B55" s="147"/>
      <c r="C55" s="47"/>
      <c r="D55" s="164" t="s">
        <v>163</v>
      </c>
      <c r="E55" s="13"/>
      <c r="F55" s="14"/>
      <c r="G55" s="165">
        <f t="shared" ref="G55:Z55" si="76">SUM(G50:G54)</f>
        <v>0</v>
      </c>
      <c r="H55" s="165">
        <f t="shared" si="76"/>
        <v>0</v>
      </c>
      <c r="I55" s="165">
        <f t="shared" si="76"/>
        <v>0</v>
      </c>
      <c r="J55" s="165">
        <f t="shared" si="76"/>
        <v>0</v>
      </c>
      <c r="K55" s="165">
        <f t="shared" si="76"/>
        <v>0</v>
      </c>
      <c r="L55" s="165">
        <f t="shared" si="76"/>
        <v>0</v>
      </c>
      <c r="M55" s="165">
        <f t="shared" si="76"/>
        <v>4</v>
      </c>
      <c r="N55" s="165">
        <f t="shared" si="76"/>
        <v>2</v>
      </c>
      <c r="O55" s="165">
        <f t="shared" si="76"/>
        <v>7</v>
      </c>
      <c r="P55" s="165">
        <f t="shared" si="76"/>
        <v>1</v>
      </c>
      <c r="Q55" s="165">
        <f t="shared" si="76"/>
        <v>2</v>
      </c>
      <c r="R55" s="165">
        <f t="shared" si="76"/>
        <v>4</v>
      </c>
      <c r="S55" s="165">
        <f t="shared" si="76"/>
        <v>2</v>
      </c>
      <c r="T55" s="165">
        <f t="shared" si="76"/>
        <v>4</v>
      </c>
      <c r="U55" s="165">
        <f t="shared" si="76"/>
        <v>7</v>
      </c>
      <c r="V55" s="165">
        <f t="shared" si="76"/>
        <v>0</v>
      </c>
      <c r="W55" s="165">
        <f t="shared" si="76"/>
        <v>0</v>
      </c>
      <c r="X55" s="165">
        <f t="shared" si="76"/>
        <v>0</v>
      </c>
      <c r="Y55" s="166">
        <f t="shared" si="76"/>
        <v>7</v>
      </c>
      <c r="Z55" s="166">
        <f t="shared" si="76"/>
        <v>8</v>
      </c>
      <c r="AA55" s="167" t="s">
        <v>164</v>
      </c>
      <c r="AB55" s="166">
        <f t="shared" ref="AB55:AC55" si="77">SUM(AB50:AB54)</f>
        <v>105</v>
      </c>
      <c r="AC55" s="168">
        <f t="shared" si="77"/>
        <v>120</v>
      </c>
      <c r="AD55" s="167">
        <f>AB55+AC55</f>
        <v>225</v>
      </c>
      <c r="AE55" s="169">
        <f>SUM(AE50:AE54)</f>
        <v>18</v>
      </c>
      <c r="AF55" s="41"/>
      <c r="AG55" s="130"/>
    </row>
    <row r="56" spans="1:33" ht="14.25" customHeight="1" x14ac:dyDescent="0.25">
      <c r="A56" s="36" t="s">
        <v>33</v>
      </c>
      <c r="B56" s="36" t="s">
        <v>42</v>
      </c>
      <c r="C56" s="37" t="s">
        <v>43</v>
      </c>
      <c r="D56" s="36" t="s">
        <v>165</v>
      </c>
      <c r="E56" s="148" t="s">
        <v>166</v>
      </c>
      <c r="F56" s="170" t="s">
        <v>167</v>
      </c>
      <c r="G56" s="149"/>
      <c r="H56" s="149"/>
      <c r="I56" s="150"/>
      <c r="J56" s="149"/>
      <c r="K56" s="149"/>
      <c r="L56" s="150"/>
      <c r="M56" s="149">
        <v>2</v>
      </c>
      <c r="N56" s="149">
        <v>1</v>
      </c>
      <c r="O56" s="150">
        <v>4</v>
      </c>
      <c r="P56" s="149"/>
      <c r="Q56" s="149"/>
      <c r="R56" s="150"/>
      <c r="S56" s="149"/>
      <c r="T56" s="149"/>
      <c r="U56" s="150"/>
      <c r="V56" s="149"/>
      <c r="W56" s="149"/>
      <c r="X56" s="150"/>
      <c r="Y56" s="50">
        <f t="shared" ref="Y56:Z56" si="78">G56+J56+M56+P56+S56+V56</f>
        <v>2</v>
      </c>
      <c r="Z56" s="128">
        <f t="shared" si="78"/>
        <v>1</v>
      </c>
      <c r="AA56" s="87">
        <v>15</v>
      </c>
      <c r="AB56" s="50">
        <f t="shared" ref="AB56:AB60" si="79">Y56*AA56</f>
        <v>30</v>
      </c>
      <c r="AC56" s="128">
        <f t="shared" ref="AC56:AC60" si="80">Z56*AA56</f>
        <v>15</v>
      </c>
      <c r="AD56" s="87">
        <f t="shared" ref="AD56:AD60" si="81">SUM(AB56:AC56)</f>
        <v>45</v>
      </c>
      <c r="AE56" s="50">
        <f t="shared" ref="AE56:AE60" si="82">I56+L56+O56+R56+U56+X56</f>
        <v>4</v>
      </c>
      <c r="AF56" s="50" t="s">
        <v>39</v>
      </c>
      <c r="AG56" s="142"/>
    </row>
    <row r="57" spans="1:33" ht="14.25" customHeight="1" x14ac:dyDescent="0.25">
      <c r="A57" s="36" t="s">
        <v>33</v>
      </c>
      <c r="B57" s="36" t="s">
        <v>42</v>
      </c>
      <c r="C57" s="37" t="s">
        <v>43</v>
      </c>
      <c r="D57" s="36" t="s">
        <v>168</v>
      </c>
      <c r="E57" s="16"/>
      <c r="F57" s="171" t="s">
        <v>169</v>
      </c>
      <c r="G57" s="149"/>
      <c r="H57" s="149"/>
      <c r="I57" s="150"/>
      <c r="J57" s="149"/>
      <c r="K57" s="149"/>
      <c r="L57" s="150"/>
      <c r="M57" s="149">
        <v>2</v>
      </c>
      <c r="N57" s="149">
        <v>1</v>
      </c>
      <c r="O57" s="150">
        <v>3</v>
      </c>
      <c r="P57" s="149"/>
      <c r="Q57" s="149"/>
      <c r="R57" s="150"/>
      <c r="S57" s="149"/>
      <c r="T57" s="149"/>
      <c r="U57" s="150"/>
      <c r="V57" s="149"/>
      <c r="W57" s="149"/>
      <c r="X57" s="150"/>
      <c r="Y57" s="50">
        <f t="shared" ref="Y57:Z57" si="83">G57+J57+M57+P57+S57+V57</f>
        <v>2</v>
      </c>
      <c r="Z57" s="128">
        <f t="shared" si="83"/>
        <v>1</v>
      </c>
      <c r="AA57" s="87">
        <v>15</v>
      </c>
      <c r="AB57" s="50">
        <f t="shared" si="79"/>
        <v>30</v>
      </c>
      <c r="AC57" s="128">
        <f t="shared" si="80"/>
        <v>15</v>
      </c>
      <c r="AD57" s="87">
        <f t="shared" si="81"/>
        <v>45</v>
      </c>
      <c r="AE57" s="50">
        <f t="shared" si="82"/>
        <v>3</v>
      </c>
      <c r="AF57" s="50" t="s">
        <v>39</v>
      </c>
      <c r="AG57" s="142"/>
    </row>
    <row r="58" spans="1:33" ht="14.25" customHeight="1" x14ac:dyDescent="0.25">
      <c r="A58" s="36" t="s">
        <v>33</v>
      </c>
      <c r="B58" s="36" t="s">
        <v>42</v>
      </c>
      <c r="C58" s="37" t="s">
        <v>69</v>
      </c>
      <c r="D58" s="36" t="s">
        <v>170</v>
      </c>
      <c r="E58" s="17"/>
      <c r="F58" s="172" t="s">
        <v>171</v>
      </c>
      <c r="G58" s="149"/>
      <c r="H58" s="149"/>
      <c r="I58" s="150"/>
      <c r="J58" s="149"/>
      <c r="K58" s="149"/>
      <c r="L58" s="150"/>
      <c r="M58" s="149"/>
      <c r="N58" s="149"/>
      <c r="O58" s="150"/>
      <c r="P58" s="149">
        <v>2</v>
      </c>
      <c r="Q58" s="149">
        <v>1</v>
      </c>
      <c r="R58" s="150">
        <v>4</v>
      </c>
      <c r="S58" s="149"/>
      <c r="T58" s="149"/>
      <c r="U58" s="150"/>
      <c r="V58" s="149"/>
      <c r="W58" s="149"/>
      <c r="X58" s="150"/>
      <c r="Y58" s="50">
        <f t="shared" ref="Y58:Z58" si="84">G58+J58+M58+P58+S58+V58</f>
        <v>2</v>
      </c>
      <c r="Z58" s="128">
        <f t="shared" si="84"/>
        <v>1</v>
      </c>
      <c r="AA58" s="87">
        <v>15</v>
      </c>
      <c r="AB58" s="50">
        <f t="shared" si="79"/>
        <v>30</v>
      </c>
      <c r="AC58" s="128">
        <f t="shared" si="80"/>
        <v>15</v>
      </c>
      <c r="AD58" s="87">
        <f t="shared" si="81"/>
        <v>45</v>
      </c>
      <c r="AE58" s="50">
        <f t="shared" si="82"/>
        <v>4</v>
      </c>
      <c r="AF58" s="50" t="s">
        <v>39</v>
      </c>
      <c r="AG58" s="142"/>
    </row>
    <row r="59" spans="1:33" ht="14.25" customHeight="1" x14ac:dyDescent="0.25">
      <c r="A59" s="36" t="s">
        <v>33</v>
      </c>
      <c r="B59" s="36" t="s">
        <v>46</v>
      </c>
      <c r="C59" s="37" t="s">
        <v>47</v>
      </c>
      <c r="D59" s="36" t="s">
        <v>172</v>
      </c>
      <c r="E59" s="60" t="s">
        <v>173</v>
      </c>
      <c r="F59" s="173" t="s">
        <v>174</v>
      </c>
      <c r="G59" s="149"/>
      <c r="H59" s="149"/>
      <c r="I59" s="150"/>
      <c r="J59" s="149"/>
      <c r="K59" s="149"/>
      <c r="L59" s="150"/>
      <c r="M59" s="149"/>
      <c r="N59" s="149"/>
      <c r="O59" s="150"/>
      <c r="P59" s="149"/>
      <c r="Q59" s="149"/>
      <c r="R59" s="150"/>
      <c r="S59" s="149">
        <v>1</v>
      </c>
      <c r="T59" s="149">
        <v>2</v>
      </c>
      <c r="U59" s="150">
        <v>4</v>
      </c>
      <c r="V59" s="149"/>
      <c r="W59" s="149"/>
      <c r="X59" s="150"/>
      <c r="Y59" s="50">
        <f t="shared" ref="Y59:Z59" si="85">G59+J59+M59+P59+S59+V59</f>
        <v>1</v>
      </c>
      <c r="Z59" s="128">
        <f t="shared" si="85"/>
        <v>2</v>
      </c>
      <c r="AA59" s="87">
        <v>15</v>
      </c>
      <c r="AB59" s="50">
        <f t="shared" si="79"/>
        <v>15</v>
      </c>
      <c r="AC59" s="128">
        <f t="shared" si="80"/>
        <v>30</v>
      </c>
      <c r="AD59" s="87">
        <f t="shared" si="81"/>
        <v>45</v>
      </c>
      <c r="AE59" s="50">
        <f t="shared" si="82"/>
        <v>4</v>
      </c>
      <c r="AF59" s="50" t="s">
        <v>50</v>
      </c>
      <c r="AG59" s="174"/>
    </row>
    <row r="60" spans="1:33" ht="14.25" customHeight="1" x14ac:dyDescent="0.25">
      <c r="A60" s="36" t="s">
        <v>33</v>
      </c>
      <c r="B60" s="36" t="s">
        <v>46</v>
      </c>
      <c r="C60" s="37" t="s">
        <v>47</v>
      </c>
      <c r="D60" s="61" t="s">
        <v>175</v>
      </c>
      <c r="E60" s="15"/>
      <c r="F60" s="175" t="s">
        <v>176</v>
      </c>
      <c r="G60" s="149"/>
      <c r="H60" s="149"/>
      <c r="I60" s="150"/>
      <c r="J60" s="149"/>
      <c r="K60" s="149"/>
      <c r="L60" s="150"/>
      <c r="M60" s="149"/>
      <c r="N60" s="149"/>
      <c r="O60" s="150"/>
      <c r="P60" s="149"/>
      <c r="Q60" s="149"/>
      <c r="R60" s="150"/>
      <c r="S60" s="149">
        <v>1</v>
      </c>
      <c r="T60" s="149">
        <v>2</v>
      </c>
      <c r="U60" s="150">
        <v>3</v>
      </c>
      <c r="V60" s="149"/>
      <c r="W60" s="149"/>
      <c r="X60" s="150"/>
      <c r="Y60" s="50">
        <f t="shared" ref="Y60:Z60" si="86">G60+J60+M60+P60+S60+V60</f>
        <v>1</v>
      </c>
      <c r="Z60" s="128">
        <f t="shared" si="86"/>
        <v>2</v>
      </c>
      <c r="AA60" s="87">
        <v>15</v>
      </c>
      <c r="AB60" s="50">
        <f t="shared" si="79"/>
        <v>15</v>
      </c>
      <c r="AC60" s="128">
        <f t="shared" si="80"/>
        <v>30</v>
      </c>
      <c r="AD60" s="87">
        <f t="shared" si="81"/>
        <v>45</v>
      </c>
      <c r="AE60" s="50">
        <f t="shared" si="82"/>
        <v>3</v>
      </c>
      <c r="AF60" s="50" t="s">
        <v>50</v>
      </c>
      <c r="AG60" s="174"/>
    </row>
    <row r="61" spans="1:33" ht="14.25" customHeight="1" x14ac:dyDescent="0.25">
      <c r="A61" s="149"/>
      <c r="B61" s="149"/>
      <c r="C61" s="149"/>
      <c r="D61" s="176" t="s">
        <v>177</v>
      </c>
      <c r="E61" s="13"/>
      <c r="F61" s="14"/>
      <c r="G61" s="177">
        <f t="shared" ref="G61:Z61" si="87">SUM(G56:G60)</f>
        <v>0</v>
      </c>
      <c r="H61" s="177">
        <f t="shared" si="87"/>
        <v>0</v>
      </c>
      <c r="I61" s="177">
        <f t="shared" si="87"/>
        <v>0</v>
      </c>
      <c r="J61" s="177">
        <f t="shared" si="87"/>
        <v>0</v>
      </c>
      <c r="K61" s="177">
        <f t="shared" si="87"/>
        <v>0</v>
      </c>
      <c r="L61" s="177">
        <f t="shared" si="87"/>
        <v>0</v>
      </c>
      <c r="M61" s="177">
        <f t="shared" si="87"/>
        <v>4</v>
      </c>
      <c r="N61" s="177">
        <f t="shared" si="87"/>
        <v>2</v>
      </c>
      <c r="O61" s="177">
        <f t="shared" si="87"/>
        <v>7</v>
      </c>
      <c r="P61" s="177">
        <f t="shared" si="87"/>
        <v>2</v>
      </c>
      <c r="Q61" s="177">
        <f t="shared" si="87"/>
        <v>1</v>
      </c>
      <c r="R61" s="177">
        <f t="shared" si="87"/>
        <v>4</v>
      </c>
      <c r="S61" s="177">
        <f t="shared" si="87"/>
        <v>2</v>
      </c>
      <c r="T61" s="177">
        <f t="shared" si="87"/>
        <v>4</v>
      </c>
      <c r="U61" s="177">
        <f t="shared" si="87"/>
        <v>7</v>
      </c>
      <c r="V61" s="177">
        <f t="shared" si="87"/>
        <v>0</v>
      </c>
      <c r="W61" s="177">
        <f t="shared" si="87"/>
        <v>0</v>
      </c>
      <c r="X61" s="177">
        <f t="shared" si="87"/>
        <v>0</v>
      </c>
      <c r="Y61" s="177">
        <f t="shared" si="87"/>
        <v>8</v>
      </c>
      <c r="Z61" s="177">
        <f t="shared" si="87"/>
        <v>7</v>
      </c>
      <c r="AA61" s="177" t="s">
        <v>61</v>
      </c>
      <c r="AB61" s="178">
        <f t="shared" ref="AB61:AC61" si="88">SUM(AB56:AB60)</f>
        <v>120</v>
      </c>
      <c r="AC61" s="178">
        <f t="shared" si="88"/>
        <v>105</v>
      </c>
      <c r="AD61" s="178">
        <f>AB61+AC61</f>
        <v>225</v>
      </c>
      <c r="AE61" s="179">
        <f>SUM(AE56:AE60)</f>
        <v>18</v>
      </c>
      <c r="AF61" s="180"/>
      <c r="AG61" s="135"/>
    </row>
    <row r="62" spans="1:33" ht="30.75" customHeight="1" x14ac:dyDescent="0.25">
      <c r="A62" s="36" t="s">
        <v>33</v>
      </c>
      <c r="B62" s="36" t="s">
        <v>42</v>
      </c>
      <c r="C62" s="37" t="s">
        <v>43</v>
      </c>
      <c r="D62" s="37" t="s">
        <v>178</v>
      </c>
      <c r="E62" s="148" t="s">
        <v>179</v>
      </c>
      <c r="F62" s="181" t="s">
        <v>180</v>
      </c>
      <c r="G62" s="149"/>
      <c r="H62" s="149"/>
      <c r="I62" s="150"/>
      <c r="J62" s="149"/>
      <c r="K62" s="149"/>
      <c r="L62" s="150"/>
      <c r="M62" s="149">
        <v>0</v>
      </c>
      <c r="N62" s="149">
        <v>4</v>
      </c>
      <c r="O62" s="150">
        <v>4</v>
      </c>
      <c r="P62" s="149"/>
      <c r="Q62" s="149"/>
      <c r="R62" s="150"/>
      <c r="S62" s="149"/>
      <c r="T62" s="149"/>
      <c r="U62" s="150"/>
      <c r="V62" s="149"/>
      <c r="W62" s="149"/>
      <c r="X62" s="150"/>
      <c r="Y62" s="50">
        <f t="shared" ref="Y62:Z62" si="89">G62+J62+M62+P62+S62+V62</f>
        <v>0</v>
      </c>
      <c r="Z62" s="50">
        <f t="shared" si="89"/>
        <v>4</v>
      </c>
      <c r="AA62" s="87">
        <v>15</v>
      </c>
      <c r="AB62" s="50">
        <f t="shared" ref="AB62:AC62" si="90">Y62*AA62</f>
        <v>0</v>
      </c>
      <c r="AC62" s="50">
        <f t="shared" si="90"/>
        <v>0</v>
      </c>
      <c r="AD62" s="161">
        <f t="shared" ref="AD62:AD66" si="91">SUM(AB62:AC62)</f>
        <v>0</v>
      </c>
      <c r="AE62" s="51">
        <f t="shared" ref="AE62:AE66" si="92">I62+L62+O62+R62+U62+X62</f>
        <v>4</v>
      </c>
      <c r="AF62" s="86" t="s">
        <v>50</v>
      </c>
      <c r="AG62" s="142"/>
    </row>
    <row r="63" spans="1:33" ht="29.25" customHeight="1" x14ac:dyDescent="0.25">
      <c r="A63" s="36" t="s">
        <v>33</v>
      </c>
      <c r="B63" s="36" t="s">
        <v>42</v>
      </c>
      <c r="C63" s="37" t="s">
        <v>43</v>
      </c>
      <c r="D63" s="37" t="s">
        <v>181</v>
      </c>
      <c r="E63" s="17"/>
      <c r="F63" s="181" t="s">
        <v>182</v>
      </c>
      <c r="G63" s="149"/>
      <c r="H63" s="149"/>
      <c r="I63" s="150"/>
      <c r="J63" s="149"/>
      <c r="K63" s="149"/>
      <c r="L63" s="150"/>
      <c r="M63" s="149">
        <v>0</v>
      </c>
      <c r="N63" s="149">
        <v>3</v>
      </c>
      <c r="O63" s="150">
        <v>3</v>
      </c>
      <c r="P63" s="149"/>
      <c r="Q63" s="149"/>
      <c r="R63" s="150"/>
      <c r="S63" s="149"/>
      <c r="T63" s="149"/>
      <c r="U63" s="150"/>
      <c r="V63" s="149"/>
      <c r="W63" s="149"/>
      <c r="X63" s="150"/>
      <c r="Y63" s="50">
        <f t="shared" ref="Y63:Z63" si="93">G63+J63+M63+P63+S63+V63</f>
        <v>0</v>
      </c>
      <c r="Z63" s="50">
        <f t="shared" si="93"/>
        <v>3</v>
      </c>
      <c r="AA63" s="87">
        <v>15</v>
      </c>
      <c r="AB63" s="50">
        <f t="shared" ref="AB63:AC63" si="94">Y63*AA63</f>
        <v>0</v>
      </c>
      <c r="AC63" s="50">
        <f t="shared" si="94"/>
        <v>0</v>
      </c>
      <c r="AD63" s="161">
        <f t="shared" si="91"/>
        <v>0</v>
      </c>
      <c r="AE63" s="51">
        <f t="shared" si="92"/>
        <v>3</v>
      </c>
      <c r="AF63" s="86" t="s">
        <v>50</v>
      </c>
      <c r="AG63" s="142"/>
    </row>
    <row r="64" spans="1:33" ht="21.75" customHeight="1" x14ac:dyDescent="0.25">
      <c r="A64" s="36" t="s">
        <v>33</v>
      </c>
      <c r="B64" s="36" t="s">
        <v>42</v>
      </c>
      <c r="C64" s="37" t="s">
        <v>69</v>
      </c>
      <c r="D64" s="37" t="s">
        <v>183</v>
      </c>
      <c r="E64" s="38" t="s">
        <v>184</v>
      </c>
      <c r="F64" s="181" t="s">
        <v>185</v>
      </c>
      <c r="G64" s="149"/>
      <c r="H64" s="149"/>
      <c r="I64" s="150"/>
      <c r="J64" s="149"/>
      <c r="K64" s="149"/>
      <c r="L64" s="150"/>
      <c r="M64" s="149"/>
      <c r="N64" s="149"/>
      <c r="O64" s="150"/>
      <c r="P64" s="149">
        <v>0</v>
      </c>
      <c r="Q64" s="149">
        <v>4</v>
      </c>
      <c r="R64" s="150">
        <v>4</v>
      </c>
      <c r="S64" s="149"/>
      <c r="T64" s="149"/>
      <c r="U64" s="150"/>
      <c r="V64" s="149"/>
      <c r="W64" s="149"/>
      <c r="X64" s="150"/>
      <c r="Y64" s="50">
        <f t="shared" ref="Y64:Z64" si="95">G64+J64+M64+P64+S64+V64</f>
        <v>0</v>
      </c>
      <c r="Z64" s="50">
        <f t="shared" si="95"/>
        <v>4</v>
      </c>
      <c r="AA64" s="87">
        <v>15</v>
      </c>
      <c r="AB64" s="50">
        <f t="shared" ref="AB64:AC64" si="96">Y64*AA64</f>
        <v>0</v>
      </c>
      <c r="AC64" s="50">
        <f t="shared" si="96"/>
        <v>0</v>
      </c>
      <c r="AD64" s="161">
        <f t="shared" si="91"/>
        <v>0</v>
      </c>
      <c r="AE64" s="51">
        <f t="shared" si="92"/>
        <v>4</v>
      </c>
      <c r="AF64" s="86" t="s">
        <v>50</v>
      </c>
      <c r="AG64" s="142"/>
    </row>
    <row r="65" spans="1:33" ht="31.5" customHeight="1" x14ac:dyDescent="0.25">
      <c r="A65" s="36" t="s">
        <v>33</v>
      </c>
      <c r="B65" s="36" t="s">
        <v>46</v>
      </c>
      <c r="C65" s="37" t="s">
        <v>47</v>
      </c>
      <c r="D65" s="37" t="s">
        <v>186</v>
      </c>
      <c r="E65" s="16"/>
      <c r="F65" s="181" t="s">
        <v>187</v>
      </c>
      <c r="G65" s="149"/>
      <c r="H65" s="149"/>
      <c r="I65" s="150"/>
      <c r="J65" s="149"/>
      <c r="K65" s="149"/>
      <c r="L65" s="150"/>
      <c r="M65" s="149"/>
      <c r="N65" s="149"/>
      <c r="O65" s="150"/>
      <c r="P65" s="149"/>
      <c r="Q65" s="149"/>
      <c r="R65" s="150"/>
      <c r="S65" s="149">
        <v>0</v>
      </c>
      <c r="T65" s="149">
        <v>4</v>
      </c>
      <c r="U65" s="150">
        <v>4</v>
      </c>
      <c r="V65" s="149"/>
      <c r="W65" s="149"/>
      <c r="X65" s="150"/>
      <c r="Y65" s="50">
        <f t="shared" ref="Y65:Z65" si="97">G65+J65+M65+P65+S65+V65</f>
        <v>0</v>
      </c>
      <c r="Z65" s="50">
        <f t="shared" si="97"/>
        <v>4</v>
      </c>
      <c r="AA65" s="87">
        <v>15</v>
      </c>
      <c r="AB65" s="50">
        <f t="shared" ref="AB65:AC65" si="98">Y65*AA65</f>
        <v>0</v>
      </c>
      <c r="AC65" s="50">
        <f t="shared" si="98"/>
        <v>0</v>
      </c>
      <c r="AD65" s="161">
        <f t="shared" si="91"/>
        <v>0</v>
      </c>
      <c r="AE65" s="51">
        <f t="shared" si="92"/>
        <v>4</v>
      </c>
      <c r="AF65" s="86" t="s">
        <v>50</v>
      </c>
      <c r="AG65" s="142"/>
    </row>
    <row r="66" spans="1:33" ht="36.75" customHeight="1" x14ac:dyDescent="0.25">
      <c r="A66" s="36" t="s">
        <v>33</v>
      </c>
      <c r="B66" s="36" t="s">
        <v>46</v>
      </c>
      <c r="C66" s="37" t="s">
        <v>47</v>
      </c>
      <c r="D66" s="89" t="s">
        <v>188</v>
      </c>
      <c r="E66" s="15"/>
      <c r="F66" s="181" t="s">
        <v>189</v>
      </c>
      <c r="G66" s="149"/>
      <c r="H66" s="149"/>
      <c r="I66" s="150"/>
      <c r="J66" s="149"/>
      <c r="K66" s="149"/>
      <c r="L66" s="150"/>
      <c r="M66" s="149"/>
      <c r="N66" s="149"/>
      <c r="O66" s="150"/>
      <c r="P66" s="149"/>
      <c r="Q66" s="149"/>
      <c r="R66" s="150"/>
      <c r="S66" s="149">
        <v>0</v>
      </c>
      <c r="T66" s="149">
        <v>3</v>
      </c>
      <c r="U66" s="150">
        <v>3</v>
      </c>
      <c r="V66" s="149"/>
      <c r="W66" s="149"/>
      <c r="X66" s="150"/>
      <c r="Y66" s="50">
        <f t="shared" ref="Y66:Z66" si="99">G66+J66+M66+P66+S66+V66</f>
        <v>0</v>
      </c>
      <c r="Z66" s="50">
        <f t="shared" si="99"/>
        <v>3</v>
      </c>
      <c r="AA66" s="87">
        <v>15</v>
      </c>
      <c r="AB66" s="50">
        <f t="shared" ref="AB66:AC66" si="100">Y66*AA66</f>
        <v>0</v>
      </c>
      <c r="AC66" s="50">
        <f t="shared" si="100"/>
        <v>0</v>
      </c>
      <c r="AD66" s="161">
        <f t="shared" si="91"/>
        <v>0</v>
      </c>
      <c r="AE66" s="51">
        <f t="shared" si="92"/>
        <v>3</v>
      </c>
      <c r="AF66" s="86" t="s">
        <v>50</v>
      </c>
      <c r="AG66" s="142"/>
    </row>
    <row r="67" spans="1:33" ht="14.25" customHeight="1" x14ac:dyDescent="0.25">
      <c r="A67" s="147"/>
      <c r="B67" s="147"/>
      <c r="C67" s="47"/>
      <c r="D67" s="182" t="s">
        <v>190</v>
      </c>
      <c r="E67" s="6"/>
      <c r="F67" s="6"/>
      <c r="G67" s="183">
        <f t="shared" ref="G67:Z67" si="101">SUM(G62:G66)</f>
        <v>0</v>
      </c>
      <c r="H67" s="183">
        <f t="shared" si="101"/>
        <v>0</v>
      </c>
      <c r="I67" s="183">
        <f t="shared" si="101"/>
        <v>0</v>
      </c>
      <c r="J67" s="183">
        <f t="shared" si="101"/>
        <v>0</v>
      </c>
      <c r="K67" s="183">
        <f t="shared" si="101"/>
        <v>0</v>
      </c>
      <c r="L67" s="183">
        <f t="shared" si="101"/>
        <v>0</v>
      </c>
      <c r="M67" s="183">
        <f t="shared" si="101"/>
        <v>0</v>
      </c>
      <c r="N67" s="183">
        <f t="shared" si="101"/>
        <v>7</v>
      </c>
      <c r="O67" s="183">
        <f t="shared" si="101"/>
        <v>7</v>
      </c>
      <c r="P67" s="183">
        <f t="shared" si="101"/>
        <v>0</v>
      </c>
      <c r="Q67" s="183">
        <f t="shared" si="101"/>
        <v>4</v>
      </c>
      <c r="R67" s="183">
        <f t="shared" si="101"/>
        <v>4</v>
      </c>
      <c r="S67" s="183">
        <f t="shared" si="101"/>
        <v>0</v>
      </c>
      <c r="T67" s="183">
        <f t="shared" si="101"/>
        <v>7</v>
      </c>
      <c r="U67" s="183">
        <f t="shared" si="101"/>
        <v>7</v>
      </c>
      <c r="V67" s="183">
        <f t="shared" si="101"/>
        <v>0</v>
      </c>
      <c r="W67" s="183">
        <f t="shared" si="101"/>
        <v>0</v>
      </c>
      <c r="X67" s="183">
        <f t="shared" si="101"/>
        <v>0</v>
      </c>
      <c r="Y67" s="183">
        <f t="shared" si="101"/>
        <v>0</v>
      </c>
      <c r="Z67" s="183">
        <f t="shared" si="101"/>
        <v>18</v>
      </c>
      <c r="AA67" s="183" t="s">
        <v>164</v>
      </c>
      <c r="AB67" s="184">
        <f t="shared" ref="AB67:AE67" si="102">SUM(AB62:AB66)</f>
        <v>0</v>
      </c>
      <c r="AC67" s="184">
        <f t="shared" si="102"/>
        <v>0</v>
      </c>
      <c r="AD67" s="184">
        <f t="shared" si="102"/>
        <v>0</v>
      </c>
      <c r="AE67" s="185">
        <f t="shared" si="102"/>
        <v>18</v>
      </c>
      <c r="AF67" s="41"/>
      <c r="AG67" s="130"/>
    </row>
    <row r="68" spans="1:33" ht="14.25" customHeight="1" x14ac:dyDescent="0.25">
      <c r="A68" s="36" t="s">
        <v>33</v>
      </c>
      <c r="B68" s="36" t="s">
        <v>42</v>
      </c>
      <c r="C68" s="37" t="s">
        <v>43</v>
      </c>
      <c r="D68" s="36" t="s">
        <v>191</v>
      </c>
      <c r="E68" s="148" t="s">
        <v>192</v>
      </c>
      <c r="F68" s="186" t="s">
        <v>193</v>
      </c>
      <c r="G68" s="149"/>
      <c r="H68" s="149"/>
      <c r="I68" s="150"/>
      <c r="J68" s="149"/>
      <c r="K68" s="149"/>
      <c r="L68" s="150"/>
      <c r="M68" s="149">
        <v>0</v>
      </c>
      <c r="N68" s="149">
        <v>4</v>
      </c>
      <c r="O68" s="150">
        <v>4</v>
      </c>
      <c r="P68" s="149"/>
      <c r="Q68" s="149"/>
      <c r="R68" s="150"/>
      <c r="S68" s="149"/>
      <c r="T68" s="149"/>
      <c r="U68" s="150"/>
      <c r="V68" s="149"/>
      <c r="W68" s="149"/>
      <c r="X68" s="150"/>
      <c r="Y68" s="50">
        <f t="shared" ref="Y68:Z68" si="103">G68+J68+M68+P68+S68+V68</f>
        <v>0</v>
      </c>
      <c r="Z68" s="128">
        <f t="shared" si="103"/>
        <v>4</v>
      </c>
      <c r="AA68" s="87">
        <v>15</v>
      </c>
      <c r="AB68" s="187">
        <f t="shared" ref="AB68:AB72" si="104">Y68*AA68</f>
        <v>0</v>
      </c>
      <c r="AC68" s="128">
        <f t="shared" ref="AC68:AC72" si="105">Z68*AA68</f>
        <v>60</v>
      </c>
      <c r="AD68" s="87">
        <f t="shared" ref="AD68:AD72" si="106">SUM(AB68:AC68)</f>
        <v>60</v>
      </c>
      <c r="AE68" s="50">
        <f t="shared" ref="AE68:AE72" si="107">I68+L68+O68+R68+U68+X68</f>
        <v>4</v>
      </c>
      <c r="AF68" s="50" t="s">
        <v>50</v>
      </c>
      <c r="AG68" s="142"/>
    </row>
    <row r="69" spans="1:33" ht="14.25" customHeight="1" x14ac:dyDescent="0.25">
      <c r="A69" s="36" t="s">
        <v>33</v>
      </c>
      <c r="B69" s="36" t="s">
        <v>42</v>
      </c>
      <c r="C69" s="37" t="s">
        <v>43</v>
      </c>
      <c r="D69" s="36" t="s">
        <v>194</v>
      </c>
      <c r="E69" s="16"/>
      <c r="F69" s="186" t="s">
        <v>195</v>
      </c>
      <c r="G69" s="149"/>
      <c r="H69" s="149"/>
      <c r="I69" s="150"/>
      <c r="J69" s="149"/>
      <c r="K69" s="149"/>
      <c r="L69" s="150"/>
      <c r="M69" s="149">
        <v>0</v>
      </c>
      <c r="N69" s="149">
        <v>3</v>
      </c>
      <c r="O69" s="150">
        <v>3</v>
      </c>
      <c r="P69" s="149"/>
      <c r="Q69" s="149"/>
      <c r="R69" s="150"/>
      <c r="S69" s="149"/>
      <c r="T69" s="149"/>
      <c r="U69" s="150"/>
      <c r="V69" s="149"/>
      <c r="W69" s="149"/>
      <c r="X69" s="150"/>
      <c r="Y69" s="50">
        <f t="shared" ref="Y69:Z69" si="108">G69+J69+M69+P69+S69+V69</f>
        <v>0</v>
      </c>
      <c r="Z69" s="128">
        <f t="shared" si="108"/>
        <v>3</v>
      </c>
      <c r="AA69" s="87">
        <v>15</v>
      </c>
      <c r="AB69" s="87">
        <f t="shared" si="104"/>
        <v>0</v>
      </c>
      <c r="AC69" s="128">
        <f t="shared" si="105"/>
        <v>45</v>
      </c>
      <c r="AD69" s="87">
        <f t="shared" si="106"/>
        <v>45</v>
      </c>
      <c r="AE69" s="50">
        <f t="shared" si="107"/>
        <v>3</v>
      </c>
      <c r="AF69" s="50" t="s">
        <v>50</v>
      </c>
      <c r="AG69" s="142"/>
    </row>
    <row r="70" spans="1:33" ht="14.25" customHeight="1" x14ac:dyDescent="0.25">
      <c r="A70" s="36" t="s">
        <v>33</v>
      </c>
      <c r="B70" s="36" t="s">
        <v>42</v>
      </c>
      <c r="C70" s="37" t="s">
        <v>69</v>
      </c>
      <c r="D70" s="36" t="s">
        <v>196</v>
      </c>
      <c r="E70" s="17"/>
      <c r="F70" s="186" t="s">
        <v>197</v>
      </c>
      <c r="G70" s="149"/>
      <c r="H70" s="149"/>
      <c r="I70" s="150"/>
      <c r="J70" s="149"/>
      <c r="K70" s="149"/>
      <c r="L70" s="150"/>
      <c r="M70" s="149"/>
      <c r="N70" s="149"/>
      <c r="O70" s="150"/>
      <c r="P70" s="149">
        <v>2</v>
      </c>
      <c r="Q70" s="149">
        <v>2</v>
      </c>
      <c r="R70" s="150">
        <v>4</v>
      </c>
      <c r="S70" s="149"/>
      <c r="T70" s="149"/>
      <c r="U70" s="150"/>
      <c r="V70" s="149"/>
      <c r="W70" s="149"/>
      <c r="X70" s="150"/>
      <c r="Y70" s="50">
        <f t="shared" ref="Y70:Z70" si="109">G70+J70+M70+P70+S70+V70</f>
        <v>2</v>
      </c>
      <c r="Z70" s="128">
        <f t="shared" si="109"/>
        <v>2</v>
      </c>
      <c r="AA70" s="87">
        <v>15</v>
      </c>
      <c r="AB70" s="87">
        <f t="shared" si="104"/>
        <v>30</v>
      </c>
      <c r="AC70" s="128">
        <f t="shared" si="105"/>
        <v>30</v>
      </c>
      <c r="AD70" s="87">
        <f t="shared" si="106"/>
        <v>60</v>
      </c>
      <c r="AE70" s="50">
        <f t="shared" si="107"/>
        <v>4</v>
      </c>
      <c r="AF70" s="50" t="s">
        <v>50</v>
      </c>
      <c r="AG70" s="142"/>
    </row>
    <row r="71" spans="1:33" ht="14.25" customHeight="1" x14ac:dyDescent="0.25">
      <c r="A71" s="36" t="s">
        <v>33</v>
      </c>
      <c r="B71" s="36" t="s">
        <v>46</v>
      </c>
      <c r="C71" s="37" t="s">
        <v>47</v>
      </c>
      <c r="D71" s="36" t="s">
        <v>198</v>
      </c>
      <c r="E71" s="38" t="s">
        <v>199</v>
      </c>
      <c r="F71" s="186" t="s">
        <v>200</v>
      </c>
      <c r="G71" s="149"/>
      <c r="H71" s="149"/>
      <c r="I71" s="150"/>
      <c r="J71" s="149"/>
      <c r="K71" s="149"/>
      <c r="L71" s="150"/>
      <c r="M71" s="149"/>
      <c r="N71" s="149"/>
      <c r="O71" s="150"/>
      <c r="P71" s="149"/>
      <c r="Q71" s="149"/>
      <c r="R71" s="150"/>
      <c r="S71" s="149">
        <v>2</v>
      </c>
      <c r="T71" s="149">
        <v>2</v>
      </c>
      <c r="U71" s="150">
        <v>4</v>
      </c>
      <c r="V71" s="149"/>
      <c r="W71" s="149"/>
      <c r="X71" s="150"/>
      <c r="Y71" s="50">
        <f t="shared" ref="Y71:Z71" si="110">G71+J71+M71+P71+S71+V71</f>
        <v>2</v>
      </c>
      <c r="Z71" s="128">
        <f t="shared" si="110"/>
        <v>2</v>
      </c>
      <c r="AA71" s="87">
        <v>15</v>
      </c>
      <c r="AB71" s="87">
        <f t="shared" si="104"/>
        <v>30</v>
      </c>
      <c r="AC71" s="128">
        <f t="shared" si="105"/>
        <v>30</v>
      </c>
      <c r="AD71" s="87">
        <f t="shared" si="106"/>
        <v>60</v>
      </c>
      <c r="AE71" s="50">
        <f t="shared" si="107"/>
        <v>4</v>
      </c>
      <c r="AF71" s="50" t="s">
        <v>50</v>
      </c>
      <c r="AG71" s="174"/>
    </row>
    <row r="72" spans="1:33" ht="14.25" customHeight="1" x14ac:dyDescent="0.25">
      <c r="A72" s="36" t="s">
        <v>33</v>
      </c>
      <c r="B72" s="61" t="s">
        <v>46</v>
      </c>
      <c r="C72" s="89" t="s">
        <v>47</v>
      </c>
      <c r="D72" s="61" t="s">
        <v>201</v>
      </c>
      <c r="E72" s="15"/>
      <c r="F72" s="186" t="s">
        <v>202</v>
      </c>
      <c r="G72" s="149"/>
      <c r="H72" s="149"/>
      <c r="I72" s="150"/>
      <c r="J72" s="149"/>
      <c r="K72" s="149"/>
      <c r="L72" s="150"/>
      <c r="M72" s="149"/>
      <c r="N72" s="149"/>
      <c r="O72" s="150"/>
      <c r="P72" s="149"/>
      <c r="Q72" s="149"/>
      <c r="R72" s="150"/>
      <c r="S72" s="149">
        <v>0</v>
      </c>
      <c r="T72" s="149">
        <v>3</v>
      </c>
      <c r="U72" s="150">
        <v>3</v>
      </c>
      <c r="V72" s="149"/>
      <c r="W72" s="149"/>
      <c r="X72" s="150"/>
      <c r="Y72" s="50">
        <f t="shared" ref="Y72:Z72" si="111">G72+J72+M72+P72+S72+V72</f>
        <v>0</v>
      </c>
      <c r="Z72" s="128">
        <f t="shared" si="111"/>
        <v>3</v>
      </c>
      <c r="AA72" s="87">
        <v>15</v>
      </c>
      <c r="AB72" s="188">
        <f t="shared" si="104"/>
        <v>0</v>
      </c>
      <c r="AC72" s="128">
        <f t="shared" si="105"/>
        <v>45</v>
      </c>
      <c r="AD72" s="87">
        <f t="shared" si="106"/>
        <v>45</v>
      </c>
      <c r="AE72" s="50">
        <f t="shared" si="107"/>
        <v>3</v>
      </c>
      <c r="AF72" s="50" t="s">
        <v>50</v>
      </c>
      <c r="AG72" s="174"/>
    </row>
    <row r="73" spans="1:33" ht="14.25" customHeight="1" x14ac:dyDescent="0.25">
      <c r="A73" s="147"/>
      <c r="B73" s="147"/>
      <c r="C73" s="147"/>
      <c r="D73" s="189" t="s">
        <v>203</v>
      </c>
      <c r="E73" s="8"/>
      <c r="F73" s="9"/>
      <c r="G73" s="190">
        <f t="shared" ref="G73:Z73" si="112">SUM(G68:G72)</f>
        <v>0</v>
      </c>
      <c r="H73" s="190">
        <f t="shared" si="112"/>
        <v>0</v>
      </c>
      <c r="I73" s="190">
        <f t="shared" si="112"/>
        <v>0</v>
      </c>
      <c r="J73" s="190">
        <f t="shared" si="112"/>
        <v>0</v>
      </c>
      <c r="K73" s="190">
        <f t="shared" si="112"/>
        <v>0</v>
      </c>
      <c r="L73" s="190">
        <f t="shared" si="112"/>
        <v>0</v>
      </c>
      <c r="M73" s="190">
        <f t="shared" si="112"/>
        <v>0</v>
      </c>
      <c r="N73" s="190">
        <f t="shared" si="112"/>
        <v>7</v>
      </c>
      <c r="O73" s="190">
        <f t="shared" si="112"/>
        <v>7</v>
      </c>
      <c r="P73" s="190">
        <f t="shared" si="112"/>
        <v>2</v>
      </c>
      <c r="Q73" s="190">
        <f t="shared" si="112"/>
        <v>2</v>
      </c>
      <c r="R73" s="190">
        <f t="shared" si="112"/>
        <v>4</v>
      </c>
      <c r="S73" s="190">
        <f t="shared" si="112"/>
        <v>2</v>
      </c>
      <c r="T73" s="190">
        <f t="shared" si="112"/>
        <v>5</v>
      </c>
      <c r="U73" s="190">
        <f t="shared" si="112"/>
        <v>7</v>
      </c>
      <c r="V73" s="190">
        <f t="shared" si="112"/>
        <v>0</v>
      </c>
      <c r="W73" s="190">
        <f t="shared" si="112"/>
        <v>0</v>
      </c>
      <c r="X73" s="190">
        <f t="shared" si="112"/>
        <v>0</v>
      </c>
      <c r="Y73" s="190">
        <f t="shared" si="112"/>
        <v>4</v>
      </c>
      <c r="Z73" s="190">
        <f t="shared" si="112"/>
        <v>14</v>
      </c>
      <c r="AA73" s="190" t="s">
        <v>61</v>
      </c>
      <c r="AB73" s="191">
        <f t="shared" ref="AB73:AC73" si="113">SUM(AB68:AB72)</f>
        <v>60</v>
      </c>
      <c r="AC73" s="191">
        <f t="shared" si="113"/>
        <v>210</v>
      </c>
      <c r="AD73" s="191">
        <f t="shared" ref="AD73:AD79" si="114">AB73+AC73</f>
        <v>270</v>
      </c>
      <c r="AE73" s="192">
        <f>SUM(AE68:AE72)</f>
        <v>18</v>
      </c>
      <c r="AF73" s="180"/>
      <c r="AG73" s="135"/>
    </row>
    <row r="74" spans="1:33" x14ac:dyDescent="0.25">
      <c r="A74" s="36" t="s">
        <v>33</v>
      </c>
      <c r="B74" s="36" t="s">
        <v>42</v>
      </c>
      <c r="C74" s="37" t="s">
        <v>43</v>
      </c>
      <c r="D74" s="193" t="s">
        <v>243</v>
      </c>
      <c r="E74" s="56"/>
      <c r="F74" s="194" t="s">
        <v>204</v>
      </c>
      <c r="G74" s="41"/>
      <c r="H74" s="41"/>
      <c r="I74" s="42"/>
      <c r="J74" s="41"/>
      <c r="K74" s="41"/>
      <c r="L74" s="42"/>
      <c r="M74" s="41">
        <v>1</v>
      </c>
      <c r="N74" s="41">
        <v>2</v>
      </c>
      <c r="O74" s="42">
        <v>4</v>
      </c>
      <c r="P74" s="41"/>
      <c r="Q74" s="41"/>
      <c r="R74" s="42"/>
      <c r="S74" s="41"/>
      <c r="T74" s="41"/>
      <c r="U74" s="42"/>
      <c r="V74" s="41"/>
      <c r="W74" s="41"/>
      <c r="X74" s="42"/>
      <c r="Y74" s="40">
        <f t="shared" ref="Y74:Z74" si="115">G74+J74+M74+P74+S74+V74</f>
        <v>1</v>
      </c>
      <c r="Z74" s="40">
        <f t="shared" si="115"/>
        <v>2</v>
      </c>
      <c r="AA74" s="40">
        <v>15</v>
      </c>
      <c r="AB74" s="87">
        <f t="shared" ref="AB74:AB78" si="116">Y74*AA74</f>
        <v>15</v>
      </c>
      <c r="AC74" s="87">
        <f t="shared" ref="AC74:AC78" si="117">Z74*AA74</f>
        <v>30</v>
      </c>
      <c r="AD74" s="195">
        <f t="shared" si="114"/>
        <v>45</v>
      </c>
      <c r="AE74" s="196">
        <f t="shared" ref="AE74:AE78" si="118">I74+L74+O74+R74+U74+X74</f>
        <v>4</v>
      </c>
      <c r="AF74" s="50" t="s">
        <v>50</v>
      </c>
      <c r="AG74" s="135"/>
    </row>
    <row r="75" spans="1:33" ht="24.75" x14ac:dyDescent="0.25">
      <c r="A75" s="36" t="s">
        <v>33</v>
      </c>
      <c r="B75" s="36" t="s">
        <v>42</v>
      </c>
      <c r="C75" s="37" t="s">
        <v>43</v>
      </c>
      <c r="D75" s="193" t="s">
        <v>244</v>
      </c>
      <c r="E75" s="56"/>
      <c r="F75" s="194" t="s">
        <v>205</v>
      </c>
      <c r="G75" s="41"/>
      <c r="H75" s="41"/>
      <c r="I75" s="42"/>
      <c r="J75" s="41"/>
      <c r="K75" s="41"/>
      <c r="L75" s="42"/>
      <c r="M75" s="41">
        <v>1</v>
      </c>
      <c r="N75" s="41">
        <v>2</v>
      </c>
      <c r="O75" s="42">
        <v>3</v>
      </c>
      <c r="P75" s="41"/>
      <c r="Q75" s="41"/>
      <c r="R75" s="42"/>
      <c r="S75" s="41"/>
      <c r="T75" s="41"/>
      <c r="U75" s="42"/>
      <c r="V75" s="41"/>
      <c r="W75" s="41"/>
      <c r="X75" s="42"/>
      <c r="Y75" s="40">
        <f t="shared" ref="Y75:Z75" si="119">G75+J75+M75+P75+S75+V75</f>
        <v>1</v>
      </c>
      <c r="Z75" s="40">
        <f t="shared" si="119"/>
        <v>2</v>
      </c>
      <c r="AA75" s="40">
        <v>15</v>
      </c>
      <c r="AB75" s="87">
        <f t="shared" si="116"/>
        <v>15</v>
      </c>
      <c r="AC75" s="197">
        <f t="shared" si="117"/>
        <v>30</v>
      </c>
      <c r="AD75" s="195">
        <f t="shared" si="114"/>
        <v>45</v>
      </c>
      <c r="AE75" s="196">
        <f t="shared" si="118"/>
        <v>3</v>
      </c>
      <c r="AF75" s="50" t="s">
        <v>50</v>
      </c>
      <c r="AG75" s="135"/>
    </row>
    <row r="76" spans="1:33" x14ac:dyDescent="0.25">
      <c r="A76" s="36" t="s">
        <v>33</v>
      </c>
      <c r="B76" s="36" t="s">
        <v>42</v>
      </c>
      <c r="C76" s="37" t="s">
        <v>69</v>
      </c>
      <c r="D76" s="193" t="s">
        <v>245</v>
      </c>
      <c r="E76" s="56"/>
      <c r="F76" s="194" t="s">
        <v>206</v>
      </c>
      <c r="G76" s="41"/>
      <c r="H76" s="41"/>
      <c r="I76" s="42"/>
      <c r="J76" s="41"/>
      <c r="K76" s="41"/>
      <c r="L76" s="42"/>
      <c r="M76" s="41"/>
      <c r="N76" s="41"/>
      <c r="O76" s="42"/>
      <c r="P76" s="41">
        <v>1</v>
      </c>
      <c r="Q76" s="41">
        <v>3</v>
      </c>
      <c r="R76" s="42">
        <v>4</v>
      </c>
      <c r="S76" s="41"/>
      <c r="T76" s="41"/>
      <c r="U76" s="42"/>
      <c r="V76" s="41"/>
      <c r="W76" s="41"/>
      <c r="X76" s="42"/>
      <c r="Y76" s="40">
        <f t="shared" ref="Y76:Z76" si="120">G76+J76+M76+P76+S76+V76</f>
        <v>1</v>
      </c>
      <c r="Z76" s="40">
        <f t="shared" si="120"/>
        <v>3</v>
      </c>
      <c r="AA76" s="40">
        <v>15</v>
      </c>
      <c r="AB76" s="87">
        <f t="shared" si="116"/>
        <v>15</v>
      </c>
      <c r="AC76" s="197">
        <f t="shared" si="117"/>
        <v>45</v>
      </c>
      <c r="AD76" s="195">
        <f t="shared" si="114"/>
        <v>60</v>
      </c>
      <c r="AE76" s="196">
        <f t="shared" si="118"/>
        <v>4</v>
      </c>
      <c r="AF76" s="50" t="s">
        <v>50</v>
      </c>
      <c r="AG76" s="135"/>
    </row>
    <row r="77" spans="1:33" ht="24.75" x14ac:dyDescent="0.25">
      <c r="A77" s="36" t="s">
        <v>33</v>
      </c>
      <c r="B77" s="36" t="s">
        <v>46</v>
      </c>
      <c r="C77" s="37" t="s">
        <v>47</v>
      </c>
      <c r="D77" s="193" t="s">
        <v>246</v>
      </c>
      <c r="E77" s="56"/>
      <c r="F77" s="194" t="s">
        <v>207</v>
      </c>
      <c r="G77" s="41"/>
      <c r="H77" s="41"/>
      <c r="I77" s="42"/>
      <c r="J77" s="41"/>
      <c r="K77" s="41"/>
      <c r="L77" s="42"/>
      <c r="M77" s="41"/>
      <c r="N77" s="41"/>
      <c r="O77" s="42"/>
      <c r="P77" s="41"/>
      <c r="Q77" s="41"/>
      <c r="R77" s="42"/>
      <c r="S77" s="41">
        <v>1</v>
      </c>
      <c r="T77" s="41">
        <v>2</v>
      </c>
      <c r="U77" s="42">
        <v>4</v>
      </c>
      <c r="V77" s="41"/>
      <c r="W77" s="41"/>
      <c r="X77" s="42"/>
      <c r="Y77" s="40">
        <f t="shared" ref="Y77:Z77" si="121">G77+J77+M77+P77+S77+V77</f>
        <v>1</v>
      </c>
      <c r="Z77" s="40">
        <f t="shared" si="121"/>
        <v>2</v>
      </c>
      <c r="AA77" s="40">
        <v>15</v>
      </c>
      <c r="AB77" s="87">
        <f t="shared" si="116"/>
        <v>15</v>
      </c>
      <c r="AC77" s="197">
        <f t="shared" si="117"/>
        <v>30</v>
      </c>
      <c r="AD77" s="195">
        <f t="shared" si="114"/>
        <v>45</v>
      </c>
      <c r="AE77" s="196">
        <f t="shared" si="118"/>
        <v>4</v>
      </c>
      <c r="AF77" s="50" t="s">
        <v>50</v>
      </c>
      <c r="AG77" s="135"/>
    </row>
    <row r="78" spans="1:33" ht="24.75" x14ac:dyDescent="0.25">
      <c r="A78" s="36" t="s">
        <v>33</v>
      </c>
      <c r="B78" s="61" t="s">
        <v>46</v>
      </c>
      <c r="C78" s="89" t="s">
        <v>47</v>
      </c>
      <c r="D78" s="193" t="s">
        <v>247</v>
      </c>
      <c r="E78" s="56"/>
      <c r="F78" s="194" t="s">
        <v>208</v>
      </c>
      <c r="G78" s="41"/>
      <c r="H78" s="41"/>
      <c r="I78" s="42"/>
      <c r="J78" s="41"/>
      <c r="K78" s="41"/>
      <c r="L78" s="42"/>
      <c r="M78" s="41"/>
      <c r="N78" s="41"/>
      <c r="O78" s="42"/>
      <c r="P78" s="41"/>
      <c r="Q78" s="41"/>
      <c r="R78" s="42"/>
      <c r="S78" s="41">
        <v>2</v>
      </c>
      <c r="T78" s="41">
        <v>1</v>
      </c>
      <c r="U78" s="42">
        <v>3</v>
      </c>
      <c r="V78" s="41"/>
      <c r="W78" s="41"/>
      <c r="X78" s="42"/>
      <c r="Y78" s="40">
        <f t="shared" ref="Y78:Z78" si="122">G78+J78+M78+P78+S78+V78</f>
        <v>2</v>
      </c>
      <c r="Z78" s="40">
        <f t="shared" si="122"/>
        <v>1</v>
      </c>
      <c r="AA78" s="40">
        <v>15</v>
      </c>
      <c r="AB78" s="188">
        <f t="shared" si="116"/>
        <v>30</v>
      </c>
      <c r="AC78" s="197">
        <f t="shared" si="117"/>
        <v>15</v>
      </c>
      <c r="AD78" s="195">
        <f t="shared" si="114"/>
        <v>45</v>
      </c>
      <c r="AE78" s="198">
        <f t="shared" si="118"/>
        <v>3</v>
      </c>
      <c r="AF78" s="50" t="s">
        <v>50</v>
      </c>
      <c r="AG78" s="135"/>
    </row>
    <row r="79" spans="1:33" ht="14.25" customHeight="1" x14ac:dyDescent="0.25">
      <c r="A79" s="147"/>
      <c r="B79" s="147"/>
      <c r="C79" s="47"/>
      <c r="D79" s="199" t="s">
        <v>260</v>
      </c>
      <c r="E79" s="10"/>
      <c r="F79" s="10"/>
      <c r="G79" s="200">
        <f t="shared" ref="G79:Z79" si="123">SUM(G74:G78)</f>
        <v>0</v>
      </c>
      <c r="H79" s="200">
        <f t="shared" si="123"/>
        <v>0</v>
      </c>
      <c r="I79" s="201">
        <f t="shared" si="123"/>
        <v>0</v>
      </c>
      <c r="J79" s="200">
        <f t="shared" si="123"/>
        <v>0</v>
      </c>
      <c r="K79" s="200">
        <f t="shared" si="123"/>
        <v>0</v>
      </c>
      <c r="L79" s="201">
        <f t="shared" si="123"/>
        <v>0</v>
      </c>
      <c r="M79" s="200">
        <f t="shared" si="123"/>
        <v>2</v>
      </c>
      <c r="N79" s="200">
        <f t="shared" si="123"/>
        <v>4</v>
      </c>
      <c r="O79" s="201">
        <f t="shared" si="123"/>
        <v>7</v>
      </c>
      <c r="P79" s="200">
        <f t="shared" si="123"/>
        <v>1</v>
      </c>
      <c r="Q79" s="200">
        <f t="shared" si="123"/>
        <v>3</v>
      </c>
      <c r="R79" s="201">
        <f t="shared" si="123"/>
        <v>4</v>
      </c>
      <c r="S79" s="200">
        <f t="shared" si="123"/>
        <v>3</v>
      </c>
      <c r="T79" s="200">
        <f t="shared" si="123"/>
        <v>3</v>
      </c>
      <c r="U79" s="201">
        <f t="shared" si="123"/>
        <v>7</v>
      </c>
      <c r="V79" s="200">
        <f t="shared" si="123"/>
        <v>0</v>
      </c>
      <c r="W79" s="200">
        <f t="shared" si="123"/>
        <v>0</v>
      </c>
      <c r="X79" s="200">
        <f t="shared" si="123"/>
        <v>0</v>
      </c>
      <c r="Y79" s="200">
        <f t="shared" si="123"/>
        <v>6</v>
      </c>
      <c r="Z79" s="200">
        <f t="shared" si="123"/>
        <v>10</v>
      </c>
      <c r="AA79" s="156" t="s">
        <v>61</v>
      </c>
      <c r="AB79" s="202">
        <f t="shared" ref="AB79:AC79" si="124">SUM(AB74:AB78)</f>
        <v>90</v>
      </c>
      <c r="AC79" s="203">
        <f t="shared" si="124"/>
        <v>150</v>
      </c>
      <c r="AD79" s="157">
        <f t="shared" si="114"/>
        <v>240</v>
      </c>
      <c r="AE79" s="76">
        <f>SUM(AE74:AE78)</f>
        <v>18</v>
      </c>
      <c r="AF79" s="180"/>
      <c r="AG79" s="135"/>
    </row>
    <row r="80" spans="1:33" ht="22.5" customHeight="1" x14ac:dyDescent="0.25">
      <c r="A80" s="36" t="s">
        <v>33</v>
      </c>
      <c r="B80" s="78" t="s">
        <v>34</v>
      </c>
      <c r="C80" s="79" t="s">
        <v>35</v>
      </c>
      <c r="D80" s="193" t="s">
        <v>248</v>
      </c>
      <c r="E80" s="78"/>
      <c r="F80" s="141" t="s">
        <v>209</v>
      </c>
      <c r="G80" s="149">
        <v>0</v>
      </c>
      <c r="H80" s="149">
        <v>30</v>
      </c>
      <c r="I80" s="150">
        <v>3</v>
      </c>
      <c r="J80" s="149"/>
      <c r="K80" s="149"/>
      <c r="L80" s="150"/>
      <c r="M80" s="149"/>
      <c r="N80" s="149"/>
      <c r="O80" s="150"/>
      <c r="P80" s="149"/>
      <c r="Q80" s="149"/>
      <c r="R80" s="150"/>
      <c r="S80" s="149"/>
      <c r="T80" s="149"/>
      <c r="U80" s="150"/>
      <c r="V80" s="149"/>
      <c r="W80" s="149"/>
      <c r="X80" s="150"/>
      <c r="Y80" s="127">
        <f t="shared" ref="Y80:Y88" si="125">G80+J80+M80+P80+S80+V80</f>
        <v>0</v>
      </c>
      <c r="Z80" s="50"/>
      <c r="AA80" s="87"/>
      <c r="AB80" s="187"/>
      <c r="AC80" s="128"/>
      <c r="AD80" s="87">
        <f t="shared" ref="AD80:AE80" si="126">H80+K80+N80+Q80+T80+W80</f>
        <v>30</v>
      </c>
      <c r="AE80" s="87">
        <f t="shared" si="126"/>
        <v>3</v>
      </c>
      <c r="AF80" s="102" t="s">
        <v>50</v>
      </c>
      <c r="AG80" s="142"/>
    </row>
    <row r="81" spans="1:33" ht="27.75" customHeight="1" x14ac:dyDescent="0.25">
      <c r="A81" s="36" t="s">
        <v>33</v>
      </c>
      <c r="B81" s="36" t="s">
        <v>34</v>
      </c>
      <c r="C81" s="37" t="s">
        <v>57</v>
      </c>
      <c r="D81" s="193" t="s">
        <v>249</v>
      </c>
      <c r="E81" s="204"/>
      <c r="F81" s="141" t="s">
        <v>210</v>
      </c>
      <c r="G81" s="149"/>
      <c r="H81" s="149"/>
      <c r="I81" s="150"/>
      <c r="J81" s="149">
        <v>0</v>
      </c>
      <c r="K81" s="149">
        <v>30</v>
      </c>
      <c r="L81" s="150">
        <v>3</v>
      </c>
      <c r="M81" s="149"/>
      <c r="N81" s="149"/>
      <c r="O81" s="150"/>
      <c r="P81" s="149"/>
      <c r="Q81" s="149"/>
      <c r="R81" s="150"/>
      <c r="S81" s="149"/>
      <c r="T81" s="149"/>
      <c r="U81" s="150"/>
      <c r="V81" s="149"/>
      <c r="W81" s="149"/>
      <c r="X81" s="150"/>
      <c r="Y81" s="195">
        <f t="shared" si="125"/>
        <v>0</v>
      </c>
      <c r="Z81" s="40"/>
      <c r="AA81" s="82"/>
      <c r="AB81" s="82"/>
      <c r="AC81" s="42"/>
      <c r="AD81" s="82">
        <f t="shared" ref="AD81:AE81" si="127">H81+K81+N81+Q81+T81+W81</f>
        <v>30</v>
      </c>
      <c r="AE81" s="82">
        <f t="shared" si="127"/>
        <v>3</v>
      </c>
      <c r="AF81" s="40" t="s">
        <v>50</v>
      </c>
      <c r="AG81" s="84" t="s">
        <v>211</v>
      </c>
    </row>
    <row r="82" spans="1:33" ht="34.5" customHeight="1" x14ac:dyDescent="0.25">
      <c r="A82" s="36" t="s">
        <v>33</v>
      </c>
      <c r="B82" s="36" t="s">
        <v>42</v>
      </c>
      <c r="C82" s="37" t="s">
        <v>43</v>
      </c>
      <c r="D82" s="193" t="s">
        <v>250</v>
      </c>
      <c r="E82" s="205"/>
      <c r="F82" s="55" t="s">
        <v>212</v>
      </c>
      <c r="G82" s="149"/>
      <c r="H82" s="149"/>
      <c r="I82" s="150"/>
      <c r="J82" s="149"/>
      <c r="K82" s="149"/>
      <c r="L82" s="150"/>
      <c r="M82" s="149">
        <v>0</v>
      </c>
      <c r="N82" s="149">
        <v>30</v>
      </c>
      <c r="O82" s="150">
        <v>2</v>
      </c>
      <c r="P82" s="149"/>
      <c r="Q82" s="149"/>
      <c r="R82" s="150"/>
      <c r="S82" s="149"/>
      <c r="T82" s="149"/>
      <c r="U82" s="150"/>
      <c r="V82" s="149"/>
      <c r="W82" s="149"/>
      <c r="X82" s="150"/>
      <c r="Y82" s="127">
        <f t="shared" si="125"/>
        <v>0</v>
      </c>
      <c r="Z82" s="50"/>
      <c r="AA82" s="87"/>
      <c r="AB82" s="87"/>
      <c r="AC82" s="128"/>
      <c r="AD82" s="87">
        <f t="shared" ref="AD82:AE82" si="128">H82+K82+N82+Q82+T82+W82</f>
        <v>30</v>
      </c>
      <c r="AE82" s="87">
        <f t="shared" si="128"/>
        <v>2</v>
      </c>
      <c r="AF82" s="50" t="s">
        <v>50</v>
      </c>
      <c r="AG82" s="88" t="s">
        <v>213</v>
      </c>
    </row>
    <row r="83" spans="1:33" ht="42.75" customHeight="1" x14ac:dyDescent="0.25">
      <c r="A83" s="36" t="s">
        <v>33</v>
      </c>
      <c r="B83" s="36" t="s">
        <v>42</v>
      </c>
      <c r="C83" s="37" t="s">
        <v>69</v>
      </c>
      <c r="D83" s="193" t="s">
        <v>251</v>
      </c>
      <c r="E83" s="205"/>
      <c r="F83" s="55" t="s">
        <v>214</v>
      </c>
      <c r="G83" s="149"/>
      <c r="H83" s="149"/>
      <c r="I83" s="150"/>
      <c r="J83" s="149"/>
      <c r="K83" s="149"/>
      <c r="L83" s="150"/>
      <c r="M83" s="149"/>
      <c r="N83" s="149"/>
      <c r="O83" s="150"/>
      <c r="P83" s="149">
        <v>0</v>
      </c>
      <c r="Q83" s="149">
        <v>30</v>
      </c>
      <c r="R83" s="150">
        <v>2</v>
      </c>
      <c r="S83" s="149"/>
      <c r="T83" s="149"/>
      <c r="U83" s="150"/>
      <c r="V83" s="149"/>
      <c r="W83" s="149"/>
      <c r="X83" s="150"/>
      <c r="Y83" s="127">
        <f t="shared" si="125"/>
        <v>0</v>
      </c>
      <c r="Z83" s="50"/>
      <c r="AA83" s="87"/>
      <c r="AB83" s="87"/>
      <c r="AC83" s="128"/>
      <c r="AD83" s="87">
        <f t="shared" ref="AD83:AE83" si="129">H83+K83+N83+Q83+T83+W83</f>
        <v>30</v>
      </c>
      <c r="AE83" s="87">
        <f t="shared" si="129"/>
        <v>2</v>
      </c>
      <c r="AF83" s="50" t="s">
        <v>50</v>
      </c>
      <c r="AG83" s="88" t="s">
        <v>215</v>
      </c>
    </row>
    <row r="84" spans="1:33" ht="18.75" customHeight="1" x14ac:dyDescent="0.25">
      <c r="A84" s="36" t="s">
        <v>33</v>
      </c>
      <c r="B84" s="36" t="s">
        <v>34</v>
      </c>
      <c r="C84" s="37" t="s">
        <v>57</v>
      </c>
      <c r="D84" s="193" t="s">
        <v>252</v>
      </c>
      <c r="E84" s="159"/>
      <c r="F84" s="58" t="s">
        <v>216</v>
      </c>
      <c r="G84" s="149"/>
      <c r="H84" s="149"/>
      <c r="I84" s="150"/>
      <c r="J84" s="149">
        <v>0</v>
      </c>
      <c r="K84" s="149">
        <v>12</v>
      </c>
      <c r="L84" s="150">
        <v>1</v>
      </c>
      <c r="M84" s="149"/>
      <c r="N84" s="149"/>
      <c r="O84" s="150"/>
      <c r="P84" s="149"/>
      <c r="Q84" s="149"/>
      <c r="R84" s="150"/>
      <c r="S84" s="149"/>
      <c r="T84" s="149"/>
      <c r="U84" s="150"/>
      <c r="V84" s="149"/>
      <c r="W84" s="149"/>
      <c r="X84" s="150"/>
      <c r="Y84" s="195">
        <f t="shared" si="125"/>
        <v>0</v>
      </c>
      <c r="Z84" s="40"/>
      <c r="AA84" s="82"/>
      <c r="AB84" s="82"/>
      <c r="AC84" s="42"/>
      <c r="AD84" s="82">
        <f t="shared" ref="AD84:AE84" si="130">H84+K84+N84+Q84+T84+W84</f>
        <v>12</v>
      </c>
      <c r="AE84" s="82">
        <f t="shared" si="130"/>
        <v>1</v>
      </c>
      <c r="AF84" s="40" t="s">
        <v>50</v>
      </c>
      <c r="AG84" s="84" t="s">
        <v>211</v>
      </c>
    </row>
    <row r="85" spans="1:33" ht="14.25" customHeight="1" x14ac:dyDescent="0.25">
      <c r="A85" s="36" t="s">
        <v>33</v>
      </c>
      <c r="B85" s="36" t="s">
        <v>42</v>
      </c>
      <c r="C85" s="37" t="s">
        <v>43</v>
      </c>
      <c r="D85" s="193" t="s">
        <v>253</v>
      </c>
      <c r="E85" s="159"/>
      <c r="F85" s="58" t="s">
        <v>217</v>
      </c>
      <c r="G85" s="149"/>
      <c r="H85" s="149"/>
      <c r="I85" s="150"/>
      <c r="J85" s="149"/>
      <c r="K85" s="149"/>
      <c r="L85" s="150"/>
      <c r="M85" s="149">
        <v>0</v>
      </c>
      <c r="N85" s="149">
        <v>30</v>
      </c>
      <c r="O85" s="150">
        <v>3</v>
      </c>
      <c r="P85" s="149"/>
      <c r="Q85" s="149"/>
      <c r="R85" s="150"/>
      <c r="S85" s="149"/>
      <c r="T85" s="149"/>
      <c r="U85" s="150"/>
      <c r="V85" s="149"/>
      <c r="W85" s="149"/>
      <c r="X85" s="150"/>
      <c r="Y85" s="195">
        <f t="shared" si="125"/>
        <v>0</v>
      </c>
      <c r="Z85" s="40"/>
      <c r="AA85" s="82"/>
      <c r="AB85" s="82"/>
      <c r="AC85" s="42"/>
      <c r="AD85" s="82">
        <f t="shared" ref="AD85:AE85" si="131">H85+K85+N85+Q85+T85+W85</f>
        <v>30</v>
      </c>
      <c r="AE85" s="82">
        <f t="shared" si="131"/>
        <v>3</v>
      </c>
      <c r="AF85" s="40" t="s">
        <v>50</v>
      </c>
      <c r="AG85" s="130" t="s">
        <v>218</v>
      </c>
    </row>
    <row r="86" spans="1:33" ht="23.25" customHeight="1" x14ac:dyDescent="0.25">
      <c r="A86" s="36" t="s">
        <v>33</v>
      </c>
      <c r="B86" s="36" t="s">
        <v>42</v>
      </c>
      <c r="C86" s="37" t="s">
        <v>69</v>
      </c>
      <c r="D86" s="193" t="s">
        <v>254</v>
      </c>
      <c r="E86" s="205"/>
      <c r="F86" s="55" t="s">
        <v>219</v>
      </c>
      <c r="G86" s="149"/>
      <c r="H86" s="149"/>
      <c r="I86" s="150"/>
      <c r="J86" s="149"/>
      <c r="K86" s="149"/>
      <c r="L86" s="150"/>
      <c r="M86" s="149"/>
      <c r="N86" s="149"/>
      <c r="O86" s="150"/>
      <c r="P86" s="149">
        <v>0</v>
      </c>
      <c r="Q86" s="149">
        <v>30</v>
      </c>
      <c r="R86" s="150">
        <v>3</v>
      </c>
      <c r="S86" s="149"/>
      <c r="T86" s="149"/>
      <c r="U86" s="150"/>
      <c r="V86" s="149"/>
      <c r="W86" s="149"/>
      <c r="X86" s="150"/>
      <c r="Y86" s="127">
        <f t="shared" si="125"/>
        <v>0</v>
      </c>
      <c r="Z86" s="50"/>
      <c r="AA86" s="87"/>
      <c r="AB86" s="87"/>
      <c r="AC86" s="128"/>
      <c r="AD86" s="87">
        <f t="shared" ref="AD86:AE86" si="132">H86+K86+N86+Q86+T86+W86</f>
        <v>30</v>
      </c>
      <c r="AE86" s="87">
        <f t="shared" si="132"/>
        <v>3</v>
      </c>
      <c r="AF86" s="50" t="s">
        <v>50</v>
      </c>
      <c r="AG86" s="142" t="s">
        <v>220</v>
      </c>
    </row>
    <row r="87" spans="1:33" ht="27.75" customHeight="1" x14ac:dyDescent="0.25">
      <c r="A87" s="36" t="s">
        <v>33</v>
      </c>
      <c r="B87" s="61" t="s">
        <v>46</v>
      </c>
      <c r="C87" s="89" t="s">
        <v>47</v>
      </c>
      <c r="D87" s="193" t="s">
        <v>255</v>
      </c>
      <c r="E87" s="159"/>
      <c r="F87" s="55" t="s">
        <v>221</v>
      </c>
      <c r="G87" s="149"/>
      <c r="H87" s="149"/>
      <c r="I87" s="150"/>
      <c r="J87" s="149"/>
      <c r="K87" s="149"/>
      <c r="L87" s="150"/>
      <c r="M87" s="149"/>
      <c r="N87" s="149"/>
      <c r="O87" s="150"/>
      <c r="P87" s="149"/>
      <c r="Q87" s="149"/>
      <c r="R87" s="150"/>
      <c r="S87" s="149">
        <v>0</v>
      </c>
      <c r="T87" s="149">
        <v>30</v>
      </c>
      <c r="U87" s="150">
        <v>3</v>
      </c>
      <c r="V87" s="149"/>
      <c r="W87" s="149"/>
      <c r="X87" s="150"/>
      <c r="Y87" s="127">
        <f t="shared" si="125"/>
        <v>0</v>
      </c>
      <c r="Z87" s="50"/>
      <c r="AA87" s="87"/>
      <c r="AB87" s="87"/>
      <c r="AC87" s="128"/>
      <c r="AD87" s="87">
        <f t="shared" ref="AD87:AE87" si="133">H87+K87+N87+Q87+T87+W87</f>
        <v>30</v>
      </c>
      <c r="AE87" s="87">
        <f t="shared" si="133"/>
        <v>3</v>
      </c>
      <c r="AF87" s="50" t="s">
        <v>50</v>
      </c>
      <c r="AG87" s="88" t="s">
        <v>222</v>
      </c>
    </row>
    <row r="88" spans="1:33" ht="26.25" customHeight="1" x14ac:dyDescent="0.25">
      <c r="A88" s="36" t="s">
        <v>33</v>
      </c>
      <c r="B88" s="61" t="s">
        <v>46</v>
      </c>
      <c r="C88" s="89" t="s">
        <v>51</v>
      </c>
      <c r="D88" s="193" t="s">
        <v>256</v>
      </c>
      <c r="E88" s="206"/>
      <c r="F88" s="55" t="s">
        <v>223</v>
      </c>
      <c r="G88" s="149"/>
      <c r="H88" s="149"/>
      <c r="I88" s="150"/>
      <c r="J88" s="149"/>
      <c r="K88" s="149"/>
      <c r="L88" s="150"/>
      <c r="M88" s="149"/>
      <c r="N88" s="149"/>
      <c r="O88" s="150"/>
      <c r="P88" s="149"/>
      <c r="Q88" s="149"/>
      <c r="R88" s="150"/>
      <c r="S88" s="149"/>
      <c r="T88" s="149"/>
      <c r="U88" s="150"/>
      <c r="V88" s="149">
        <v>0</v>
      </c>
      <c r="W88" s="149">
        <v>180</v>
      </c>
      <c r="X88" s="150">
        <v>10</v>
      </c>
      <c r="Y88" s="195">
        <f t="shared" si="125"/>
        <v>0</v>
      </c>
      <c r="Z88" s="40"/>
      <c r="AA88" s="82"/>
      <c r="AB88" s="74"/>
      <c r="AC88" s="42"/>
      <c r="AD88" s="82">
        <f t="shared" ref="AD88:AE88" si="134">H88+K88+N88+Q88+T88+W88</f>
        <v>180</v>
      </c>
      <c r="AE88" s="82">
        <f t="shared" si="134"/>
        <v>10</v>
      </c>
      <c r="AF88" s="40" t="s">
        <v>50</v>
      </c>
      <c r="AG88" s="130" t="s">
        <v>224</v>
      </c>
    </row>
    <row r="89" spans="1:33" ht="15.75" customHeight="1" x14ac:dyDescent="0.25">
      <c r="A89" s="207"/>
      <c r="B89" s="11"/>
      <c r="C89" s="12"/>
      <c r="D89" s="208" t="s">
        <v>225</v>
      </c>
      <c r="E89" s="13"/>
      <c r="F89" s="14"/>
      <c r="G89" s="157">
        <f t="shared" ref="G89:Z89" si="135">SUM(G80:G88)</f>
        <v>0</v>
      </c>
      <c r="H89" s="157">
        <f t="shared" si="135"/>
        <v>30</v>
      </c>
      <c r="I89" s="157">
        <f t="shared" si="135"/>
        <v>3</v>
      </c>
      <c r="J89" s="157">
        <f t="shared" si="135"/>
        <v>0</v>
      </c>
      <c r="K89" s="157">
        <f t="shared" si="135"/>
        <v>42</v>
      </c>
      <c r="L89" s="157">
        <f t="shared" si="135"/>
        <v>4</v>
      </c>
      <c r="M89" s="157">
        <f t="shared" si="135"/>
        <v>0</v>
      </c>
      <c r="N89" s="157">
        <f t="shared" si="135"/>
        <v>60</v>
      </c>
      <c r="O89" s="157">
        <f t="shared" si="135"/>
        <v>5</v>
      </c>
      <c r="P89" s="157">
        <f t="shared" si="135"/>
        <v>0</v>
      </c>
      <c r="Q89" s="157">
        <f t="shared" si="135"/>
        <v>60</v>
      </c>
      <c r="R89" s="157">
        <f t="shared" si="135"/>
        <v>5</v>
      </c>
      <c r="S89" s="157">
        <f t="shared" si="135"/>
        <v>0</v>
      </c>
      <c r="T89" s="157">
        <f t="shared" si="135"/>
        <v>30</v>
      </c>
      <c r="U89" s="157">
        <f t="shared" si="135"/>
        <v>3</v>
      </c>
      <c r="V89" s="157">
        <f t="shared" si="135"/>
        <v>0</v>
      </c>
      <c r="W89" s="157">
        <f t="shared" si="135"/>
        <v>180</v>
      </c>
      <c r="X89" s="157">
        <f t="shared" si="135"/>
        <v>10</v>
      </c>
      <c r="Y89" s="209">
        <f t="shared" si="135"/>
        <v>0</v>
      </c>
      <c r="Z89" s="209">
        <f t="shared" si="135"/>
        <v>0</v>
      </c>
      <c r="AA89" s="210"/>
      <c r="AB89" s="210"/>
      <c r="AC89" s="210"/>
      <c r="AD89" s="209">
        <f t="shared" ref="AD89:AE89" si="136">H89+K89+N89+Q89+T89+W89</f>
        <v>402</v>
      </c>
      <c r="AE89" s="211">
        <f t="shared" si="136"/>
        <v>30</v>
      </c>
      <c r="AF89" s="77" t="s">
        <v>226</v>
      </c>
      <c r="AG89" s="130"/>
    </row>
    <row r="90" spans="1:33" ht="15.75" customHeight="1" x14ac:dyDescent="0.25">
      <c r="A90" s="36" t="s">
        <v>33</v>
      </c>
      <c r="B90" s="212" t="s">
        <v>46</v>
      </c>
      <c r="C90" s="213" t="s">
        <v>47</v>
      </c>
      <c r="D90" s="214" t="s">
        <v>257</v>
      </c>
      <c r="E90" s="215"/>
      <c r="F90" s="215" t="s">
        <v>227</v>
      </c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>
        <v>0</v>
      </c>
      <c r="T90" s="216">
        <v>2</v>
      </c>
      <c r="U90" s="216">
        <v>0</v>
      </c>
      <c r="V90" s="216"/>
      <c r="W90" s="216"/>
      <c r="X90" s="217"/>
      <c r="Y90" s="218">
        <f t="shared" ref="Y90:Z90" si="137">G90+J90+M90+P90+S90+V90</f>
        <v>0</v>
      </c>
      <c r="Z90" s="218">
        <f t="shared" si="137"/>
        <v>2</v>
      </c>
      <c r="AA90" s="219">
        <v>15</v>
      </c>
      <c r="AB90" s="219">
        <f t="shared" ref="AB90:AB91" si="138">Y90*AA90</f>
        <v>0</v>
      </c>
      <c r="AC90" s="219">
        <f t="shared" ref="AC90:AC91" si="139">Z90*AA90</f>
        <v>30</v>
      </c>
      <c r="AD90" s="219">
        <f t="shared" ref="AD90:AD91" si="140">SUM(AB90:AC90)</f>
        <v>30</v>
      </c>
      <c r="AE90" s="220">
        <v>0</v>
      </c>
      <c r="AF90" s="77" t="s">
        <v>50</v>
      </c>
      <c r="AG90" s="130"/>
    </row>
    <row r="91" spans="1:33" ht="15.75" customHeight="1" x14ac:dyDescent="0.25">
      <c r="A91" s="36" t="s">
        <v>33</v>
      </c>
      <c r="B91" s="212" t="s">
        <v>46</v>
      </c>
      <c r="C91" s="213" t="s">
        <v>51</v>
      </c>
      <c r="D91" s="147" t="s">
        <v>258</v>
      </c>
      <c r="E91" s="56"/>
      <c r="F91" s="56" t="s">
        <v>228</v>
      </c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>
        <v>0</v>
      </c>
      <c r="W91" s="221">
        <v>2</v>
      </c>
      <c r="X91" s="222">
        <v>0</v>
      </c>
      <c r="Y91" s="223">
        <f t="shared" ref="Y91:Z91" si="141">G91+J91+M91+P91+S91+V91</f>
        <v>0</v>
      </c>
      <c r="Z91" s="223">
        <f t="shared" si="141"/>
        <v>2</v>
      </c>
      <c r="AA91" s="224">
        <v>15</v>
      </c>
      <c r="AB91" s="224">
        <f t="shared" si="138"/>
        <v>0</v>
      </c>
      <c r="AC91" s="224">
        <f t="shared" si="139"/>
        <v>30</v>
      </c>
      <c r="AD91" s="224">
        <f t="shared" si="140"/>
        <v>30</v>
      </c>
      <c r="AE91" s="225">
        <v>0</v>
      </c>
      <c r="AF91" s="77" t="s">
        <v>50</v>
      </c>
      <c r="AG91" s="130" t="s">
        <v>227</v>
      </c>
    </row>
    <row r="92" spans="1:33" ht="15.75" customHeight="1" x14ac:dyDescent="0.25">
      <c r="A92" s="36" t="s">
        <v>33</v>
      </c>
      <c r="B92" s="147"/>
      <c r="C92" s="147"/>
      <c r="D92" s="226" t="s">
        <v>261</v>
      </c>
      <c r="E92" s="227"/>
      <c r="F92" s="228"/>
      <c r="G92" s="133"/>
      <c r="H92" s="133"/>
      <c r="I92" s="133">
        <v>2</v>
      </c>
      <c r="J92" s="133"/>
      <c r="K92" s="133"/>
      <c r="L92" s="133">
        <v>4</v>
      </c>
      <c r="M92" s="133"/>
      <c r="N92" s="133"/>
      <c r="O92" s="133"/>
      <c r="P92" s="133"/>
      <c r="Q92" s="133"/>
      <c r="R92" s="133">
        <v>2</v>
      </c>
      <c r="S92" s="133"/>
      <c r="T92" s="133"/>
      <c r="U92" s="133">
        <v>2</v>
      </c>
      <c r="V92" s="133"/>
      <c r="W92" s="133"/>
      <c r="X92" s="229"/>
      <c r="Y92" s="77"/>
      <c r="Z92" s="77"/>
      <c r="AA92" s="77"/>
      <c r="AB92" s="77"/>
      <c r="AC92" s="77"/>
      <c r="AD92" s="77"/>
      <c r="AE92" s="230">
        <f>I92+L92+O92+R92+U92+X92</f>
        <v>10</v>
      </c>
      <c r="AF92" s="147"/>
      <c r="AG92" s="135"/>
    </row>
    <row r="93" spans="1:33" ht="15.75" customHeight="1" x14ac:dyDescent="0.25">
      <c r="A93" s="36" t="s">
        <v>33</v>
      </c>
      <c r="B93" s="147" t="s">
        <v>46</v>
      </c>
      <c r="C93" s="147" t="s">
        <v>51</v>
      </c>
      <c r="D93" s="114" t="s">
        <v>229</v>
      </c>
      <c r="E93" s="180"/>
      <c r="F93" s="231" t="s">
        <v>230</v>
      </c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>
        <v>10</v>
      </c>
      <c r="Y93" s="82"/>
      <c r="Z93" s="74"/>
      <c r="AA93" s="74"/>
      <c r="AB93" s="74"/>
      <c r="AC93" s="74"/>
      <c r="AD93" s="74"/>
      <c r="AE93" s="101">
        <v>10</v>
      </c>
      <c r="AF93" s="147"/>
      <c r="AG93" s="135"/>
    </row>
    <row r="94" spans="1:33" ht="15.75" customHeight="1" x14ac:dyDescent="0.25">
      <c r="A94" s="147"/>
      <c r="B94" s="147"/>
      <c r="C94" s="47"/>
      <c r="D94" s="233" t="s">
        <v>231</v>
      </c>
      <c r="E94" s="6"/>
      <c r="F94" s="6"/>
      <c r="G94" s="234">
        <f t="shared" ref="G94:Z94" si="142">G93+G92+G55+G49+G37+G31+G10</f>
        <v>12</v>
      </c>
      <c r="H94" s="234">
        <f t="shared" si="142"/>
        <v>14</v>
      </c>
      <c r="I94" s="234">
        <f t="shared" si="142"/>
        <v>27</v>
      </c>
      <c r="J94" s="234">
        <f t="shared" si="142"/>
        <v>7</v>
      </c>
      <c r="K94" s="234">
        <f t="shared" si="142"/>
        <v>13</v>
      </c>
      <c r="L94" s="234">
        <f t="shared" si="142"/>
        <v>24</v>
      </c>
      <c r="M94" s="234">
        <f t="shared" si="142"/>
        <v>11</v>
      </c>
      <c r="N94" s="234">
        <f t="shared" si="142"/>
        <v>9</v>
      </c>
      <c r="O94" s="234">
        <f t="shared" si="142"/>
        <v>22</v>
      </c>
      <c r="P94" s="234">
        <f t="shared" si="142"/>
        <v>6</v>
      </c>
      <c r="Q94" s="234">
        <f t="shared" si="142"/>
        <v>16</v>
      </c>
      <c r="R94" s="234">
        <f t="shared" si="142"/>
        <v>25</v>
      </c>
      <c r="S94" s="234">
        <f t="shared" si="142"/>
        <v>13</v>
      </c>
      <c r="T94" s="234">
        <f t="shared" si="142"/>
        <v>14</v>
      </c>
      <c r="U94" s="234">
        <f t="shared" si="142"/>
        <v>30</v>
      </c>
      <c r="V94" s="234">
        <f t="shared" si="142"/>
        <v>8</v>
      </c>
      <c r="W94" s="234">
        <f t="shared" si="142"/>
        <v>4</v>
      </c>
      <c r="X94" s="234">
        <f t="shared" si="142"/>
        <v>22</v>
      </c>
      <c r="Y94" s="234">
        <f t="shared" si="142"/>
        <v>57</v>
      </c>
      <c r="Z94" s="234">
        <f t="shared" si="142"/>
        <v>70</v>
      </c>
      <c r="AA94" s="234"/>
      <c r="AB94" s="234">
        <f t="shared" ref="AB94:AE94" si="143">AB93+AB92+AB55+AB49+AB37+AB31+AB10</f>
        <v>840</v>
      </c>
      <c r="AC94" s="234">
        <f t="shared" si="143"/>
        <v>1035</v>
      </c>
      <c r="AD94" s="234">
        <f t="shared" si="143"/>
        <v>1875</v>
      </c>
      <c r="AE94" s="235">
        <f t="shared" si="143"/>
        <v>150</v>
      </c>
      <c r="AF94" s="147"/>
      <c r="AG94" s="135"/>
    </row>
    <row r="95" spans="1:33" ht="18" customHeight="1" x14ac:dyDescent="0.25">
      <c r="A95" s="147"/>
      <c r="B95" s="147"/>
      <c r="C95" s="47"/>
      <c r="D95" s="236" t="s">
        <v>232</v>
      </c>
      <c r="E95" s="5"/>
      <c r="F95" s="5"/>
      <c r="G95" s="237">
        <f t="shared" ref="G95:Z95" si="144">G89+G93+G92+G55+G49+G37+G31+G10</f>
        <v>12</v>
      </c>
      <c r="H95" s="237">
        <f t="shared" si="144"/>
        <v>44</v>
      </c>
      <c r="I95" s="237">
        <f t="shared" si="144"/>
        <v>30</v>
      </c>
      <c r="J95" s="237">
        <f t="shared" si="144"/>
        <v>7</v>
      </c>
      <c r="K95" s="237">
        <f t="shared" si="144"/>
        <v>55</v>
      </c>
      <c r="L95" s="237">
        <f t="shared" si="144"/>
        <v>28</v>
      </c>
      <c r="M95" s="237">
        <f t="shared" si="144"/>
        <v>11</v>
      </c>
      <c r="N95" s="237">
        <f t="shared" si="144"/>
        <v>69</v>
      </c>
      <c r="O95" s="237">
        <f t="shared" si="144"/>
        <v>27</v>
      </c>
      <c r="P95" s="237">
        <f t="shared" si="144"/>
        <v>6</v>
      </c>
      <c r="Q95" s="237">
        <f t="shared" si="144"/>
        <v>76</v>
      </c>
      <c r="R95" s="237">
        <f t="shared" si="144"/>
        <v>30</v>
      </c>
      <c r="S95" s="237">
        <f t="shared" si="144"/>
        <v>13</v>
      </c>
      <c r="T95" s="237">
        <f t="shared" si="144"/>
        <v>44</v>
      </c>
      <c r="U95" s="237">
        <f t="shared" si="144"/>
        <v>33</v>
      </c>
      <c r="V95" s="237">
        <f t="shared" si="144"/>
        <v>8</v>
      </c>
      <c r="W95" s="237">
        <f t="shared" si="144"/>
        <v>184</v>
      </c>
      <c r="X95" s="237">
        <f t="shared" si="144"/>
        <v>32</v>
      </c>
      <c r="Y95" s="237">
        <f t="shared" si="144"/>
        <v>57</v>
      </c>
      <c r="Z95" s="237">
        <f t="shared" si="144"/>
        <v>70</v>
      </c>
      <c r="AA95" s="237"/>
      <c r="AB95" s="237">
        <f t="shared" ref="AB95:AE95" si="145">AB89+AB93+AB92+AB55+AB49+AB37+AB31+AB10</f>
        <v>840</v>
      </c>
      <c r="AC95" s="237">
        <f t="shared" si="145"/>
        <v>1035</v>
      </c>
      <c r="AD95" s="237">
        <f t="shared" si="145"/>
        <v>2277</v>
      </c>
      <c r="AE95" s="238">
        <f t="shared" si="145"/>
        <v>180</v>
      </c>
      <c r="AF95" s="147"/>
      <c r="AG95" s="239"/>
    </row>
    <row r="96" spans="1:33" ht="15.75" customHeight="1" x14ac:dyDescent="0.25">
      <c r="A96" s="147"/>
      <c r="B96" s="147"/>
      <c r="C96" s="47"/>
      <c r="D96" s="240" t="s">
        <v>233</v>
      </c>
      <c r="E96" s="6"/>
      <c r="F96" s="6"/>
      <c r="G96" s="241">
        <f>G93+G92+G61+G49+G37+G31+G10</f>
        <v>12</v>
      </c>
      <c r="H96" s="242">
        <v>0</v>
      </c>
      <c r="I96" s="242">
        <f t="shared" ref="I96:Z96" si="146">I93+I92+I61+I49+I37+I31+I10</f>
        <v>27</v>
      </c>
      <c r="J96" s="242">
        <f t="shared" si="146"/>
        <v>7</v>
      </c>
      <c r="K96" s="242">
        <f t="shared" si="146"/>
        <v>13</v>
      </c>
      <c r="L96" s="242">
        <f t="shared" si="146"/>
        <v>24</v>
      </c>
      <c r="M96" s="242">
        <f t="shared" si="146"/>
        <v>11</v>
      </c>
      <c r="N96" s="242">
        <f t="shared" si="146"/>
        <v>9</v>
      </c>
      <c r="O96" s="242">
        <f t="shared" si="146"/>
        <v>22</v>
      </c>
      <c r="P96" s="242">
        <f t="shared" si="146"/>
        <v>7</v>
      </c>
      <c r="Q96" s="242">
        <f t="shared" si="146"/>
        <v>15</v>
      </c>
      <c r="R96" s="242">
        <f t="shared" si="146"/>
        <v>25</v>
      </c>
      <c r="S96" s="242">
        <f t="shared" si="146"/>
        <v>13</v>
      </c>
      <c r="T96" s="242">
        <f t="shared" si="146"/>
        <v>14</v>
      </c>
      <c r="U96" s="242">
        <f t="shared" si="146"/>
        <v>30</v>
      </c>
      <c r="V96" s="242">
        <f t="shared" si="146"/>
        <v>8</v>
      </c>
      <c r="W96" s="242">
        <f t="shared" si="146"/>
        <v>4</v>
      </c>
      <c r="X96" s="242">
        <f t="shared" si="146"/>
        <v>22</v>
      </c>
      <c r="Y96" s="242">
        <f t="shared" si="146"/>
        <v>58</v>
      </c>
      <c r="Z96" s="242">
        <f t="shared" si="146"/>
        <v>69</v>
      </c>
      <c r="AA96" s="242"/>
      <c r="AB96" s="242">
        <f t="shared" ref="AB96:AE96" si="147">AB93+AB92+AB61+AB49+AB37+AB31+AB10</f>
        <v>855</v>
      </c>
      <c r="AC96" s="242">
        <f t="shared" si="147"/>
        <v>1020</v>
      </c>
      <c r="AD96" s="242">
        <f t="shared" si="147"/>
        <v>1875</v>
      </c>
      <c r="AE96" s="243">
        <f t="shared" si="147"/>
        <v>150</v>
      </c>
      <c r="AF96" s="133"/>
      <c r="AG96" s="239"/>
    </row>
    <row r="97" spans="1:33" ht="18" customHeight="1" x14ac:dyDescent="0.25">
      <c r="A97" s="147"/>
      <c r="B97" s="147"/>
      <c r="C97" s="47"/>
      <c r="D97" s="244" t="s">
        <v>234</v>
      </c>
      <c r="E97" s="5"/>
      <c r="F97" s="5"/>
      <c r="G97" s="245">
        <f t="shared" ref="G97:Z97" si="148">G89+G93+G92+G61+G49+G37+G31+G10</f>
        <v>12</v>
      </c>
      <c r="H97" s="245">
        <f t="shared" si="148"/>
        <v>44</v>
      </c>
      <c r="I97" s="245">
        <f t="shared" si="148"/>
        <v>30</v>
      </c>
      <c r="J97" s="245">
        <f t="shared" si="148"/>
        <v>7</v>
      </c>
      <c r="K97" s="245">
        <f t="shared" si="148"/>
        <v>55</v>
      </c>
      <c r="L97" s="245">
        <f t="shared" si="148"/>
        <v>28</v>
      </c>
      <c r="M97" s="245">
        <f t="shared" si="148"/>
        <v>11</v>
      </c>
      <c r="N97" s="245">
        <f t="shared" si="148"/>
        <v>69</v>
      </c>
      <c r="O97" s="245">
        <f t="shared" si="148"/>
        <v>27</v>
      </c>
      <c r="P97" s="245">
        <f t="shared" si="148"/>
        <v>7</v>
      </c>
      <c r="Q97" s="245">
        <f t="shared" si="148"/>
        <v>75</v>
      </c>
      <c r="R97" s="245">
        <f t="shared" si="148"/>
        <v>30</v>
      </c>
      <c r="S97" s="245">
        <f t="shared" si="148"/>
        <v>13</v>
      </c>
      <c r="T97" s="245">
        <f t="shared" si="148"/>
        <v>44</v>
      </c>
      <c r="U97" s="245">
        <f t="shared" si="148"/>
        <v>33</v>
      </c>
      <c r="V97" s="245">
        <f t="shared" si="148"/>
        <v>8</v>
      </c>
      <c r="W97" s="245">
        <f t="shared" si="148"/>
        <v>184</v>
      </c>
      <c r="X97" s="245">
        <f t="shared" si="148"/>
        <v>32</v>
      </c>
      <c r="Y97" s="245">
        <f t="shared" si="148"/>
        <v>58</v>
      </c>
      <c r="Z97" s="245">
        <f t="shared" si="148"/>
        <v>69</v>
      </c>
      <c r="AA97" s="245"/>
      <c r="AB97" s="245">
        <f t="shared" ref="AB97:AE97" si="149">AB89+AB93+AB92+AB61+AB49+AB37+AB31+AB10</f>
        <v>855</v>
      </c>
      <c r="AC97" s="245">
        <f t="shared" si="149"/>
        <v>1020</v>
      </c>
      <c r="AD97" s="245">
        <f t="shared" si="149"/>
        <v>2277</v>
      </c>
      <c r="AE97" s="246">
        <f t="shared" si="149"/>
        <v>180</v>
      </c>
      <c r="AF97" s="147"/>
      <c r="AG97" s="239"/>
    </row>
    <row r="98" spans="1:33" ht="15.75" customHeight="1" x14ac:dyDescent="0.25">
      <c r="A98" s="147"/>
      <c r="B98" s="147"/>
      <c r="C98" s="47"/>
      <c r="D98" s="247" t="s">
        <v>235</v>
      </c>
      <c r="E98" s="6"/>
      <c r="F98" s="6"/>
      <c r="G98" s="248">
        <f t="shared" ref="G98:Z98" si="150">G93+G92+G67+G49+G37+G31+G10</f>
        <v>12</v>
      </c>
      <c r="H98" s="248">
        <f t="shared" si="150"/>
        <v>14</v>
      </c>
      <c r="I98" s="248">
        <f t="shared" si="150"/>
        <v>27</v>
      </c>
      <c r="J98" s="248">
        <f t="shared" si="150"/>
        <v>7</v>
      </c>
      <c r="K98" s="248">
        <f t="shared" si="150"/>
        <v>13</v>
      </c>
      <c r="L98" s="248">
        <f t="shared" si="150"/>
        <v>24</v>
      </c>
      <c r="M98" s="248">
        <f t="shared" si="150"/>
        <v>7</v>
      </c>
      <c r="N98" s="248">
        <f t="shared" si="150"/>
        <v>14</v>
      </c>
      <c r="O98" s="248">
        <f t="shared" si="150"/>
        <v>22</v>
      </c>
      <c r="P98" s="248">
        <f t="shared" si="150"/>
        <v>5</v>
      </c>
      <c r="Q98" s="248">
        <f t="shared" si="150"/>
        <v>18</v>
      </c>
      <c r="R98" s="248">
        <f t="shared" si="150"/>
        <v>25</v>
      </c>
      <c r="S98" s="248">
        <f t="shared" si="150"/>
        <v>11</v>
      </c>
      <c r="T98" s="248">
        <f t="shared" si="150"/>
        <v>17</v>
      </c>
      <c r="U98" s="248">
        <f t="shared" si="150"/>
        <v>30</v>
      </c>
      <c r="V98" s="248">
        <f t="shared" si="150"/>
        <v>8</v>
      </c>
      <c r="W98" s="248">
        <f t="shared" si="150"/>
        <v>4</v>
      </c>
      <c r="X98" s="248">
        <f t="shared" si="150"/>
        <v>22</v>
      </c>
      <c r="Y98" s="248">
        <f t="shared" si="150"/>
        <v>50</v>
      </c>
      <c r="Z98" s="248">
        <f t="shared" si="150"/>
        <v>80</v>
      </c>
      <c r="AA98" s="248"/>
      <c r="AB98" s="248">
        <f t="shared" ref="AB98:AE98" si="151">AB93+AB92+AB67+AB49+AB37+AB31+AB10</f>
        <v>735</v>
      </c>
      <c r="AC98" s="248">
        <f t="shared" si="151"/>
        <v>915</v>
      </c>
      <c r="AD98" s="248">
        <f t="shared" si="151"/>
        <v>1650</v>
      </c>
      <c r="AE98" s="249">
        <f t="shared" si="151"/>
        <v>150</v>
      </c>
      <c r="AF98" s="147"/>
      <c r="AG98" s="239"/>
    </row>
    <row r="99" spans="1:33" ht="18" customHeight="1" x14ac:dyDescent="0.25">
      <c r="A99" s="147"/>
      <c r="B99" s="147"/>
      <c r="C99" s="47"/>
      <c r="D99" s="250" t="s">
        <v>236</v>
      </c>
      <c r="E99" s="5"/>
      <c r="F99" s="5"/>
      <c r="G99" s="251">
        <f t="shared" ref="G99:Z99" si="152">G89+G93+G92+G67+G49+G37+G31+G10</f>
        <v>12</v>
      </c>
      <c r="H99" s="251">
        <f t="shared" si="152"/>
        <v>44</v>
      </c>
      <c r="I99" s="251">
        <f t="shared" si="152"/>
        <v>30</v>
      </c>
      <c r="J99" s="251">
        <f t="shared" si="152"/>
        <v>7</v>
      </c>
      <c r="K99" s="251">
        <f t="shared" si="152"/>
        <v>55</v>
      </c>
      <c r="L99" s="251">
        <f t="shared" si="152"/>
        <v>28</v>
      </c>
      <c r="M99" s="251">
        <f t="shared" si="152"/>
        <v>7</v>
      </c>
      <c r="N99" s="251">
        <f t="shared" si="152"/>
        <v>74</v>
      </c>
      <c r="O99" s="251">
        <f t="shared" si="152"/>
        <v>27</v>
      </c>
      <c r="P99" s="251">
        <f t="shared" si="152"/>
        <v>5</v>
      </c>
      <c r="Q99" s="251">
        <f t="shared" si="152"/>
        <v>78</v>
      </c>
      <c r="R99" s="251">
        <f t="shared" si="152"/>
        <v>30</v>
      </c>
      <c r="S99" s="251">
        <f t="shared" si="152"/>
        <v>11</v>
      </c>
      <c r="T99" s="251">
        <f t="shared" si="152"/>
        <v>47</v>
      </c>
      <c r="U99" s="251">
        <f t="shared" si="152"/>
        <v>33</v>
      </c>
      <c r="V99" s="251">
        <f t="shared" si="152"/>
        <v>8</v>
      </c>
      <c r="W99" s="251">
        <f t="shared" si="152"/>
        <v>184</v>
      </c>
      <c r="X99" s="251">
        <f t="shared" si="152"/>
        <v>32</v>
      </c>
      <c r="Y99" s="251">
        <f t="shared" si="152"/>
        <v>50</v>
      </c>
      <c r="Z99" s="251">
        <f t="shared" si="152"/>
        <v>80</v>
      </c>
      <c r="AA99" s="251"/>
      <c r="AB99" s="251">
        <f t="shared" ref="AB99:AE99" si="153">AB89+AB93+AB92+AB67+AB49+AB37+AB31+AB10</f>
        <v>735</v>
      </c>
      <c r="AC99" s="251">
        <f t="shared" si="153"/>
        <v>915</v>
      </c>
      <c r="AD99" s="251">
        <f t="shared" si="153"/>
        <v>2052</v>
      </c>
      <c r="AE99" s="252">
        <f t="shared" si="153"/>
        <v>180</v>
      </c>
      <c r="AF99" s="147"/>
      <c r="AG99" s="239"/>
    </row>
    <row r="100" spans="1:33" ht="15.75" customHeight="1" x14ac:dyDescent="0.25">
      <c r="A100" s="147"/>
      <c r="B100" s="147"/>
      <c r="C100" s="47"/>
      <c r="D100" s="253" t="s">
        <v>237</v>
      </c>
      <c r="E100" s="6"/>
      <c r="F100" s="6"/>
      <c r="G100" s="254">
        <f t="shared" ref="G100:Z100" si="154">G93+G92+G73+G49+G37+G31+G10</f>
        <v>12</v>
      </c>
      <c r="H100" s="254">
        <f t="shared" si="154"/>
        <v>14</v>
      </c>
      <c r="I100" s="254">
        <f t="shared" si="154"/>
        <v>27</v>
      </c>
      <c r="J100" s="254">
        <f t="shared" si="154"/>
        <v>7</v>
      </c>
      <c r="K100" s="254">
        <f t="shared" si="154"/>
        <v>13</v>
      </c>
      <c r="L100" s="254">
        <f t="shared" si="154"/>
        <v>24</v>
      </c>
      <c r="M100" s="254">
        <f t="shared" si="154"/>
        <v>7</v>
      </c>
      <c r="N100" s="254">
        <f t="shared" si="154"/>
        <v>14</v>
      </c>
      <c r="O100" s="254">
        <f t="shared" si="154"/>
        <v>22</v>
      </c>
      <c r="P100" s="254">
        <f t="shared" si="154"/>
        <v>7</v>
      </c>
      <c r="Q100" s="254">
        <f t="shared" si="154"/>
        <v>16</v>
      </c>
      <c r="R100" s="254">
        <f t="shared" si="154"/>
        <v>25</v>
      </c>
      <c r="S100" s="254">
        <f t="shared" si="154"/>
        <v>13</v>
      </c>
      <c r="T100" s="254">
        <f t="shared" si="154"/>
        <v>15</v>
      </c>
      <c r="U100" s="254">
        <f t="shared" si="154"/>
        <v>30</v>
      </c>
      <c r="V100" s="254">
        <f t="shared" si="154"/>
        <v>8</v>
      </c>
      <c r="W100" s="254">
        <f t="shared" si="154"/>
        <v>4</v>
      </c>
      <c r="X100" s="254">
        <f t="shared" si="154"/>
        <v>22</v>
      </c>
      <c r="Y100" s="254">
        <f t="shared" si="154"/>
        <v>54</v>
      </c>
      <c r="Z100" s="254">
        <f t="shared" si="154"/>
        <v>76</v>
      </c>
      <c r="AA100" s="254"/>
      <c r="AB100" s="254">
        <f t="shared" ref="AB100:AE100" si="155">AB93+AB92+AB73+AB49+AB37+AB31+AB10</f>
        <v>795</v>
      </c>
      <c r="AC100" s="254">
        <f t="shared" si="155"/>
        <v>1125</v>
      </c>
      <c r="AD100" s="254">
        <f t="shared" si="155"/>
        <v>1920</v>
      </c>
      <c r="AE100" s="255">
        <f t="shared" si="155"/>
        <v>150</v>
      </c>
      <c r="AF100" s="147"/>
      <c r="AG100" s="239"/>
    </row>
    <row r="101" spans="1:33" ht="18" customHeight="1" x14ac:dyDescent="0.25">
      <c r="A101" s="147"/>
      <c r="B101" s="147"/>
      <c r="C101" s="47"/>
      <c r="D101" s="256" t="s">
        <v>238</v>
      </c>
      <c r="E101" s="7"/>
      <c r="F101" s="7"/>
      <c r="G101" s="257">
        <f t="shared" ref="G101:Z101" si="156">G89+G93+G92+G73+G49+G37+G31+G10</f>
        <v>12</v>
      </c>
      <c r="H101" s="257">
        <f t="shared" si="156"/>
        <v>44</v>
      </c>
      <c r="I101" s="257">
        <f t="shared" si="156"/>
        <v>30</v>
      </c>
      <c r="J101" s="257">
        <f t="shared" si="156"/>
        <v>7</v>
      </c>
      <c r="K101" s="257">
        <f t="shared" si="156"/>
        <v>55</v>
      </c>
      <c r="L101" s="257">
        <f t="shared" si="156"/>
        <v>28</v>
      </c>
      <c r="M101" s="257">
        <f t="shared" si="156"/>
        <v>7</v>
      </c>
      <c r="N101" s="257">
        <f t="shared" si="156"/>
        <v>74</v>
      </c>
      <c r="O101" s="257">
        <f t="shared" si="156"/>
        <v>27</v>
      </c>
      <c r="P101" s="257">
        <f t="shared" si="156"/>
        <v>7</v>
      </c>
      <c r="Q101" s="257">
        <f t="shared" si="156"/>
        <v>76</v>
      </c>
      <c r="R101" s="257">
        <f t="shared" si="156"/>
        <v>30</v>
      </c>
      <c r="S101" s="257">
        <f t="shared" si="156"/>
        <v>13</v>
      </c>
      <c r="T101" s="257">
        <f t="shared" si="156"/>
        <v>45</v>
      </c>
      <c r="U101" s="257">
        <f t="shared" si="156"/>
        <v>33</v>
      </c>
      <c r="V101" s="257">
        <f t="shared" si="156"/>
        <v>8</v>
      </c>
      <c r="W101" s="257">
        <f t="shared" si="156"/>
        <v>184</v>
      </c>
      <c r="X101" s="257">
        <f t="shared" si="156"/>
        <v>32</v>
      </c>
      <c r="Y101" s="257">
        <f t="shared" si="156"/>
        <v>54</v>
      </c>
      <c r="Z101" s="257">
        <f t="shared" si="156"/>
        <v>76</v>
      </c>
      <c r="AA101" s="257"/>
      <c r="AB101" s="257">
        <f t="shared" ref="AB101:AE101" si="157">AB89+AB93+AB92+AB73+AB49+AB37+AB31+AB10</f>
        <v>795</v>
      </c>
      <c r="AC101" s="257">
        <f t="shared" si="157"/>
        <v>1125</v>
      </c>
      <c r="AD101" s="257">
        <f t="shared" si="157"/>
        <v>2322</v>
      </c>
      <c r="AE101" s="258">
        <f t="shared" si="157"/>
        <v>180</v>
      </c>
      <c r="AF101" s="147"/>
      <c r="AG101" s="239"/>
    </row>
    <row r="102" spans="1:33" ht="15.75" customHeight="1" x14ac:dyDescent="0.25">
      <c r="A102" s="147"/>
      <c r="B102" s="147"/>
      <c r="C102" s="47"/>
      <c r="D102" s="259" t="s">
        <v>239</v>
      </c>
      <c r="E102" s="1"/>
      <c r="F102" s="2"/>
      <c r="G102" s="260">
        <f t="shared" ref="G102:Z102" si="158">G93+G92+G79+G49+G37+G31+G10</f>
        <v>12</v>
      </c>
      <c r="H102" s="260">
        <f t="shared" si="158"/>
        <v>14</v>
      </c>
      <c r="I102" s="260">
        <f t="shared" si="158"/>
        <v>27</v>
      </c>
      <c r="J102" s="260">
        <f t="shared" si="158"/>
        <v>7</v>
      </c>
      <c r="K102" s="260">
        <f t="shared" si="158"/>
        <v>13</v>
      </c>
      <c r="L102" s="260">
        <f t="shared" si="158"/>
        <v>24</v>
      </c>
      <c r="M102" s="260">
        <f t="shared" si="158"/>
        <v>9</v>
      </c>
      <c r="N102" s="260">
        <f t="shared" si="158"/>
        <v>11</v>
      </c>
      <c r="O102" s="260">
        <f t="shared" si="158"/>
        <v>22</v>
      </c>
      <c r="P102" s="260">
        <f t="shared" si="158"/>
        <v>6</v>
      </c>
      <c r="Q102" s="260">
        <f t="shared" si="158"/>
        <v>17</v>
      </c>
      <c r="R102" s="260">
        <f t="shared" si="158"/>
        <v>25</v>
      </c>
      <c r="S102" s="260">
        <f t="shared" si="158"/>
        <v>14</v>
      </c>
      <c r="T102" s="260">
        <f t="shared" si="158"/>
        <v>13</v>
      </c>
      <c r="U102" s="260">
        <f t="shared" si="158"/>
        <v>30</v>
      </c>
      <c r="V102" s="260">
        <f t="shared" si="158"/>
        <v>8</v>
      </c>
      <c r="W102" s="260">
        <f t="shared" si="158"/>
        <v>4</v>
      </c>
      <c r="X102" s="260">
        <f t="shared" si="158"/>
        <v>22</v>
      </c>
      <c r="Y102" s="260">
        <f t="shared" si="158"/>
        <v>56</v>
      </c>
      <c r="Z102" s="260">
        <f t="shared" si="158"/>
        <v>72</v>
      </c>
      <c r="AA102" s="260" t="s">
        <v>164</v>
      </c>
      <c r="AB102" s="260">
        <f t="shared" ref="AB102:AE102" si="159">AB93+AB92+AB79+AB49+AB37+AB31+AB10</f>
        <v>825</v>
      </c>
      <c r="AC102" s="260">
        <f t="shared" si="159"/>
        <v>1065</v>
      </c>
      <c r="AD102" s="260">
        <f t="shared" si="159"/>
        <v>1890</v>
      </c>
      <c r="AE102" s="260">
        <f t="shared" si="159"/>
        <v>150</v>
      </c>
      <c r="AF102" s="261"/>
      <c r="AG102" s="262"/>
    </row>
    <row r="103" spans="1:33" ht="15.75" customHeight="1" x14ac:dyDescent="0.25">
      <c r="A103" s="147"/>
      <c r="B103" s="147"/>
      <c r="C103" s="47"/>
      <c r="D103" s="263" t="s">
        <v>240</v>
      </c>
      <c r="E103" s="3"/>
      <c r="F103" s="4"/>
      <c r="G103" s="264">
        <f t="shared" ref="G103:Z103" si="160">G93+G92+G79+G49+G37+G31+G10+G89</f>
        <v>12</v>
      </c>
      <c r="H103" s="264">
        <f t="shared" si="160"/>
        <v>44</v>
      </c>
      <c r="I103" s="264">
        <f t="shared" si="160"/>
        <v>30</v>
      </c>
      <c r="J103" s="264">
        <f t="shared" si="160"/>
        <v>7</v>
      </c>
      <c r="K103" s="264">
        <f t="shared" si="160"/>
        <v>55</v>
      </c>
      <c r="L103" s="264">
        <f t="shared" si="160"/>
        <v>28</v>
      </c>
      <c r="M103" s="264">
        <f t="shared" si="160"/>
        <v>9</v>
      </c>
      <c r="N103" s="264">
        <f t="shared" si="160"/>
        <v>71</v>
      </c>
      <c r="O103" s="264">
        <f t="shared" si="160"/>
        <v>27</v>
      </c>
      <c r="P103" s="264">
        <f t="shared" si="160"/>
        <v>6</v>
      </c>
      <c r="Q103" s="264">
        <f t="shared" si="160"/>
        <v>77</v>
      </c>
      <c r="R103" s="264">
        <f t="shared" si="160"/>
        <v>30</v>
      </c>
      <c r="S103" s="264">
        <f t="shared" si="160"/>
        <v>14</v>
      </c>
      <c r="T103" s="264">
        <f t="shared" si="160"/>
        <v>43</v>
      </c>
      <c r="U103" s="264">
        <f t="shared" si="160"/>
        <v>33</v>
      </c>
      <c r="V103" s="264">
        <f t="shared" si="160"/>
        <v>8</v>
      </c>
      <c r="W103" s="264">
        <f t="shared" si="160"/>
        <v>184</v>
      </c>
      <c r="X103" s="264">
        <f t="shared" si="160"/>
        <v>32</v>
      </c>
      <c r="Y103" s="264">
        <f t="shared" si="160"/>
        <v>56</v>
      </c>
      <c r="Z103" s="264">
        <f t="shared" si="160"/>
        <v>72</v>
      </c>
      <c r="AA103" s="264" t="s">
        <v>164</v>
      </c>
      <c r="AB103" s="264">
        <f t="shared" ref="AB103:AE103" si="161">AB93+AB92+AB79+AB49+AB37+AB31+AB10+AB89</f>
        <v>825</v>
      </c>
      <c r="AC103" s="264">
        <f t="shared" si="161"/>
        <v>1065</v>
      </c>
      <c r="AD103" s="264">
        <f t="shared" si="161"/>
        <v>2292</v>
      </c>
      <c r="AE103" s="264">
        <f t="shared" si="161"/>
        <v>180</v>
      </c>
      <c r="AF103" s="265"/>
      <c r="AG103" s="266"/>
    </row>
    <row r="104" spans="1:33" ht="15.75" customHeight="1" x14ac:dyDescent="0.25">
      <c r="A104" s="267"/>
      <c r="B104" s="267"/>
      <c r="C104" s="267"/>
      <c r="D104" s="149"/>
      <c r="E104" s="268"/>
      <c r="F104" s="268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265"/>
      <c r="AC104" s="265"/>
      <c r="AD104" s="265"/>
      <c r="AE104" s="265"/>
      <c r="AF104" s="265"/>
      <c r="AG104" s="266"/>
    </row>
    <row r="105" spans="1:33" ht="15.75" customHeight="1" x14ac:dyDescent="0.25">
      <c r="A105" s="267"/>
      <c r="B105" s="267"/>
      <c r="C105" s="267"/>
      <c r="D105" s="149"/>
      <c r="E105" s="268"/>
      <c r="F105" s="268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265"/>
      <c r="AC105" s="265"/>
      <c r="AD105" s="265"/>
      <c r="AE105" s="265"/>
      <c r="AF105" s="265"/>
      <c r="AG105" s="266"/>
    </row>
    <row r="106" spans="1:33" ht="15.75" customHeight="1" x14ac:dyDescent="0.25">
      <c r="A106" s="267"/>
      <c r="B106" s="267"/>
      <c r="C106" s="267"/>
      <c r="D106" s="149"/>
      <c r="E106" s="268"/>
      <c r="F106" s="268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265"/>
      <c r="AC106" s="265"/>
      <c r="AD106" s="265"/>
      <c r="AE106" s="265"/>
      <c r="AF106" s="265"/>
      <c r="AG106" s="266"/>
    </row>
    <row r="107" spans="1:33" ht="15.75" customHeight="1" x14ac:dyDescent="0.25">
      <c r="A107" s="267"/>
      <c r="B107" s="267"/>
      <c r="C107" s="267"/>
      <c r="D107" s="149"/>
      <c r="E107" s="268"/>
      <c r="F107" s="268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265"/>
      <c r="AC107" s="265"/>
      <c r="AD107" s="265"/>
      <c r="AE107" s="265"/>
      <c r="AF107" s="265"/>
      <c r="AG107" s="266"/>
    </row>
    <row r="108" spans="1:33" ht="15.75" customHeight="1" x14ac:dyDescent="0.25">
      <c r="A108" s="267"/>
      <c r="B108" s="267"/>
      <c r="C108" s="267"/>
      <c r="D108" s="149"/>
      <c r="E108" s="268"/>
      <c r="F108" s="268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265"/>
      <c r="AC108" s="265"/>
      <c r="AD108" s="265"/>
      <c r="AE108" s="265"/>
      <c r="AF108" s="265"/>
      <c r="AG108" s="266"/>
    </row>
    <row r="109" spans="1:33" ht="15.75" customHeight="1" x14ac:dyDescent="0.25">
      <c r="A109" s="267"/>
      <c r="B109" s="267"/>
      <c r="C109" s="267"/>
      <c r="D109" s="149"/>
      <c r="E109" s="268"/>
      <c r="F109" s="268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265"/>
      <c r="AC109" s="265"/>
      <c r="AD109" s="265"/>
      <c r="AE109" s="265"/>
      <c r="AF109" s="265"/>
      <c r="AG109" s="266"/>
    </row>
    <row r="110" spans="1:33" ht="15.75" customHeight="1" x14ac:dyDescent="0.25">
      <c r="A110" s="267"/>
      <c r="B110" s="267"/>
      <c r="C110" s="267"/>
      <c r="D110" s="149"/>
      <c r="E110" s="268"/>
      <c r="F110" s="268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265"/>
      <c r="AC110" s="265"/>
      <c r="AD110" s="265"/>
      <c r="AE110" s="265"/>
      <c r="AF110" s="265"/>
      <c r="AG110" s="266"/>
    </row>
    <row r="111" spans="1:33" ht="15.75" customHeight="1" x14ac:dyDescent="0.25">
      <c r="A111" s="267"/>
      <c r="B111" s="267"/>
      <c r="C111" s="267"/>
      <c r="D111" s="149"/>
      <c r="E111" s="268"/>
      <c r="F111" s="268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265"/>
      <c r="AC111" s="265"/>
      <c r="AD111" s="265"/>
      <c r="AE111" s="265"/>
      <c r="AF111" s="265"/>
      <c r="AG111" s="266"/>
    </row>
    <row r="112" spans="1:33" ht="15.75" customHeight="1" x14ac:dyDescent="0.25">
      <c r="A112" s="267"/>
      <c r="B112" s="267"/>
      <c r="C112" s="267"/>
      <c r="D112" s="149"/>
      <c r="E112" s="268"/>
      <c r="F112" s="268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265"/>
      <c r="AC112" s="265"/>
      <c r="AD112" s="265"/>
      <c r="AE112" s="265"/>
      <c r="AF112" s="265"/>
      <c r="AG112" s="266"/>
    </row>
    <row r="113" spans="1:33" ht="15.75" customHeight="1" x14ac:dyDescent="0.25">
      <c r="A113" s="269"/>
      <c r="B113" s="269"/>
      <c r="C113" s="269"/>
      <c r="D113" s="265"/>
      <c r="E113" s="266"/>
      <c r="F113" s="266"/>
      <c r="G113" s="265"/>
      <c r="H113" s="265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6"/>
    </row>
    <row r="114" spans="1:33" ht="15.75" customHeight="1" x14ac:dyDescent="0.25">
      <c r="A114" s="269"/>
      <c r="B114" s="269"/>
      <c r="C114" s="269"/>
      <c r="D114" s="265"/>
      <c r="E114" s="266"/>
      <c r="F114" s="266"/>
      <c r="G114" s="265"/>
      <c r="H114" s="265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6"/>
    </row>
    <row r="115" spans="1:33" ht="15.75" customHeight="1" x14ac:dyDescent="0.25">
      <c r="A115" s="269"/>
      <c r="B115" s="269"/>
      <c r="C115" s="269"/>
      <c r="D115" s="265"/>
      <c r="E115" s="266"/>
      <c r="F115" s="266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6"/>
    </row>
    <row r="116" spans="1:33" ht="15.75" customHeight="1" x14ac:dyDescent="0.25">
      <c r="A116" s="269"/>
      <c r="B116" s="269"/>
      <c r="C116" s="269"/>
      <c r="D116" s="265"/>
      <c r="E116" s="266"/>
      <c r="F116" s="266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6"/>
    </row>
    <row r="117" spans="1:33" ht="15.75" customHeight="1" x14ac:dyDescent="0.25">
      <c r="A117" s="269"/>
      <c r="B117" s="269"/>
      <c r="C117" s="269"/>
      <c r="D117" s="265"/>
      <c r="E117" s="266"/>
      <c r="F117" s="266"/>
      <c r="G117" s="265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6"/>
    </row>
    <row r="118" spans="1:33" ht="15.75" customHeight="1" x14ac:dyDescent="0.25">
      <c r="A118" s="269"/>
      <c r="B118" s="269"/>
      <c r="C118" s="269"/>
      <c r="D118" s="265"/>
      <c r="E118" s="266"/>
      <c r="F118" s="266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6"/>
    </row>
    <row r="119" spans="1:33" ht="15.75" customHeight="1" x14ac:dyDescent="0.25">
      <c r="A119" s="269"/>
      <c r="B119" s="269"/>
      <c r="C119" s="269"/>
      <c r="D119" s="265"/>
      <c r="E119" s="266"/>
      <c r="F119" s="266"/>
      <c r="G119" s="265"/>
      <c r="H119" s="265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6"/>
    </row>
    <row r="120" spans="1:33" ht="15.75" customHeight="1" x14ac:dyDescent="0.25">
      <c r="A120" s="269"/>
      <c r="B120" s="269"/>
      <c r="C120" s="269"/>
      <c r="D120" s="265"/>
      <c r="E120" s="266"/>
      <c r="F120" s="266"/>
      <c r="G120" s="265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6"/>
    </row>
    <row r="121" spans="1:33" ht="15.75" customHeight="1" x14ac:dyDescent="0.25">
      <c r="A121" s="269"/>
      <c r="B121" s="269"/>
      <c r="C121" s="269"/>
      <c r="D121" s="265"/>
      <c r="E121" s="266"/>
      <c r="F121" s="266"/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6"/>
    </row>
    <row r="122" spans="1:33" ht="15.75" customHeight="1" x14ac:dyDescent="0.25">
      <c r="A122" s="269"/>
      <c r="B122" s="269"/>
      <c r="C122" s="269"/>
      <c r="D122" s="265"/>
      <c r="E122" s="266"/>
      <c r="F122" s="266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6"/>
    </row>
    <row r="123" spans="1:33" ht="15.75" customHeight="1" x14ac:dyDescent="0.25">
      <c r="A123" s="269"/>
      <c r="B123" s="269"/>
      <c r="C123" s="269"/>
      <c r="D123" s="265"/>
      <c r="E123" s="266"/>
      <c r="F123" s="266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6"/>
    </row>
    <row r="124" spans="1:33" ht="15.75" customHeight="1" x14ac:dyDescent="0.25">
      <c r="A124" s="269"/>
      <c r="B124" s="269"/>
      <c r="C124" s="269"/>
      <c r="D124" s="265"/>
      <c r="E124" s="266"/>
      <c r="F124" s="266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6"/>
    </row>
    <row r="125" spans="1:33" ht="15.75" customHeight="1" x14ac:dyDescent="0.25">
      <c r="A125" s="269"/>
      <c r="B125" s="269"/>
      <c r="C125" s="269"/>
      <c r="D125" s="265"/>
      <c r="E125" s="266"/>
      <c r="F125" s="266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6"/>
    </row>
    <row r="126" spans="1:33" ht="15.75" customHeight="1" x14ac:dyDescent="0.25">
      <c r="A126" s="269"/>
      <c r="B126" s="269"/>
      <c r="C126" s="269"/>
      <c r="D126" s="265"/>
      <c r="E126" s="266"/>
      <c r="F126" s="266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6"/>
    </row>
    <row r="127" spans="1:33" ht="15.75" customHeight="1" x14ac:dyDescent="0.25">
      <c r="A127" s="269"/>
      <c r="B127" s="269"/>
      <c r="C127" s="269"/>
      <c r="D127" s="265"/>
      <c r="E127" s="266"/>
      <c r="F127" s="266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6"/>
    </row>
    <row r="128" spans="1:33" ht="15.75" customHeight="1" x14ac:dyDescent="0.25">
      <c r="A128" s="269"/>
      <c r="B128" s="269"/>
      <c r="C128" s="269"/>
      <c r="D128" s="265"/>
      <c r="E128" s="266"/>
      <c r="F128" s="266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6"/>
    </row>
    <row r="129" spans="1:33" ht="15.75" customHeight="1" x14ac:dyDescent="0.25">
      <c r="A129" s="269"/>
      <c r="B129" s="269"/>
      <c r="C129" s="269"/>
      <c r="D129" s="265"/>
      <c r="E129" s="266"/>
      <c r="F129" s="266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6"/>
    </row>
    <row r="130" spans="1:33" ht="15.75" customHeight="1" x14ac:dyDescent="0.25">
      <c r="A130" s="269"/>
      <c r="B130" s="269"/>
      <c r="C130" s="269"/>
      <c r="D130" s="265"/>
      <c r="E130" s="266"/>
      <c r="F130" s="266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6"/>
    </row>
    <row r="131" spans="1:33" ht="15.75" customHeight="1" x14ac:dyDescent="0.25">
      <c r="A131" s="269"/>
      <c r="B131" s="269"/>
      <c r="C131" s="269"/>
      <c r="D131" s="265"/>
      <c r="E131" s="266"/>
      <c r="F131" s="266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6"/>
    </row>
    <row r="132" spans="1:33" ht="15.75" customHeight="1" x14ac:dyDescent="0.25">
      <c r="A132" s="269"/>
      <c r="B132" s="269"/>
      <c r="C132" s="269"/>
      <c r="D132" s="265"/>
      <c r="E132" s="266"/>
      <c r="F132" s="266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6"/>
    </row>
    <row r="133" spans="1:33" ht="15.75" customHeight="1" x14ac:dyDescent="0.25">
      <c r="A133" s="269"/>
      <c r="B133" s="269"/>
      <c r="C133" s="269"/>
      <c r="D133" s="265"/>
      <c r="E133" s="266"/>
      <c r="F133" s="266"/>
      <c r="G133" s="265"/>
      <c r="H133" s="265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6"/>
    </row>
    <row r="134" spans="1:33" ht="15.75" customHeight="1" x14ac:dyDescent="0.25">
      <c r="A134" s="269"/>
      <c r="B134" s="269"/>
      <c r="C134" s="269"/>
      <c r="D134" s="265"/>
      <c r="E134" s="266"/>
      <c r="F134" s="266"/>
      <c r="G134" s="265"/>
      <c r="H134" s="265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6"/>
    </row>
    <row r="135" spans="1:33" ht="15.75" customHeight="1" x14ac:dyDescent="0.25">
      <c r="A135" s="269"/>
      <c r="B135" s="269"/>
      <c r="C135" s="269"/>
      <c r="D135" s="265"/>
      <c r="E135" s="266"/>
      <c r="F135" s="266"/>
      <c r="G135" s="265"/>
      <c r="H135" s="265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6"/>
    </row>
    <row r="136" spans="1:33" ht="15.75" customHeight="1" x14ac:dyDescent="0.25">
      <c r="A136" s="269"/>
      <c r="B136" s="269"/>
      <c r="C136" s="269"/>
      <c r="D136" s="265"/>
      <c r="E136" s="266"/>
      <c r="F136" s="266"/>
      <c r="G136" s="265"/>
      <c r="H136" s="265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6"/>
    </row>
    <row r="137" spans="1:33" ht="15.75" customHeight="1" x14ac:dyDescent="0.25">
      <c r="A137" s="269"/>
      <c r="B137" s="269"/>
      <c r="C137" s="269"/>
      <c r="D137" s="265"/>
      <c r="E137" s="266"/>
      <c r="F137" s="266"/>
      <c r="G137" s="265"/>
      <c r="H137" s="265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6"/>
    </row>
    <row r="138" spans="1:33" ht="15.75" customHeight="1" x14ac:dyDescent="0.25">
      <c r="A138" s="269"/>
      <c r="B138" s="269"/>
      <c r="C138" s="269"/>
      <c r="D138" s="265"/>
      <c r="E138" s="266"/>
      <c r="F138" s="266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6"/>
    </row>
    <row r="139" spans="1:33" ht="15.75" customHeight="1" x14ac:dyDescent="0.25">
      <c r="A139" s="269"/>
      <c r="B139" s="269"/>
      <c r="C139" s="269"/>
      <c r="D139" s="265"/>
      <c r="E139" s="266"/>
      <c r="F139" s="266"/>
      <c r="G139" s="265"/>
      <c r="H139" s="265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6"/>
    </row>
    <row r="140" spans="1:33" ht="15.75" customHeight="1" x14ac:dyDescent="0.25">
      <c r="A140" s="269"/>
      <c r="B140" s="269"/>
      <c r="C140" s="269"/>
      <c r="D140" s="265"/>
      <c r="E140" s="266"/>
      <c r="F140" s="266"/>
      <c r="G140" s="265"/>
      <c r="H140" s="265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6"/>
    </row>
    <row r="141" spans="1:33" ht="15.75" customHeight="1" x14ac:dyDescent="0.25">
      <c r="A141" s="269"/>
      <c r="B141" s="269"/>
      <c r="C141" s="269"/>
      <c r="D141" s="265"/>
      <c r="E141" s="266"/>
      <c r="F141" s="266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6"/>
    </row>
    <row r="142" spans="1:33" ht="15.75" customHeight="1" x14ac:dyDescent="0.25">
      <c r="A142" s="269"/>
      <c r="B142" s="269"/>
      <c r="C142" s="269"/>
      <c r="D142" s="265"/>
      <c r="E142" s="266"/>
      <c r="F142" s="266"/>
      <c r="G142" s="265"/>
      <c r="H142" s="265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6"/>
    </row>
    <row r="143" spans="1:33" ht="15.75" customHeight="1" x14ac:dyDescent="0.25">
      <c r="A143" s="269"/>
      <c r="B143" s="269"/>
      <c r="C143" s="269"/>
      <c r="D143" s="265"/>
      <c r="E143" s="266"/>
      <c r="F143" s="266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6"/>
    </row>
    <row r="144" spans="1:33" ht="15.75" customHeight="1" x14ac:dyDescent="0.25">
      <c r="A144" s="269"/>
      <c r="B144" s="269"/>
      <c r="C144" s="269"/>
      <c r="D144" s="265"/>
      <c r="E144" s="266"/>
      <c r="F144" s="266"/>
      <c r="G144" s="265"/>
      <c r="H144" s="265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6"/>
    </row>
    <row r="145" spans="1:33" ht="15.75" customHeight="1" x14ac:dyDescent="0.25">
      <c r="A145" s="269"/>
      <c r="B145" s="269"/>
      <c r="C145" s="269"/>
      <c r="D145" s="265"/>
      <c r="E145" s="266"/>
      <c r="F145" s="266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6"/>
    </row>
    <row r="146" spans="1:33" ht="15.75" customHeight="1" x14ac:dyDescent="0.25">
      <c r="A146" s="269"/>
      <c r="B146" s="269"/>
      <c r="C146" s="269"/>
      <c r="D146" s="265"/>
      <c r="E146" s="266"/>
      <c r="F146" s="266"/>
      <c r="G146" s="265"/>
      <c r="H146" s="265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6"/>
    </row>
    <row r="147" spans="1:33" ht="15.75" customHeight="1" x14ac:dyDescent="0.25">
      <c r="A147" s="269"/>
      <c r="B147" s="269"/>
      <c r="C147" s="269"/>
      <c r="D147" s="265"/>
      <c r="E147" s="266"/>
      <c r="F147" s="266"/>
      <c r="G147" s="265"/>
      <c r="H147" s="265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6"/>
    </row>
    <row r="148" spans="1:33" ht="15.75" customHeight="1" x14ac:dyDescent="0.25">
      <c r="A148" s="269"/>
      <c r="B148" s="269"/>
      <c r="C148" s="269"/>
      <c r="D148" s="265"/>
      <c r="E148" s="266"/>
      <c r="F148" s="266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6"/>
    </row>
    <row r="149" spans="1:33" ht="15.75" customHeight="1" x14ac:dyDescent="0.25">
      <c r="A149" s="269"/>
      <c r="B149" s="269"/>
      <c r="C149" s="269"/>
      <c r="D149" s="265"/>
      <c r="E149" s="266"/>
      <c r="F149" s="266"/>
      <c r="G149" s="265"/>
      <c r="H149" s="265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6"/>
    </row>
    <row r="150" spans="1:33" ht="15.75" customHeight="1" x14ac:dyDescent="0.25">
      <c r="A150" s="269"/>
      <c r="B150" s="269"/>
      <c r="C150" s="269"/>
      <c r="D150" s="265"/>
      <c r="E150" s="266"/>
      <c r="F150" s="266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6"/>
    </row>
    <row r="151" spans="1:33" ht="15.75" customHeight="1" x14ac:dyDescent="0.25">
      <c r="A151" s="269"/>
      <c r="B151" s="269"/>
      <c r="C151" s="269"/>
      <c r="D151" s="265"/>
      <c r="E151" s="266"/>
      <c r="F151" s="266"/>
      <c r="G151" s="265"/>
      <c r="H151" s="265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6"/>
    </row>
    <row r="152" spans="1:33" ht="15.75" customHeight="1" x14ac:dyDescent="0.25">
      <c r="A152" s="269"/>
      <c r="B152" s="269"/>
      <c r="C152" s="269"/>
      <c r="D152" s="265"/>
      <c r="E152" s="266"/>
      <c r="F152" s="266"/>
      <c r="G152" s="265"/>
      <c r="H152" s="265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6"/>
    </row>
    <row r="153" spans="1:33" ht="15.75" customHeight="1" x14ac:dyDescent="0.25">
      <c r="A153" s="269"/>
      <c r="B153" s="269"/>
      <c r="C153" s="269"/>
      <c r="D153" s="265"/>
      <c r="E153" s="266"/>
      <c r="F153" s="266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6"/>
    </row>
    <row r="154" spans="1:33" ht="15.75" customHeight="1" x14ac:dyDescent="0.25">
      <c r="A154" s="269"/>
      <c r="B154" s="269"/>
      <c r="C154" s="269"/>
      <c r="D154" s="265"/>
      <c r="E154" s="266"/>
      <c r="F154" s="266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6"/>
    </row>
    <row r="155" spans="1:33" ht="15.75" customHeight="1" x14ac:dyDescent="0.25">
      <c r="A155" s="269"/>
      <c r="B155" s="269"/>
      <c r="C155" s="269"/>
      <c r="D155" s="265"/>
      <c r="E155" s="266"/>
      <c r="F155" s="266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6"/>
    </row>
    <row r="156" spans="1:33" ht="15.75" customHeight="1" x14ac:dyDescent="0.25">
      <c r="A156" s="269"/>
      <c r="B156" s="269"/>
      <c r="C156" s="269"/>
      <c r="D156" s="265"/>
      <c r="E156" s="266"/>
      <c r="F156" s="266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6"/>
    </row>
    <row r="157" spans="1:33" ht="15.75" customHeight="1" x14ac:dyDescent="0.25">
      <c r="A157" s="269"/>
      <c r="B157" s="269"/>
      <c r="C157" s="269"/>
      <c r="D157" s="265"/>
      <c r="E157" s="266"/>
      <c r="F157" s="266"/>
      <c r="G157" s="265"/>
      <c r="H157" s="265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6"/>
    </row>
    <row r="158" spans="1:33" ht="15.75" customHeight="1" x14ac:dyDescent="0.25">
      <c r="A158" s="269"/>
      <c r="B158" s="269"/>
      <c r="C158" s="269"/>
      <c r="D158" s="265"/>
      <c r="E158" s="266"/>
      <c r="F158" s="266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6"/>
    </row>
    <row r="159" spans="1:33" ht="15.75" customHeight="1" x14ac:dyDescent="0.25">
      <c r="A159" s="269"/>
      <c r="B159" s="269"/>
      <c r="C159" s="269"/>
      <c r="D159" s="265"/>
      <c r="E159" s="266"/>
      <c r="F159" s="266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6"/>
    </row>
    <row r="160" spans="1:33" ht="15.75" customHeight="1" x14ac:dyDescent="0.25">
      <c r="A160" s="269"/>
      <c r="B160" s="269"/>
      <c r="C160" s="269"/>
      <c r="D160" s="265"/>
      <c r="E160" s="266"/>
      <c r="F160" s="266"/>
      <c r="G160" s="265"/>
      <c r="H160" s="265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6"/>
    </row>
    <row r="161" spans="1:33" ht="15.75" customHeight="1" x14ac:dyDescent="0.25">
      <c r="A161" s="269"/>
      <c r="B161" s="269"/>
      <c r="C161" s="269"/>
      <c r="D161" s="265"/>
      <c r="E161" s="266"/>
      <c r="F161" s="266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6"/>
    </row>
    <row r="162" spans="1:33" ht="15.75" customHeight="1" x14ac:dyDescent="0.25">
      <c r="A162" s="269"/>
      <c r="B162" s="269"/>
      <c r="C162" s="269"/>
      <c r="D162" s="265"/>
      <c r="E162" s="266"/>
      <c r="F162" s="266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6"/>
    </row>
    <row r="163" spans="1:33" ht="15.75" customHeight="1" x14ac:dyDescent="0.25">
      <c r="A163" s="269"/>
      <c r="B163" s="269"/>
      <c r="C163" s="269"/>
      <c r="D163" s="265"/>
      <c r="E163" s="266"/>
      <c r="F163" s="266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6"/>
    </row>
    <row r="164" spans="1:33" ht="15.75" customHeight="1" x14ac:dyDescent="0.25">
      <c r="A164" s="269"/>
      <c r="B164" s="269"/>
      <c r="C164" s="269"/>
      <c r="D164" s="265"/>
      <c r="E164" s="266"/>
      <c r="F164" s="266"/>
      <c r="G164" s="265"/>
      <c r="H164" s="265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6"/>
    </row>
    <row r="165" spans="1:33" ht="15.75" customHeight="1" x14ac:dyDescent="0.25">
      <c r="A165" s="269"/>
      <c r="B165" s="269"/>
      <c r="C165" s="269"/>
      <c r="D165" s="265"/>
      <c r="E165" s="266"/>
      <c r="F165" s="266"/>
      <c r="G165" s="265"/>
      <c r="H165" s="265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6"/>
    </row>
    <row r="166" spans="1:33" ht="15.75" customHeight="1" x14ac:dyDescent="0.25">
      <c r="A166" s="269"/>
      <c r="B166" s="269"/>
      <c r="C166" s="269"/>
      <c r="D166" s="265"/>
      <c r="E166" s="266"/>
      <c r="F166" s="266"/>
      <c r="G166" s="265"/>
      <c r="H166" s="265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6"/>
    </row>
    <row r="167" spans="1:33" ht="15.75" customHeight="1" x14ac:dyDescent="0.25">
      <c r="A167" s="269"/>
      <c r="B167" s="269"/>
      <c r="C167" s="269"/>
      <c r="D167" s="265"/>
      <c r="E167" s="266"/>
      <c r="F167" s="266"/>
      <c r="G167" s="265"/>
      <c r="H167" s="265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6"/>
    </row>
    <row r="168" spans="1:33" ht="15.75" customHeight="1" x14ac:dyDescent="0.25">
      <c r="A168" s="269"/>
      <c r="B168" s="269"/>
      <c r="C168" s="269"/>
      <c r="D168" s="265"/>
      <c r="E168" s="266"/>
      <c r="F168" s="266"/>
      <c r="G168" s="265"/>
      <c r="H168" s="265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6"/>
    </row>
    <row r="169" spans="1:33" ht="15.75" customHeight="1" x14ac:dyDescent="0.25">
      <c r="A169" s="269"/>
      <c r="B169" s="269"/>
      <c r="C169" s="269"/>
      <c r="D169" s="265"/>
      <c r="E169" s="266"/>
      <c r="F169" s="266"/>
      <c r="G169" s="265"/>
      <c r="H169" s="265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6"/>
    </row>
    <row r="170" spans="1:33" ht="15.75" customHeight="1" x14ac:dyDescent="0.25">
      <c r="A170" s="269"/>
      <c r="B170" s="269"/>
      <c r="C170" s="269"/>
      <c r="D170" s="265"/>
      <c r="E170" s="266"/>
      <c r="F170" s="266"/>
      <c r="G170" s="265"/>
      <c r="H170" s="265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6"/>
    </row>
    <row r="171" spans="1:33" ht="15.75" customHeight="1" x14ac:dyDescent="0.25">
      <c r="A171" s="269"/>
      <c r="B171" s="269"/>
      <c r="C171" s="269"/>
      <c r="D171" s="265"/>
      <c r="E171" s="266"/>
      <c r="F171" s="266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6"/>
    </row>
    <row r="172" spans="1:33" ht="15.75" customHeight="1" x14ac:dyDescent="0.25">
      <c r="A172" s="269"/>
      <c r="B172" s="269"/>
      <c r="C172" s="269"/>
      <c r="D172" s="265"/>
      <c r="E172" s="266"/>
      <c r="F172" s="266"/>
      <c r="G172" s="265"/>
      <c r="H172" s="265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6"/>
    </row>
    <row r="173" spans="1:33" ht="15.75" customHeight="1" x14ac:dyDescent="0.25">
      <c r="A173" s="269"/>
      <c r="B173" s="269"/>
      <c r="C173" s="269"/>
      <c r="D173" s="265"/>
      <c r="E173" s="266"/>
      <c r="F173" s="266"/>
      <c r="G173" s="265"/>
      <c r="H173" s="265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6"/>
    </row>
    <row r="174" spans="1:33" ht="15.75" customHeight="1" x14ac:dyDescent="0.25">
      <c r="A174" s="269"/>
      <c r="B174" s="269"/>
      <c r="C174" s="269"/>
      <c r="D174" s="265"/>
      <c r="E174" s="266"/>
      <c r="F174" s="266"/>
      <c r="G174" s="265"/>
      <c r="H174" s="265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6"/>
    </row>
    <row r="175" spans="1:33" ht="15.75" customHeight="1" x14ac:dyDescent="0.25">
      <c r="A175" s="269"/>
      <c r="B175" s="269"/>
      <c r="C175" s="269"/>
      <c r="D175" s="265"/>
      <c r="E175" s="266"/>
      <c r="F175" s="266"/>
      <c r="G175" s="265"/>
      <c r="H175" s="265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6"/>
    </row>
    <row r="176" spans="1:33" ht="15.75" customHeight="1" x14ac:dyDescent="0.25">
      <c r="A176" s="269"/>
      <c r="B176" s="269"/>
      <c r="C176" s="269"/>
      <c r="D176" s="265"/>
      <c r="E176" s="266"/>
      <c r="F176" s="266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6"/>
    </row>
    <row r="177" spans="1:33" ht="15.75" customHeight="1" x14ac:dyDescent="0.25">
      <c r="A177" s="269"/>
      <c r="B177" s="269"/>
      <c r="C177" s="269"/>
      <c r="D177" s="265"/>
      <c r="E177" s="266"/>
      <c r="F177" s="266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6"/>
    </row>
    <row r="178" spans="1:33" ht="15.75" customHeight="1" x14ac:dyDescent="0.25">
      <c r="A178" s="269"/>
      <c r="B178" s="269"/>
      <c r="C178" s="269"/>
      <c r="D178" s="265"/>
      <c r="E178" s="266"/>
      <c r="F178" s="266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6"/>
    </row>
    <row r="179" spans="1:33" ht="15.75" customHeight="1" x14ac:dyDescent="0.25">
      <c r="A179" s="269"/>
      <c r="B179" s="269"/>
      <c r="C179" s="269"/>
      <c r="D179" s="265"/>
      <c r="E179" s="266"/>
      <c r="F179" s="266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6"/>
    </row>
    <row r="180" spans="1:33" ht="15.75" customHeight="1" x14ac:dyDescent="0.25">
      <c r="A180" s="269"/>
      <c r="B180" s="269"/>
      <c r="C180" s="269"/>
      <c r="D180" s="265"/>
      <c r="E180" s="266"/>
      <c r="F180" s="266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6"/>
    </row>
    <row r="181" spans="1:33" ht="15.75" customHeight="1" x14ac:dyDescent="0.25">
      <c r="A181" s="269"/>
      <c r="B181" s="269"/>
      <c r="C181" s="269"/>
      <c r="D181" s="265"/>
      <c r="E181" s="266"/>
      <c r="F181" s="266"/>
      <c r="G181" s="265"/>
      <c r="H181" s="265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6"/>
    </row>
    <row r="182" spans="1:33" ht="15.75" customHeight="1" x14ac:dyDescent="0.25">
      <c r="A182" s="269"/>
      <c r="B182" s="269"/>
      <c r="C182" s="269"/>
      <c r="D182" s="265"/>
      <c r="E182" s="266"/>
      <c r="F182" s="266"/>
      <c r="G182" s="265"/>
      <c r="H182" s="265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6"/>
    </row>
    <row r="183" spans="1:33" ht="15.75" customHeight="1" x14ac:dyDescent="0.25">
      <c r="A183" s="269"/>
      <c r="B183" s="269"/>
      <c r="C183" s="269"/>
      <c r="D183" s="265"/>
      <c r="E183" s="266"/>
      <c r="F183" s="266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6"/>
    </row>
    <row r="184" spans="1:33" ht="15.75" customHeight="1" x14ac:dyDescent="0.25">
      <c r="A184" s="269"/>
      <c r="B184" s="269"/>
      <c r="C184" s="269"/>
      <c r="D184" s="265"/>
      <c r="E184" s="266"/>
      <c r="F184" s="266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6"/>
    </row>
    <row r="185" spans="1:33" ht="15.75" customHeight="1" x14ac:dyDescent="0.25">
      <c r="A185" s="269"/>
      <c r="B185" s="269"/>
      <c r="C185" s="269"/>
      <c r="D185" s="265"/>
      <c r="E185" s="266"/>
      <c r="F185" s="266"/>
      <c r="G185" s="265"/>
      <c r="H185" s="265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6"/>
    </row>
    <row r="186" spans="1:33" ht="15.75" customHeight="1" x14ac:dyDescent="0.25">
      <c r="A186" s="269"/>
      <c r="B186" s="269"/>
      <c r="C186" s="269"/>
      <c r="D186" s="265"/>
      <c r="E186" s="266"/>
      <c r="F186" s="266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6"/>
    </row>
    <row r="187" spans="1:33" ht="15.75" customHeight="1" x14ac:dyDescent="0.25">
      <c r="A187" s="269"/>
      <c r="B187" s="269"/>
      <c r="C187" s="269"/>
      <c r="D187" s="265"/>
      <c r="E187" s="266"/>
      <c r="F187" s="266"/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6"/>
    </row>
    <row r="188" spans="1:33" ht="15.75" customHeight="1" x14ac:dyDescent="0.25">
      <c r="A188" s="269"/>
      <c r="B188" s="269"/>
      <c r="C188" s="269"/>
      <c r="D188" s="265"/>
      <c r="E188" s="266"/>
      <c r="F188" s="266"/>
      <c r="G188" s="265"/>
      <c r="H188" s="265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6"/>
    </row>
    <row r="189" spans="1:33" ht="15.75" customHeight="1" x14ac:dyDescent="0.25">
      <c r="A189" s="269"/>
      <c r="B189" s="269"/>
      <c r="C189" s="269"/>
      <c r="D189" s="265"/>
      <c r="E189" s="266"/>
      <c r="F189" s="266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6"/>
    </row>
    <row r="190" spans="1:33" ht="15.75" customHeight="1" x14ac:dyDescent="0.25">
      <c r="A190" s="269"/>
      <c r="B190" s="269"/>
      <c r="C190" s="269"/>
      <c r="D190" s="265"/>
      <c r="E190" s="266"/>
      <c r="F190" s="266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6"/>
    </row>
    <row r="191" spans="1:33" ht="15.75" customHeight="1" x14ac:dyDescent="0.25">
      <c r="A191" s="269"/>
      <c r="B191" s="269"/>
      <c r="C191" s="269"/>
      <c r="D191" s="265"/>
      <c r="E191" s="266"/>
      <c r="F191" s="266"/>
      <c r="G191" s="265"/>
      <c r="H191" s="265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6"/>
    </row>
    <row r="192" spans="1:33" ht="15.75" customHeight="1" x14ac:dyDescent="0.25">
      <c r="A192" s="269"/>
      <c r="B192" s="269"/>
      <c r="C192" s="269"/>
      <c r="D192" s="265"/>
      <c r="E192" s="266"/>
      <c r="F192" s="266"/>
      <c r="G192" s="265"/>
      <c r="H192" s="265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6"/>
    </row>
    <row r="193" spans="1:33" ht="15.75" customHeight="1" x14ac:dyDescent="0.25">
      <c r="A193" s="269"/>
      <c r="B193" s="269"/>
      <c r="C193" s="269"/>
      <c r="D193" s="265"/>
      <c r="E193" s="266"/>
      <c r="F193" s="266"/>
      <c r="G193" s="265"/>
      <c r="H193" s="265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6"/>
    </row>
    <row r="194" spans="1:33" ht="15.75" customHeight="1" x14ac:dyDescent="0.25">
      <c r="A194" s="269"/>
      <c r="B194" s="269"/>
      <c r="C194" s="269"/>
      <c r="D194" s="265"/>
      <c r="E194" s="266"/>
      <c r="F194" s="266"/>
      <c r="G194" s="265"/>
      <c r="H194" s="265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6"/>
    </row>
    <row r="195" spans="1:33" ht="15.75" customHeight="1" x14ac:dyDescent="0.25">
      <c r="A195" s="269"/>
      <c r="B195" s="269"/>
      <c r="C195" s="269"/>
      <c r="D195" s="265"/>
      <c r="E195" s="266"/>
      <c r="F195" s="266"/>
      <c r="G195" s="265"/>
      <c r="H195" s="265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6"/>
    </row>
    <row r="196" spans="1:33" ht="15.75" customHeight="1" x14ac:dyDescent="0.25">
      <c r="A196" s="269"/>
      <c r="B196" s="269"/>
      <c r="C196" s="269"/>
      <c r="D196" s="265"/>
      <c r="E196" s="266"/>
      <c r="F196" s="266"/>
      <c r="G196" s="265"/>
      <c r="H196" s="265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6"/>
    </row>
    <row r="197" spans="1:33" ht="15.75" customHeight="1" x14ac:dyDescent="0.25">
      <c r="A197" s="269"/>
      <c r="B197" s="269"/>
      <c r="C197" s="269"/>
      <c r="D197" s="265"/>
      <c r="E197" s="266"/>
      <c r="F197" s="266"/>
      <c r="G197" s="265"/>
      <c r="H197" s="265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6"/>
    </row>
    <row r="198" spans="1:33" ht="15.75" customHeight="1" x14ac:dyDescent="0.25">
      <c r="A198" s="269"/>
      <c r="B198" s="269"/>
      <c r="C198" s="269"/>
      <c r="D198" s="265"/>
      <c r="E198" s="266"/>
      <c r="F198" s="266"/>
      <c r="G198" s="265"/>
      <c r="H198" s="265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6"/>
    </row>
    <row r="199" spans="1:33" ht="15.75" customHeight="1" x14ac:dyDescent="0.25">
      <c r="A199" s="269"/>
      <c r="B199" s="269"/>
      <c r="C199" s="269"/>
      <c r="D199" s="265"/>
      <c r="E199" s="266"/>
      <c r="F199" s="266"/>
      <c r="G199" s="265"/>
      <c r="H199" s="265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6"/>
    </row>
    <row r="200" spans="1:33" ht="15.75" customHeight="1" x14ac:dyDescent="0.25">
      <c r="A200" s="269"/>
      <c r="B200" s="269"/>
      <c r="C200" s="269"/>
      <c r="D200" s="265"/>
      <c r="E200" s="266"/>
      <c r="F200" s="266"/>
      <c r="G200" s="265"/>
      <c r="H200" s="265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6"/>
    </row>
    <row r="201" spans="1:33" ht="15.75" customHeight="1" x14ac:dyDescent="0.25">
      <c r="A201" s="269"/>
      <c r="B201" s="269"/>
      <c r="C201" s="269"/>
      <c r="D201" s="265"/>
      <c r="E201" s="266"/>
      <c r="F201" s="266"/>
      <c r="G201" s="265"/>
      <c r="H201" s="265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6"/>
    </row>
    <row r="202" spans="1:33" ht="15.75" customHeight="1" x14ac:dyDescent="0.25">
      <c r="A202" s="269"/>
      <c r="B202" s="269"/>
      <c r="C202" s="269"/>
      <c r="D202" s="265"/>
      <c r="E202" s="266"/>
      <c r="F202" s="266"/>
      <c r="G202" s="265"/>
      <c r="H202" s="265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6"/>
    </row>
    <row r="203" spans="1:33" ht="15.75" customHeight="1" x14ac:dyDescent="0.25">
      <c r="A203" s="269"/>
      <c r="B203" s="269"/>
      <c r="C203" s="269"/>
      <c r="D203" s="265"/>
      <c r="E203" s="266"/>
      <c r="F203" s="266"/>
      <c r="G203" s="265"/>
      <c r="H203" s="265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6"/>
    </row>
    <row r="204" spans="1:33" ht="15.75" customHeight="1" x14ac:dyDescent="0.25">
      <c r="A204" s="269"/>
      <c r="B204" s="269"/>
      <c r="C204" s="269"/>
      <c r="D204" s="265"/>
      <c r="E204" s="266"/>
      <c r="F204" s="266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6"/>
    </row>
    <row r="205" spans="1:33" ht="15.75" customHeight="1" x14ac:dyDescent="0.25">
      <c r="A205" s="269"/>
      <c r="B205" s="269"/>
      <c r="C205" s="269"/>
      <c r="D205" s="265"/>
      <c r="E205" s="266"/>
      <c r="F205" s="266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6"/>
    </row>
    <row r="206" spans="1:33" ht="15.75" customHeight="1" x14ac:dyDescent="0.25">
      <c r="A206" s="269"/>
      <c r="B206" s="269"/>
      <c r="C206" s="269"/>
      <c r="D206" s="265"/>
      <c r="E206" s="266"/>
      <c r="F206" s="266"/>
      <c r="G206" s="265"/>
      <c r="H206" s="265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6"/>
    </row>
    <row r="207" spans="1:33" ht="15.75" customHeight="1" x14ac:dyDescent="0.25">
      <c r="A207" s="269"/>
      <c r="B207" s="269"/>
      <c r="C207" s="269"/>
      <c r="D207" s="265"/>
      <c r="E207" s="266"/>
      <c r="F207" s="266"/>
      <c r="G207" s="265"/>
      <c r="H207" s="265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6"/>
    </row>
    <row r="208" spans="1:33" ht="15.75" customHeight="1" x14ac:dyDescent="0.25">
      <c r="A208" s="269"/>
      <c r="B208" s="269"/>
      <c r="C208" s="269"/>
      <c r="D208" s="265"/>
      <c r="E208" s="266"/>
      <c r="F208" s="266"/>
      <c r="G208" s="265"/>
      <c r="H208" s="265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6"/>
    </row>
    <row r="209" spans="1:33" ht="15.75" customHeight="1" x14ac:dyDescent="0.25">
      <c r="A209" s="269"/>
      <c r="B209" s="269"/>
      <c r="C209" s="269"/>
      <c r="D209" s="265"/>
      <c r="E209" s="266"/>
      <c r="F209" s="266"/>
      <c r="G209" s="265"/>
      <c r="H209" s="265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6"/>
    </row>
    <row r="210" spans="1:33" ht="15.75" customHeight="1" x14ac:dyDescent="0.25">
      <c r="A210" s="269"/>
      <c r="B210" s="269"/>
      <c r="C210" s="269"/>
      <c r="D210" s="265"/>
      <c r="E210" s="266"/>
      <c r="F210" s="266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6"/>
    </row>
    <row r="211" spans="1:33" ht="15.75" customHeight="1" x14ac:dyDescent="0.25">
      <c r="A211" s="269"/>
      <c r="B211" s="269"/>
      <c r="C211" s="269"/>
      <c r="D211" s="265"/>
      <c r="E211" s="266"/>
      <c r="F211" s="266"/>
      <c r="G211" s="265"/>
      <c r="H211" s="265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6"/>
    </row>
    <row r="212" spans="1:33" ht="15.75" customHeight="1" x14ac:dyDescent="0.25">
      <c r="A212" s="269"/>
      <c r="B212" s="269"/>
      <c r="C212" s="269"/>
      <c r="D212" s="265"/>
      <c r="E212" s="266"/>
      <c r="F212" s="266"/>
      <c r="G212" s="265"/>
      <c r="H212" s="265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6"/>
    </row>
    <row r="213" spans="1:33" ht="15.75" customHeight="1" x14ac:dyDescent="0.25">
      <c r="A213" s="269"/>
      <c r="B213" s="269"/>
      <c r="C213" s="269"/>
      <c r="D213" s="265"/>
      <c r="E213" s="266"/>
      <c r="F213" s="266"/>
      <c r="G213" s="265"/>
      <c r="H213" s="265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6"/>
    </row>
    <row r="214" spans="1:33" ht="15.75" customHeight="1" x14ac:dyDescent="0.25">
      <c r="A214" s="269"/>
      <c r="B214" s="269"/>
      <c r="C214" s="269"/>
      <c r="D214" s="265"/>
      <c r="E214" s="266"/>
      <c r="F214" s="266"/>
      <c r="G214" s="265"/>
      <c r="H214" s="265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6"/>
    </row>
    <row r="215" spans="1:33" ht="15.75" customHeight="1" x14ac:dyDescent="0.25">
      <c r="A215" s="269"/>
      <c r="B215" s="269"/>
      <c r="C215" s="269"/>
      <c r="D215" s="265"/>
      <c r="E215" s="266"/>
      <c r="F215" s="266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6"/>
    </row>
    <row r="216" spans="1:33" ht="15.75" customHeight="1" x14ac:dyDescent="0.25">
      <c r="A216" s="269"/>
      <c r="B216" s="269"/>
      <c r="C216" s="269"/>
      <c r="D216" s="265"/>
      <c r="E216" s="266"/>
      <c r="F216" s="266"/>
      <c r="G216" s="265"/>
      <c r="H216" s="265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6"/>
    </row>
    <row r="217" spans="1:33" ht="15.75" customHeight="1" x14ac:dyDescent="0.25">
      <c r="A217" s="269"/>
      <c r="B217" s="269"/>
      <c r="C217" s="269"/>
      <c r="D217" s="265"/>
      <c r="E217" s="266"/>
      <c r="F217" s="266"/>
      <c r="G217" s="265"/>
      <c r="H217" s="265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6"/>
    </row>
    <row r="218" spans="1:33" ht="15.75" customHeight="1" x14ac:dyDescent="0.25">
      <c r="A218" s="269"/>
      <c r="B218" s="269"/>
      <c r="C218" s="269"/>
      <c r="D218" s="265"/>
      <c r="E218" s="266"/>
      <c r="F218" s="266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6"/>
    </row>
    <row r="219" spans="1:33" ht="15.75" customHeight="1" x14ac:dyDescent="0.25">
      <c r="A219" s="269"/>
      <c r="B219" s="269"/>
      <c r="C219" s="269"/>
      <c r="D219" s="265"/>
      <c r="E219" s="266"/>
      <c r="F219" s="266"/>
      <c r="G219" s="265"/>
      <c r="H219" s="265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6"/>
    </row>
    <row r="220" spans="1:33" ht="15.75" customHeight="1" x14ac:dyDescent="0.25">
      <c r="A220" s="269"/>
      <c r="B220" s="269"/>
      <c r="C220" s="269"/>
      <c r="D220" s="265"/>
      <c r="E220" s="266"/>
      <c r="F220" s="266"/>
      <c r="G220" s="265"/>
      <c r="H220" s="265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6"/>
    </row>
    <row r="221" spans="1:33" ht="15.75" customHeight="1" x14ac:dyDescent="0.25">
      <c r="A221" s="269"/>
      <c r="B221" s="269"/>
      <c r="C221" s="269"/>
      <c r="D221" s="265"/>
      <c r="E221" s="266"/>
      <c r="F221" s="266"/>
      <c r="G221" s="265"/>
      <c r="H221" s="265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6"/>
    </row>
    <row r="222" spans="1:33" ht="15.75" customHeight="1" x14ac:dyDescent="0.25">
      <c r="A222" s="269"/>
      <c r="B222" s="269"/>
      <c r="C222" s="269"/>
      <c r="D222" s="265"/>
      <c r="E222" s="266"/>
      <c r="F222" s="266"/>
      <c r="G222" s="265"/>
      <c r="H222" s="265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6"/>
    </row>
    <row r="223" spans="1:33" ht="15.75" customHeight="1" x14ac:dyDescent="0.25">
      <c r="A223" s="269"/>
      <c r="B223" s="269"/>
      <c r="C223" s="269"/>
      <c r="D223" s="265"/>
      <c r="E223" s="266"/>
      <c r="F223" s="266"/>
      <c r="G223" s="265"/>
      <c r="H223" s="265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6"/>
    </row>
    <row r="224" spans="1:33" ht="15.75" customHeight="1" x14ac:dyDescent="0.25">
      <c r="A224" s="269"/>
      <c r="B224" s="269"/>
      <c r="C224" s="269"/>
      <c r="D224" s="265"/>
      <c r="E224" s="266"/>
      <c r="F224" s="266"/>
      <c r="G224" s="265"/>
      <c r="H224" s="265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6"/>
    </row>
    <row r="225" spans="1:33" ht="15.75" customHeight="1" x14ac:dyDescent="0.25">
      <c r="A225" s="269"/>
      <c r="B225" s="269"/>
      <c r="C225" s="269"/>
      <c r="D225" s="265"/>
      <c r="E225" s="266"/>
      <c r="F225" s="266"/>
      <c r="G225" s="265"/>
      <c r="H225" s="265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6"/>
    </row>
    <row r="226" spans="1:33" ht="15.75" customHeight="1" x14ac:dyDescent="0.25">
      <c r="A226" s="269"/>
      <c r="B226" s="269"/>
      <c r="C226" s="269"/>
      <c r="D226" s="265"/>
      <c r="E226" s="266"/>
      <c r="F226" s="266"/>
      <c r="G226" s="265"/>
      <c r="H226" s="265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6"/>
    </row>
    <row r="227" spans="1:33" ht="15.75" customHeight="1" x14ac:dyDescent="0.25">
      <c r="A227" s="269"/>
      <c r="B227" s="269"/>
      <c r="C227" s="269"/>
      <c r="D227" s="265"/>
      <c r="E227" s="266"/>
      <c r="F227" s="266"/>
      <c r="G227" s="265"/>
      <c r="H227" s="265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6"/>
    </row>
    <row r="228" spans="1:33" ht="15.75" customHeight="1" x14ac:dyDescent="0.25">
      <c r="A228" s="269"/>
      <c r="B228" s="269"/>
      <c r="C228" s="269"/>
      <c r="D228" s="265"/>
      <c r="E228" s="266"/>
      <c r="F228" s="266"/>
      <c r="G228" s="265"/>
      <c r="H228" s="265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6"/>
    </row>
    <row r="229" spans="1:33" ht="15.75" customHeight="1" x14ac:dyDescent="0.25">
      <c r="A229" s="269"/>
      <c r="B229" s="269"/>
      <c r="C229" s="269"/>
      <c r="D229" s="265"/>
      <c r="E229" s="266"/>
      <c r="F229" s="266"/>
      <c r="G229" s="265"/>
      <c r="H229" s="265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6"/>
    </row>
    <row r="230" spans="1:33" ht="15.75" customHeight="1" x14ac:dyDescent="0.25">
      <c r="A230" s="269"/>
      <c r="B230" s="269"/>
      <c r="C230" s="269"/>
      <c r="D230" s="265"/>
      <c r="E230" s="266"/>
      <c r="F230" s="266"/>
      <c r="G230" s="265"/>
      <c r="H230" s="265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6"/>
    </row>
    <row r="231" spans="1:33" ht="15.75" customHeight="1" x14ac:dyDescent="0.25">
      <c r="A231" s="269"/>
      <c r="B231" s="269"/>
      <c r="C231" s="269"/>
      <c r="D231" s="265"/>
      <c r="E231" s="266"/>
      <c r="F231" s="266"/>
      <c r="G231" s="265"/>
      <c r="H231" s="265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6"/>
    </row>
    <row r="232" spans="1:33" ht="15.75" customHeight="1" x14ac:dyDescent="0.25">
      <c r="A232" s="269"/>
      <c r="B232" s="269"/>
      <c r="C232" s="269"/>
      <c r="D232" s="265"/>
      <c r="E232" s="266"/>
      <c r="F232" s="266"/>
      <c r="G232" s="265"/>
      <c r="H232" s="265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6"/>
    </row>
    <row r="233" spans="1:33" ht="15.75" customHeight="1" x14ac:dyDescent="0.25">
      <c r="A233" s="269"/>
      <c r="B233" s="269"/>
      <c r="C233" s="269"/>
      <c r="D233" s="265"/>
      <c r="E233" s="266"/>
      <c r="F233" s="266"/>
      <c r="G233" s="265"/>
      <c r="H233" s="265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6"/>
    </row>
    <row r="234" spans="1:33" ht="15.75" customHeight="1" x14ac:dyDescent="0.25">
      <c r="A234" s="269"/>
      <c r="B234" s="269"/>
      <c r="C234" s="269"/>
      <c r="D234" s="265"/>
      <c r="E234" s="266"/>
      <c r="F234" s="266"/>
      <c r="G234" s="265"/>
      <c r="H234" s="265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6"/>
    </row>
    <row r="235" spans="1:33" ht="15.75" customHeight="1" x14ac:dyDescent="0.25">
      <c r="A235" s="269"/>
      <c r="B235" s="269"/>
      <c r="C235" s="269"/>
      <c r="D235" s="265"/>
      <c r="E235" s="266"/>
      <c r="F235" s="266"/>
      <c r="G235" s="265"/>
      <c r="H235" s="265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6"/>
    </row>
    <row r="236" spans="1:33" ht="15.75" customHeight="1" x14ac:dyDescent="0.25">
      <c r="A236" s="269"/>
      <c r="B236" s="269"/>
      <c r="C236" s="269"/>
      <c r="D236" s="265"/>
      <c r="E236" s="266"/>
      <c r="F236" s="266"/>
      <c r="G236" s="265"/>
      <c r="H236" s="265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6"/>
    </row>
    <row r="237" spans="1:33" ht="15.75" customHeight="1" x14ac:dyDescent="0.25">
      <c r="A237" s="269"/>
      <c r="B237" s="269"/>
      <c r="C237" s="269"/>
      <c r="D237" s="265"/>
      <c r="E237" s="266"/>
      <c r="F237" s="266"/>
      <c r="G237" s="265"/>
      <c r="H237" s="265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6"/>
    </row>
    <row r="238" spans="1:33" ht="15.75" customHeight="1" x14ac:dyDescent="0.25">
      <c r="A238" s="269"/>
      <c r="B238" s="269"/>
      <c r="C238" s="269"/>
      <c r="D238" s="265"/>
      <c r="E238" s="266"/>
      <c r="F238" s="266"/>
      <c r="G238" s="265"/>
      <c r="H238" s="265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6"/>
    </row>
    <row r="239" spans="1:33" ht="15.75" customHeight="1" x14ac:dyDescent="0.25">
      <c r="A239" s="269"/>
      <c r="B239" s="269"/>
      <c r="C239" s="269"/>
      <c r="D239" s="265"/>
      <c r="E239" s="266"/>
      <c r="F239" s="266"/>
      <c r="G239" s="265"/>
      <c r="H239" s="265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6"/>
    </row>
    <row r="240" spans="1:33" ht="15.75" customHeight="1" x14ac:dyDescent="0.25">
      <c r="A240" s="269"/>
      <c r="B240" s="269"/>
      <c r="C240" s="269"/>
      <c r="D240" s="265"/>
      <c r="E240" s="266"/>
      <c r="F240" s="266"/>
      <c r="G240" s="265"/>
      <c r="H240" s="265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6"/>
    </row>
    <row r="241" spans="1:33" ht="15.75" customHeight="1" x14ac:dyDescent="0.25">
      <c r="A241" s="269"/>
      <c r="B241" s="269"/>
      <c r="C241" s="269"/>
      <c r="D241" s="265"/>
      <c r="E241" s="266"/>
      <c r="F241" s="266"/>
      <c r="G241" s="265"/>
      <c r="H241" s="265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6"/>
    </row>
    <row r="242" spans="1:33" ht="15.75" customHeight="1" x14ac:dyDescent="0.25">
      <c r="A242" s="269"/>
      <c r="B242" s="269"/>
      <c r="C242" s="269"/>
      <c r="D242" s="265"/>
      <c r="E242" s="266"/>
      <c r="F242" s="266"/>
      <c r="G242" s="265"/>
      <c r="H242" s="265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6"/>
    </row>
    <row r="243" spans="1:33" ht="15.75" customHeight="1" x14ac:dyDescent="0.25">
      <c r="A243" s="269"/>
      <c r="B243" s="269"/>
      <c r="C243" s="269"/>
      <c r="D243" s="265"/>
      <c r="E243" s="266"/>
      <c r="F243" s="266"/>
      <c r="G243" s="265"/>
      <c r="H243" s="265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6"/>
    </row>
    <row r="244" spans="1:33" ht="15.75" customHeight="1" x14ac:dyDescent="0.25">
      <c r="A244" s="269"/>
      <c r="B244" s="269"/>
      <c r="C244" s="269"/>
      <c r="D244" s="265"/>
      <c r="E244" s="266"/>
      <c r="F244" s="266"/>
      <c r="G244" s="265"/>
      <c r="H244" s="265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6"/>
    </row>
    <row r="245" spans="1:33" ht="15.75" customHeight="1" x14ac:dyDescent="0.25">
      <c r="A245" s="269"/>
      <c r="B245" s="269"/>
      <c r="C245" s="269"/>
      <c r="D245" s="265"/>
      <c r="E245" s="266"/>
      <c r="F245" s="266"/>
      <c r="G245" s="265"/>
      <c r="H245" s="265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6"/>
    </row>
    <row r="246" spans="1:33" ht="15.75" customHeight="1" x14ac:dyDescent="0.25">
      <c r="A246" s="269"/>
      <c r="B246" s="269"/>
      <c r="C246" s="269"/>
      <c r="D246" s="265"/>
      <c r="E246" s="266"/>
      <c r="F246" s="266"/>
      <c r="G246" s="265"/>
      <c r="H246" s="265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6"/>
    </row>
    <row r="247" spans="1:33" ht="15.75" customHeight="1" x14ac:dyDescent="0.25">
      <c r="A247" s="269"/>
      <c r="B247" s="269"/>
      <c r="C247" s="269"/>
      <c r="D247" s="265"/>
      <c r="E247" s="266"/>
      <c r="F247" s="266"/>
      <c r="G247" s="265"/>
      <c r="H247" s="265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6"/>
    </row>
    <row r="248" spans="1:33" ht="15.75" customHeight="1" x14ac:dyDescent="0.25">
      <c r="A248" s="269"/>
      <c r="B248" s="269"/>
      <c r="C248" s="269"/>
      <c r="D248" s="265"/>
      <c r="E248" s="266"/>
      <c r="F248" s="266"/>
      <c r="G248" s="265"/>
      <c r="H248" s="265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6"/>
    </row>
    <row r="249" spans="1:33" ht="15.75" customHeight="1" x14ac:dyDescent="0.25">
      <c r="A249" s="269"/>
      <c r="B249" s="269"/>
      <c r="C249" s="269"/>
      <c r="D249" s="265"/>
      <c r="E249" s="266"/>
      <c r="F249" s="266"/>
      <c r="G249" s="265"/>
      <c r="H249" s="265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6"/>
    </row>
    <row r="250" spans="1:33" ht="15.75" customHeight="1" x14ac:dyDescent="0.25">
      <c r="A250" s="269"/>
      <c r="B250" s="269"/>
      <c r="C250" s="269"/>
      <c r="D250" s="265"/>
      <c r="E250" s="266"/>
      <c r="F250" s="266"/>
      <c r="G250" s="265"/>
      <c r="H250" s="265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6"/>
    </row>
    <row r="251" spans="1:33" ht="15.75" customHeight="1" x14ac:dyDescent="0.25">
      <c r="A251" s="269"/>
      <c r="B251" s="269"/>
      <c r="C251" s="269"/>
      <c r="D251" s="265"/>
      <c r="E251" s="266"/>
      <c r="F251" s="266"/>
      <c r="G251" s="265"/>
      <c r="H251" s="265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6"/>
    </row>
    <row r="252" spans="1:33" ht="15.75" customHeight="1" x14ac:dyDescent="0.25">
      <c r="A252" s="269"/>
      <c r="B252" s="269"/>
      <c r="C252" s="269"/>
      <c r="D252" s="265"/>
      <c r="E252" s="266"/>
      <c r="F252" s="266"/>
      <c r="G252" s="265"/>
      <c r="H252" s="265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6"/>
    </row>
    <row r="253" spans="1:33" ht="15.75" customHeight="1" x14ac:dyDescent="0.25">
      <c r="A253" s="269"/>
      <c r="B253" s="269"/>
      <c r="C253" s="269"/>
      <c r="D253" s="265"/>
      <c r="E253" s="266"/>
      <c r="F253" s="266"/>
      <c r="G253" s="265"/>
      <c r="H253" s="265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6"/>
    </row>
    <row r="254" spans="1:33" ht="15.75" customHeight="1" x14ac:dyDescent="0.25">
      <c r="A254" s="269"/>
      <c r="B254" s="269"/>
      <c r="C254" s="269"/>
      <c r="D254" s="265"/>
      <c r="E254" s="266"/>
      <c r="F254" s="266"/>
      <c r="G254" s="265"/>
      <c r="H254" s="265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6"/>
    </row>
    <row r="255" spans="1:33" ht="15.75" customHeight="1" x14ac:dyDescent="0.25">
      <c r="A255" s="269"/>
      <c r="B255" s="269"/>
      <c r="C255" s="269"/>
      <c r="D255" s="265"/>
      <c r="E255" s="266"/>
      <c r="F255" s="266"/>
      <c r="G255" s="265"/>
      <c r="H255" s="265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6"/>
    </row>
    <row r="256" spans="1:33" ht="15.75" customHeight="1" x14ac:dyDescent="0.25">
      <c r="A256" s="269"/>
      <c r="B256" s="269"/>
      <c r="C256" s="269"/>
      <c r="D256" s="265"/>
      <c r="E256" s="266"/>
      <c r="F256" s="266"/>
      <c r="G256" s="265"/>
      <c r="H256" s="265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6"/>
    </row>
    <row r="257" spans="1:33" ht="15.75" customHeight="1" x14ac:dyDescent="0.25">
      <c r="A257" s="269"/>
      <c r="B257" s="269"/>
      <c r="C257" s="269"/>
      <c r="D257" s="265"/>
      <c r="E257" s="266"/>
      <c r="F257" s="266"/>
      <c r="G257" s="265"/>
      <c r="H257" s="265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6"/>
    </row>
    <row r="258" spans="1:33" ht="15.75" customHeight="1" x14ac:dyDescent="0.25">
      <c r="A258" s="269"/>
      <c r="B258" s="269"/>
      <c r="C258" s="269"/>
      <c r="D258" s="265"/>
      <c r="E258" s="266"/>
      <c r="F258" s="266"/>
      <c r="G258" s="265"/>
      <c r="H258" s="265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6"/>
    </row>
    <row r="259" spans="1:33" ht="15.75" customHeight="1" x14ac:dyDescent="0.25">
      <c r="A259" s="269"/>
      <c r="B259" s="269"/>
      <c r="C259" s="269"/>
      <c r="D259" s="265"/>
      <c r="E259" s="266"/>
      <c r="F259" s="266"/>
      <c r="G259" s="265"/>
      <c r="H259" s="265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6"/>
    </row>
    <row r="260" spans="1:33" ht="15.75" customHeight="1" x14ac:dyDescent="0.25">
      <c r="A260" s="269"/>
      <c r="B260" s="269"/>
      <c r="C260" s="269"/>
      <c r="D260" s="265"/>
      <c r="E260" s="266"/>
      <c r="F260" s="266"/>
      <c r="G260" s="265"/>
      <c r="H260" s="265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6"/>
    </row>
    <row r="261" spans="1:33" ht="15.75" customHeight="1" x14ac:dyDescent="0.25">
      <c r="A261" s="269"/>
      <c r="B261" s="269"/>
      <c r="C261" s="269"/>
      <c r="D261" s="265"/>
      <c r="E261" s="266"/>
      <c r="F261" s="266"/>
      <c r="G261" s="265"/>
      <c r="H261" s="265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6"/>
    </row>
    <row r="262" spans="1:33" ht="15.75" customHeight="1" x14ac:dyDescent="0.25">
      <c r="A262" s="269"/>
      <c r="B262" s="269"/>
      <c r="C262" s="269"/>
      <c r="D262" s="265"/>
      <c r="E262" s="266"/>
      <c r="F262" s="266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6"/>
    </row>
    <row r="263" spans="1:33" ht="15.75" customHeight="1" x14ac:dyDescent="0.25">
      <c r="A263" s="269"/>
      <c r="B263" s="269"/>
      <c r="C263" s="269"/>
      <c r="D263" s="265"/>
      <c r="E263" s="266"/>
      <c r="F263" s="266"/>
      <c r="G263" s="265"/>
      <c r="H263" s="265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6"/>
    </row>
    <row r="264" spans="1:33" ht="15.75" customHeight="1" x14ac:dyDescent="0.25">
      <c r="A264" s="269"/>
      <c r="B264" s="269"/>
      <c r="C264" s="269"/>
      <c r="D264" s="265"/>
      <c r="E264" s="266"/>
      <c r="F264" s="266"/>
      <c r="G264" s="265"/>
      <c r="H264" s="265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6"/>
    </row>
    <row r="265" spans="1:33" ht="15.75" customHeight="1" x14ac:dyDescent="0.25">
      <c r="A265" s="269"/>
      <c r="B265" s="269"/>
      <c r="C265" s="269"/>
      <c r="D265" s="265"/>
      <c r="E265" s="266"/>
      <c r="F265" s="266"/>
      <c r="G265" s="265"/>
      <c r="H265" s="265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6"/>
    </row>
    <row r="266" spans="1:33" ht="15.75" customHeight="1" x14ac:dyDescent="0.25">
      <c r="A266" s="269"/>
      <c r="B266" s="269"/>
      <c r="C266" s="269"/>
      <c r="D266" s="265"/>
      <c r="E266" s="266"/>
      <c r="F266" s="266"/>
      <c r="G266" s="265"/>
      <c r="H266" s="265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6"/>
    </row>
    <row r="267" spans="1:33" ht="15.75" customHeight="1" x14ac:dyDescent="0.25">
      <c r="A267" s="269"/>
      <c r="B267" s="269"/>
      <c r="C267" s="269"/>
      <c r="D267" s="265"/>
      <c r="E267" s="266"/>
      <c r="F267" s="266"/>
      <c r="G267" s="265"/>
      <c r="H267" s="265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6"/>
    </row>
    <row r="268" spans="1:33" ht="15.75" customHeight="1" x14ac:dyDescent="0.25">
      <c r="A268" s="269"/>
      <c r="B268" s="269"/>
      <c r="C268" s="269"/>
      <c r="D268" s="265"/>
      <c r="E268" s="266"/>
      <c r="F268" s="266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6"/>
    </row>
    <row r="269" spans="1:33" ht="15.75" customHeight="1" x14ac:dyDescent="0.25">
      <c r="A269" s="269"/>
      <c r="B269" s="269"/>
      <c r="C269" s="269"/>
      <c r="D269" s="265"/>
      <c r="E269" s="266"/>
      <c r="F269" s="266"/>
      <c r="G269" s="265"/>
      <c r="H269" s="265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6"/>
    </row>
    <row r="270" spans="1:33" ht="15.75" customHeight="1" x14ac:dyDescent="0.25">
      <c r="A270" s="269"/>
      <c r="B270" s="269"/>
      <c r="C270" s="269"/>
      <c r="D270" s="265"/>
      <c r="E270" s="266"/>
      <c r="F270" s="266"/>
      <c r="G270" s="265"/>
      <c r="H270" s="265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6"/>
    </row>
    <row r="271" spans="1:33" ht="15.75" customHeight="1" x14ac:dyDescent="0.25">
      <c r="A271" s="269"/>
      <c r="B271" s="269"/>
      <c r="C271" s="269"/>
      <c r="D271" s="265"/>
      <c r="E271" s="266"/>
      <c r="F271" s="266"/>
      <c r="G271" s="265"/>
      <c r="H271" s="265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6"/>
    </row>
    <row r="272" spans="1:33" ht="15.75" customHeight="1" x14ac:dyDescent="0.25">
      <c r="A272" s="269"/>
      <c r="B272" s="269"/>
      <c r="C272" s="269"/>
      <c r="D272" s="265"/>
      <c r="E272" s="266"/>
      <c r="F272" s="266"/>
      <c r="G272" s="265"/>
      <c r="H272" s="265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6"/>
    </row>
    <row r="273" spans="1:33" ht="15.75" customHeight="1" x14ac:dyDescent="0.25">
      <c r="A273" s="269"/>
      <c r="B273" s="269"/>
      <c r="C273" s="269"/>
      <c r="D273" s="265"/>
      <c r="E273" s="266"/>
      <c r="F273" s="266"/>
      <c r="G273" s="265"/>
      <c r="H273" s="265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6"/>
    </row>
    <row r="274" spans="1:33" ht="15.75" customHeight="1" x14ac:dyDescent="0.25">
      <c r="A274" s="269"/>
      <c r="B274" s="269"/>
      <c r="C274" s="269"/>
      <c r="D274" s="265"/>
      <c r="E274" s="266"/>
      <c r="F274" s="266"/>
      <c r="G274" s="265"/>
      <c r="H274" s="265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6"/>
    </row>
    <row r="275" spans="1:33" ht="15.75" customHeight="1" x14ac:dyDescent="0.25">
      <c r="A275" s="269"/>
      <c r="B275" s="269"/>
      <c r="C275" s="269"/>
      <c r="D275" s="265"/>
      <c r="E275" s="266"/>
      <c r="F275" s="266"/>
      <c r="G275" s="265"/>
      <c r="H275" s="265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6"/>
    </row>
    <row r="276" spans="1:33" ht="15.75" customHeight="1" x14ac:dyDescent="0.25">
      <c r="A276" s="269"/>
      <c r="B276" s="269"/>
      <c r="C276" s="269"/>
      <c r="D276" s="265"/>
      <c r="E276" s="266"/>
      <c r="F276" s="266"/>
      <c r="G276" s="265"/>
      <c r="H276" s="265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6"/>
    </row>
    <row r="277" spans="1:33" ht="15.75" customHeight="1" x14ac:dyDescent="0.25">
      <c r="A277" s="269"/>
      <c r="B277" s="269"/>
      <c r="C277" s="269"/>
      <c r="D277" s="265"/>
      <c r="E277" s="266"/>
      <c r="F277" s="266"/>
      <c r="G277" s="265"/>
      <c r="H277" s="265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6"/>
    </row>
    <row r="278" spans="1:33" ht="15.75" customHeight="1" x14ac:dyDescent="0.25">
      <c r="A278" s="269"/>
      <c r="B278" s="269"/>
      <c r="C278" s="269"/>
      <c r="D278" s="265"/>
      <c r="E278" s="266"/>
      <c r="F278" s="266"/>
      <c r="G278" s="265"/>
      <c r="H278" s="265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6"/>
    </row>
    <row r="279" spans="1:33" ht="15.75" customHeight="1" x14ac:dyDescent="0.25">
      <c r="A279" s="269"/>
      <c r="B279" s="269"/>
      <c r="C279" s="269"/>
      <c r="D279" s="265"/>
      <c r="E279" s="266"/>
      <c r="F279" s="266"/>
      <c r="G279" s="265"/>
      <c r="H279" s="265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6"/>
    </row>
    <row r="280" spans="1:33" ht="15.75" customHeight="1" x14ac:dyDescent="0.25">
      <c r="A280" s="269"/>
      <c r="B280" s="269"/>
      <c r="C280" s="269"/>
      <c r="D280" s="265"/>
      <c r="E280" s="266"/>
      <c r="F280" s="266"/>
      <c r="G280" s="265"/>
      <c r="H280" s="265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6"/>
    </row>
    <row r="281" spans="1:33" ht="15.75" customHeight="1" x14ac:dyDescent="0.25">
      <c r="A281" s="269"/>
      <c r="B281" s="269"/>
      <c r="C281" s="269"/>
      <c r="D281" s="265"/>
      <c r="E281" s="266"/>
      <c r="F281" s="266"/>
      <c r="G281" s="265"/>
      <c r="H281" s="265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6"/>
    </row>
    <row r="282" spans="1:33" ht="15.75" customHeight="1" x14ac:dyDescent="0.25">
      <c r="A282" s="269"/>
      <c r="B282" s="269"/>
      <c r="C282" s="269"/>
      <c r="D282" s="265"/>
      <c r="E282" s="266"/>
      <c r="F282" s="266"/>
      <c r="G282" s="265"/>
      <c r="H282" s="265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6"/>
    </row>
    <row r="283" spans="1:33" ht="15.75" customHeight="1" x14ac:dyDescent="0.25">
      <c r="A283" s="269"/>
      <c r="B283" s="269"/>
      <c r="C283" s="269"/>
      <c r="D283" s="265"/>
      <c r="E283" s="266"/>
      <c r="F283" s="266"/>
      <c r="G283" s="265"/>
      <c r="H283" s="265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6"/>
    </row>
    <row r="284" spans="1:33" ht="15.75" customHeight="1" x14ac:dyDescent="0.25">
      <c r="A284" s="269"/>
      <c r="B284" s="269"/>
      <c r="C284" s="269"/>
      <c r="D284" s="265"/>
      <c r="E284" s="266"/>
      <c r="F284" s="266"/>
      <c r="G284" s="265"/>
      <c r="H284" s="265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6"/>
    </row>
    <row r="285" spans="1:33" ht="15.75" customHeight="1" x14ac:dyDescent="0.25">
      <c r="A285" s="269"/>
      <c r="B285" s="269"/>
      <c r="C285" s="269"/>
      <c r="D285" s="265"/>
      <c r="E285" s="266"/>
      <c r="F285" s="266"/>
      <c r="G285" s="265"/>
      <c r="H285" s="265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6"/>
    </row>
    <row r="286" spans="1:33" ht="15.75" customHeight="1" x14ac:dyDescent="0.25">
      <c r="A286" s="269"/>
      <c r="B286" s="269"/>
      <c r="C286" s="269"/>
      <c r="D286" s="265"/>
      <c r="E286" s="266"/>
      <c r="F286" s="266"/>
      <c r="G286" s="265"/>
      <c r="H286" s="265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6"/>
    </row>
    <row r="287" spans="1:33" ht="15.75" customHeight="1" x14ac:dyDescent="0.25">
      <c r="A287" s="269"/>
      <c r="B287" s="269"/>
      <c r="C287" s="269"/>
      <c r="D287" s="265"/>
      <c r="E287" s="266"/>
      <c r="F287" s="266"/>
      <c r="G287" s="265"/>
      <c r="H287" s="265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6"/>
    </row>
    <row r="288" spans="1:33" ht="15.75" customHeight="1" x14ac:dyDescent="0.25">
      <c r="A288" s="269"/>
      <c r="B288" s="269"/>
      <c r="C288" s="269"/>
      <c r="D288" s="265"/>
      <c r="E288" s="266"/>
      <c r="F288" s="266"/>
      <c r="G288" s="265"/>
      <c r="H288" s="265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6"/>
    </row>
    <row r="289" spans="1:33" ht="15.75" customHeight="1" x14ac:dyDescent="0.25">
      <c r="A289" s="269"/>
      <c r="B289" s="269"/>
      <c r="C289" s="269"/>
      <c r="D289" s="265"/>
      <c r="E289" s="266"/>
      <c r="F289" s="266"/>
      <c r="G289" s="265"/>
      <c r="H289" s="265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6"/>
    </row>
    <row r="290" spans="1:33" ht="15.75" customHeight="1" x14ac:dyDescent="0.25">
      <c r="A290" s="269"/>
      <c r="B290" s="269"/>
      <c r="C290" s="269"/>
      <c r="D290" s="265"/>
      <c r="E290" s="266"/>
      <c r="F290" s="266"/>
      <c r="G290" s="265"/>
      <c r="H290" s="265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6"/>
    </row>
    <row r="291" spans="1:33" ht="15.75" customHeight="1" x14ac:dyDescent="0.25">
      <c r="A291" s="269"/>
      <c r="B291" s="269"/>
      <c r="C291" s="269"/>
      <c r="D291" s="265"/>
      <c r="E291" s="266"/>
      <c r="F291" s="266"/>
      <c r="G291" s="265"/>
      <c r="H291" s="265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6"/>
    </row>
    <row r="292" spans="1:33" ht="15.75" customHeight="1" x14ac:dyDescent="0.25">
      <c r="A292" s="269"/>
      <c r="B292" s="269"/>
      <c r="C292" s="269"/>
      <c r="D292" s="265"/>
      <c r="E292" s="266"/>
      <c r="F292" s="266"/>
      <c r="G292" s="265"/>
      <c r="H292" s="265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6"/>
    </row>
    <row r="293" spans="1:33" ht="15.75" customHeight="1" x14ac:dyDescent="0.25">
      <c r="A293" s="269"/>
      <c r="B293" s="269"/>
      <c r="C293" s="269"/>
      <c r="D293" s="265"/>
      <c r="E293" s="266"/>
      <c r="F293" s="266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6"/>
    </row>
    <row r="294" spans="1:33" ht="15.75" customHeight="1" x14ac:dyDescent="0.25">
      <c r="A294" s="269"/>
      <c r="B294" s="269"/>
      <c r="C294" s="269"/>
      <c r="D294" s="265"/>
      <c r="E294" s="266"/>
      <c r="F294" s="266"/>
      <c r="G294" s="265"/>
      <c r="H294" s="265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6"/>
    </row>
    <row r="295" spans="1:33" ht="15.75" customHeight="1" x14ac:dyDescent="0.25">
      <c r="A295" s="269"/>
      <c r="B295" s="269"/>
      <c r="C295" s="269"/>
      <c r="D295" s="265"/>
      <c r="E295" s="266"/>
      <c r="F295" s="266"/>
      <c r="G295" s="265"/>
      <c r="H295" s="265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6"/>
    </row>
    <row r="296" spans="1:33" ht="15.75" customHeight="1" x14ac:dyDescent="0.25">
      <c r="A296" s="269"/>
      <c r="B296" s="269"/>
      <c r="C296" s="269"/>
      <c r="D296" s="265"/>
      <c r="E296" s="266"/>
      <c r="F296" s="266"/>
      <c r="G296" s="265"/>
      <c r="H296" s="265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6"/>
    </row>
    <row r="297" spans="1:33" ht="15.75" customHeight="1" x14ac:dyDescent="0.25">
      <c r="A297" s="269"/>
      <c r="B297" s="269"/>
      <c r="C297" s="269"/>
      <c r="D297" s="265"/>
      <c r="E297" s="266"/>
      <c r="F297" s="266"/>
      <c r="G297" s="265"/>
      <c r="H297" s="265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6"/>
    </row>
    <row r="298" spans="1:33" ht="15.75" customHeight="1" x14ac:dyDescent="0.25">
      <c r="A298" s="269"/>
      <c r="B298" s="269"/>
      <c r="C298" s="269"/>
      <c r="D298" s="265"/>
      <c r="E298" s="266"/>
      <c r="F298" s="266"/>
      <c r="G298" s="265"/>
      <c r="H298" s="265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6"/>
    </row>
    <row r="299" spans="1:33" ht="15.75" customHeight="1" x14ac:dyDescent="0.25">
      <c r="A299" s="269"/>
      <c r="B299" s="269"/>
      <c r="C299" s="269"/>
      <c r="D299" s="265"/>
      <c r="E299" s="266"/>
      <c r="F299" s="266"/>
      <c r="G299" s="265"/>
      <c r="H299" s="265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6"/>
    </row>
    <row r="300" spans="1:33" ht="15.75" customHeight="1" x14ac:dyDescent="0.25">
      <c r="A300" s="269"/>
      <c r="B300" s="269"/>
      <c r="C300" s="269"/>
      <c r="D300" s="265"/>
      <c r="E300" s="266"/>
      <c r="F300" s="266"/>
      <c r="G300" s="265"/>
      <c r="H300" s="265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6"/>
    </row>
    <row r="301" spans="1:33" ht="15.75" customHeight="1" x14ac:dyDescent="0.25">
      <c r="A301" s="269"/>
      <c r="B301" s="269"/>
      <c r="C301" s="269"/>
      <c r="D301" s="265"/>
      <c r="E301" s="266"/>
      <c r="F301" s="266"/>
      <c r="G301" s="265"/>
      <c r="H301" s="265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6"/>
    </row>
    <row r="302" spans="1:33" ht="14.25" customHeight="1" x14ac:dyDescent="0.25">
      <c r="G302" s="265"/>
      <c r="H302" s="265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</row>
    <row r="303" spans="1:33" ht="14.25" customHeight="1" x14ac:dyDescent="0.25">
      <c r="G303" s="265"/>
      <c r="H303" s="265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</row>
    <row r="304" spans="1:33" ht="14.25" customHeight="1" x14ac:dyDescent="0.25">
      <c r="G304" s="265"/>
      <c r="H304" s="265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</row>
    <row r="305" spans="7:32" ht="14.25" customHeight="1" x14ac:dyDescent="0.25">
      <c r="G305" s="265"/>
      <c r="H305" s="265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</row>
    <row r="306" spans="7:32" ht="14.25" customHeight="1" x14ac:dyDescent="0.25">
      <c r="G306" s="265"/>
      <c r="H306" s="265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</row>
    <row r="307" spans="7:32" ht="14.25" customHeight="1" x14ac:dyDescent="0.25">
      <c r="G307" s="265"/>
      <c r="H307" s="265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</row>
    <row r="308" spans="7:32" ht="14.25" customHeight="1" x14ac:dyDescent="0.25">
      <c r="G308" s="265"/>
      <c r="H308" s="265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</row>
    <row r="309" spans="7:32" ht="14.25" customHeight="1" x14ac:dyDescent="0.25">
      <c r="G309" s="265"/>
      <c r="H309" s="265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</row>
    <row r="310" spans="7:32" ht="14.25" customHeight="1" x14ac:dyDescent="0.25">
      <c r="G310" s="265"/>
      <c r="H310" s="265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</row>
    <row r="311" spans="7:32" ht="14.25" customHeight="1" x14ac:dyDescent="0.25">
      <c r="G311" s="265"/>
      <c r="H311" s="265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</row>
    <row r="312" spans="7:32" ht="14.25" customHeight="1" x14ac:dyDescent="0.25">
      <c r="G312" s="265"/>
      <c r="H312" s="265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</row>
    <row r="313" spans="7:32" ht="14.25" customHeight="1" x14ac:dyDescent="0.25">
      <c r="G313" s="265"/>
      <c r="H313" s="265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</row>
    <row r="314" spans="7:32" ht="14.25" customHeight="1" x14ac:dyDescent="0.25"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</row>
    <row r="315" spans="7:32" ht="14.25" customHeight="1" x14ac:dyDescent="0.25">
      <c r="G315" s="265"/>
      <c r="H315" s="265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</row>
    <row r="316" spans="7:32" ht="14.25" customHeight="1" x14ac:dyDescent="0.25"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</row>
    <row r="317" spans="7:32" ht="14.25" customHeight="1" x14ac:dyDescent="0.25">
      <c r="G317" s="265"/>
      <c r="H317" s="265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</row>
    <row r="318" spans="7:32" ht="14.25" customHeight="1" x14ac:dyDescent="0.25">
      <c r="G318" s="265"/>
      <c r="H318" s="265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</row>
    <row r="319" spans="7:32" ht="14.25" customHeight="1" x14ac:dyDescent="0.25">
      <c r="G319" s="265"/>
      <c r="H319" s="265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</row>
    <row r="320" spans="7:32" ht="14.25" customHeight="1" x14ac:dyDescent="0.25">
      <c r="G320" s="265"/>
      <c r="H320" s="265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</row>
    <row r="321" spans="7:32" ht="14.25" customHeight="1" x14ac:dyDescent="0.25">
      <c r="G321" s="265"/>
      <c r="H321" s="265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</row>
    <row r="322" spans="7:32" ht="14.25" customHeight="1" x14ac:dyDescent="0.25">
      <c r="G322" s="265"/>
      <c r="H322" s="265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</row>
    <row r="323" spans="7:32" ht="14.25" customHeight="1" x14ac:dyDescent="0.25">
      <c r="G323" s="265"/>
      <c r="H323" s="265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</row>
    <row r="324" spans="7:32" ht="14.25" customHeight="1" x14ac:dyDescent="0.25">
      <c r="G324" s="265"/>
      <c r="H324" s="265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</row>
    <row r="325" spans="7:32" ht="14.25" customHeight="1" x14ac:dyDescent="0.25">
      <c r="G325" s="265"/>
      <c r="H325" s="265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</row>
    <row r="326" spans="7:32" ht="14.25" customHeight="1" x14ac:dyDescent="0.25">
      <c r="G326" s="265"/>
      <c r="H326" s="265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</row>
    <row r="327" spans="7:32" ht="14.25" customHeight="1" x14ac:dyDescent="0.25">
      <c r="G327" s="265"/>
      <c r="H327" s="265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</row>
    <row r="328" spans="7:32" ht="14.25" customHeight="1" x14ac:dyDescent="0.25">
      <c r="G328" s="265"/>
      <c r="H328" s="265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</row>
    <row r="329" spans="7:32" ht="14.25" customHeight="1" x14ac:dyDescent="0.25">
      <c r="G329" s="265"/>
      <c r="H329" s="265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</row>
    <row r="330" spans="7:32" ht="14.25" customHeight="1" x14ac:dyDescent="0.25">
      <c r="G330" s="265"/>
      <c r="H330" s="265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</row>
    <row r="331" spans="7:32" ht="14.25" customHeight="1" x14ac:dyDescent="0.25">
      <c r="G331" s="265"/>
      <c r="H331" s="265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</row>
    <row r="332" spans="7:32" ht="14.25" customHeight="1" x14ac:dyDescent="0.25">
      <c r="G332" s="265"/>
      <c r="H332" s="265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</row>
    <row r="333" spans="7:32" ht="14.25" customHeight="1" x14ac:dyDescent="0.25">
      <c r="G333" s="265"/>
      <c r="H333" s="265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</row>
    <row r="334" spans="7:32" ht="14.25" customHeight="1" x14ac:dyDescent="0.25">
      <c r="G334" s="265"/>
      <c r="H334" s="265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</row>
    <row r="335" spans="7:32" ht="14.25" customHeight="1" x14ac:dyDescent="0.25">
      <c r="G335" s="265"/>
      <c r="H335" s="265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</row>
    <row r="336" spans="7:32" ht="14.25" customHeight="1" x14ac:dyDescent="0.25">
      <c r="G336" s="265"/>
      <c r="H336" s="265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</row>
    <row r="337" spans="7:32" ht="14.25" customHeight="1" x14ac:dyDescent="0.25">
      <c r="G337" s="265"/>
      <c r="H337" s="265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</row>
    <row r="338" spans="7:32" ht="14.25" customHeight="1" x14ac:dyDescent="0.25">
      <c r="G338" s="265"/>
      <c r="H338" s="265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</row>
    <row r="339" spans="7:32" ht="14.25" customHeight="1" x14ac:dyDescent="0.25">
      <c r="G339" s="265"/>
      <c r="H339" s="265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</row>
    <row r="340" spans="7:32" ht="14.25" customHeight="1" x14ac:dyDescent="0.25">
      <c r="G340" s="265"/>
      <c r="H340" s="265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</row>
    <row r="341" spans="7:32" ht="14.25" customHeight="1" x14ac:dyDescent="0.25">
      <c r="G341" s="265"/>
      <c r="H341" s="265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</row>
    <row r="342" spans="7:32" ht="14.25" customHeight="1" x14ac:dyDescent="0.25">
      <c r="G342" s="265"/>
      <c r="H342" s="265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</row>
    <row r="343" spans="7:32" ht="14.25" customHeight="1" x14ac:dyDescent="0.25">
      <c r="G343" s="265"/>
      <c r="H343" s="265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</row>
    <row r="344" spans="7:32" ht="14.25" customHeight="1" x14ac:dyDescent="0.25">
      <c r="G344" s="265"/>
      <c r="H344" s="265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</row>
    <row r="345" spans="7:32" ht="14.25" customHeight="1" x14ac:dyDescent="0.25">
      <c r="G345" s="265"/>
      <c r="H345" s="265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</row>
    <row r="346" spans="7:32" ht="14.25" customHeight="1" x14ac:dyDescent="0.25">
      <c r="G346" s="265"/>
      <c r="H346" s="265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</row>
    <row r="347" spans="7:32" ht="14.25" customHeight="1" x14ac:dyDescent="0.25">
      <c r="G347" s="265"/>
      <c r="H347" s="265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</row>
    <row r="348" spans="7:32" ht="14.25" customHeight="1" x14ac:dyDescent="0.25">
      <c r="G348" s="265"/>
      <c r="H348" s="265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</row>
    <row r="349" spans="7:32" ht="14.25" customHeight="1" x14ac:dyDescent="0.25">
      <c r="G349" s="265"/>
      <c r="H349" s="265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</row>
    <row r="350" spans="7:32" ht="14.25" customHeight="1" x14ac:dyDescent="0.25">
      <c r="G350" s="265"/>
      <c r="H350" s="265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</row>
    <row r="351" spans="7:32" ht="14.25" customHeight="1" x14ac:dyDescent="0.25">
      <c r="G351" s="265"/>
      <c r="H351" s="265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</row>
    <row r="352" spans="7:32" ht="14.25" customHeight="1" x14ac:dyDescent="0.25">
      <c r="G352" s="265"/>
      <c r="H352" s="265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</row>
    <row r="353" spans="7:32" ht="14.25" customHeight="1" x14ac:dyDescent="0.25">
      <c r="G353" s="265"/>
      <c r="H353" s="265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</row>
    <row r="354" spans="7:32" ht="14.25" customHeight="1" x14ac:dyDescent="0.25">
      <c r="G354" s="265"/>
      <c r="H354" s="265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</row>
    <row r="355" spans="7:32" ht="14.25" customHeight="1" x14ac:dyDescent="0.25">
      <c r="G355" s="265"/>
      <c r="H355" s="265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</row>
    <row r="356" spans="7:32" ht="14.25" customHeight="1" x14ac:dyDescent="0.25">
      <c r="G356" s="265"/>
      <c r="H356" s="265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</row>
    <row r="357" spans="7:32" ht="14.25" customHeight="1" x14ac:dyDescent="0.25">
      <c r="G357" s="265"/>
      <c r="H357" s="265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</row>
    <row r="358" spans="7:32" ht="14.25" customHeight="1" x14ac:dyDescent="0.25">
      <c r="G358" s="265"/>
      <c r="H358" s="265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</row>
    <row r="359" spans="7:32" ht="14.25" customHeight="1" x14ac:dyDescent="0.25">
      <c r="G359" s="265"/>
      <c r="H359" s="265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</row>
    <row r="360" spans="7:32" ht="14.25" customHeight="1" x14ac:dyDescent="0.25">
      <c r="G360" s="265"/>
      <c r="H360" s="265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</row>
    <row r="361" spans="7:32" ht="14.25" customHeight="1" x14ac:dyDescent="0.25">
      <c r="G361" s="265"/>
      <c r="H361" s="265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</row>
    <row r="362" spans="7:32" ht="14.25" customHeight="1" x14ac:dyDescent="0.25">
      <c r="G362" s="265"/>
      <c r="H362" s="265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</row>
    <row r="363" spans="7:32" ht="14.25" customHeight="1" x14ac:dyDescent="0.25">
      <c r="G363" s="265"/>
      <c r="H363" s="265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</row>
    <row r="364" spans="7:32" ht="14.25" customHeight="1" x14ac:dyDescent="0.25">
      <c r="G364" s="265"/>
      <c r="H364" s="265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</row>
    <row r="365" spans="7:32" ht="14.25" customHeight="1" x14ac:dyDescent="0.25">
      <c r="G365" s="265"/>
      <c r="H365" s="265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</row>
    <row r="366" spans="7:32" ht="14.25" customHeight="1" x14ac:dyDescent="0.25"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</row>
    <row r="367" spans="7:32" ht="14.25" customHeight="1" x14ac:dyDescent="0.25">
      <c r="G367" s="265"/>
      <c r="H367" s="265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</row>
    <row r="368" spans="7:32" ht="14.25" customHeight="1" x14ac:dyDescent="0.25">
      <c r="G368" s="265"/>
      <c r="H368" s="265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</row>
    <row r="369" spans="7:32" ht="14.25" customHeight="1" x14ac:dyDescent="0.25">
      <c r="G369" s="265"/>
      <c r="H369" s="265"/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</row>
    <row r="370" spans="7:32" ht="14.25" customHeight="1" x14ac:dyDescent="0.25">
      <c r="G370" s="265"/>
      <c r="H370" s="265"/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</row>
    <row r="371" spans="7:32" ht="14.25" customHeight="1" x14ac:dyDescent="0.25">
      <c r="G371" s="265"/>
      <c r="H371" s="265"/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</row>
    <row r="372" spans="7:32" ht="14.25" customHeight="1" x14ac:dyDescent="0.25">
      <c r="G372" s="265"/>
      <c r="H372" s="265"/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</row>
    <row r="373" spans="7:32" ht="14.25" customHeight="1" x14ac:dyDescent="0.25">
      <c r="G373" s="265"/>
      <c r="H373" s="265"/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</row>
    <row r="374" spans="7:32" ht="14.25" customHeight="1" x14ac:dyDescent="0.25">
      <c r="G374" s="265"/>
      <c r="H374" s="265"/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</row>
    <row r="375" spans="7:32" ht="14.25" customHeight="1" x14ac:dyDescent="0.25">
      <c r="G375" s="265"/>
      <c r="H375" s="265"/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</row>
    <row r="376" spans="7:32" ht="14.25" customHeight="1" x14ac:dyDescent="0.25">
      <c r="G376" s="265"/>
      <c r="H376" s="265"/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</row>
    <row r="377" spans="7:32" ht="14.25" customHeight="1" x14ac:dyDescent="0.25">
      <c r="G377" s="265"/>
      <c r="H377" s="265"/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</row>
    <row r="378" spans="7:32" ht="14.25" customHeight="1" x14ac:dyDescent="0.25">
      <c r="G378" s="265"/>
      <c r="H378" s="265"/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</row>
    <row r="379" spans="7:32" ht="14.25" customHeight="1" x14ac:dyDescent="0.25">
      <c r="G379" s="265"/>
      <c r="H379" s="265"/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</row>
    <row r="380" spans="7:32" ht="14.25" customHeight="1" x14ac:dyDescent="0.25">
      <c r="G380" s="265"/>
      <c r="H380" s="265"/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</row>
    <row r="381" spans="7:32" ht="14.25" customHeight="1" x14ac:dyDescent="0.25">
      <c r="G381" s="265"/>
      <c r="H381" s="265"/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</row>
    <row r="382" spans="7:32" ht="14.25" customHeight="1" x14ac:dyDescent="0.25">
      <c r="G382" s="265"/>
      <c r="H382" s="265"/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</row>
    <row r="383" spans="7:32" ht="14.25" customHeight="1" x14ac:dyDescent="0.25">
      <c r="G383" s="265"/>
      <c r="H383" s="265"/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</row>
    <row r="384" spans="7:32" ht="14.25" customHeight="1" x14ac:dyDescent="0.25">
      <c r="G384" s="265"/>
      <c r="H384" s="265"/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</row>
    <row r="385" spans="7:32" ht="14.25" customHeight="1" x14ac:dyDescent="0.25">
      <c r="G385" s="265"/>
      <c r="H385" s="265"/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</row>
    <row r="386" spans="7:32" ht="14.25" customHeight="1" x14ac:dyDescent="0.25">
      <c r="G386" s="265"/>
      <c r="H386" s="265"/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</row>
    <row r="387" spans="7:32" ht="14.25" customHeight="1" x14ac:dyDescent="0.25">
      <c r="G387" s="265"/>
      <c r="H387" s="265"/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</row>
    <row r="388" spans="7:32" ht="14.25" customHeight="1" x14ac:dyDescent="0.25">
      <c r="G388" s="265"/>
      <c r="H388" s="265"/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</row>
    <row r="389" spans="7:32" ht="14.25" customHeight="1" x14ac:dyDescent="0.25">
      <c r="G389" s="265"/>
      <c r="H389" s="265"/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</row>
    <row r="390" spans="7:32" ht="14.25" customHeight="1" x14ac:dyDescent="0.25">
      <c r="G390" s="265"/>
      <c r="H390" s="265"/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</row>
    <row r="391" spans="7:32" ht="14.25" customHeight="1" x14ac:dyDescent="0.25">
      <c r="G391" s="265"/>
      <c r="H391" s="265"/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</row>
    <row r="392" spans="7:32" ht="14.25" customHeight="1" x14ac:dyDescent="0.25">
      <c r="G392" s="265"/>
      <c r="H392" s="265"/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</row>
    <row r="393" spans="7:32" ht="14.25" customHeight="1" x14ac:dyDescent="0.25">
      <c r="G393" s="265"/>
      <c r="H393" s="265"/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</row>
    <row r="394" spans="7:32" ht="14.25" customHeight="1" x14ac:dyDescent="0.25">
      <c r="G394" s="265"/>
      <c r="H394" s="265"/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</row>
    <row r="395" spans="7:32" ht="14.25" customHeight="1" x14ac:dyDescent="0.25">
      <c r="G395" s="265"/>
      <c r="H395" s="265"/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</row>
    <row r="396" spans="7:32" ht="14.25" customHeight="1" x14ac:dyDescent="0.25">
      <c r="G396" s="265"/>
      <c r="H396" s="265"/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</row>
    <row r="397" spans="7:32" ht="14.25" customHeight="1" x14ac:dyDescent="0.25">
      <c r="G397" s="265"/>
      <c r="H397" s="265"/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</row>
    <row r="398" spans="7:32" ht="14.25" customHeight="1" x14ac:dyDescent="0.25">
      <c r="G398" s="265"/>
      <c r="H398" s="265"/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</row>
    <row r="399" spans="7:32" ht="14.25" customHeight="1" x14ac:dyDescent="0.25">
      <c r="G399" s="265"/>
      <c r="H399" s="265"/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</row>
    <row r="400" spans="7:32" ht="14.25" customHeight="1" x14ac:dyDescent="0.25">
      <c r="G400" s="265"/>
      <c r="H400" s="265"/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</row>
    <row r="401" spans="7:32" ht="14.25" customHeight="1" x14ac:dyDescent="0.25">
      <c r="G401" s="265"/>
      <c r="H401" s="265"/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</row>
    <row r="402" spans="7:32" ht="14.25" customHeight="1" x14ac:dyDescent="0.25">
      <c r="G402" s="265"/>
      <c r="H402" s="265"/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</row>
    <row r="403" spans="7:32" ht="14.25" customHeight="1" x14ac:dyDescent="0.25">
      <c r="G403" s="265"/>
      <c r="H403" s="265"/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</row>
    <row r="404" spans="7:32" ht="14.25" customHeight="1" x14ac:dyDescent="0.25">
      <c r="G404" s="265"/>
      <c r="H404" s="265"/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</row>
    <row r="405" spans="7:32" ht="14.25" customHeight="1" x14ac:dyDescent="0.25">
      <c r="G405" s="265"/>
      <c r="H405" s="265"/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</row>
    <row r="406" spans="7:32" ht="14.25" customHeight="1" x14ac:dyDescent="0.25">
      <c r="G406" s="265"/>
      <c r="H406" s="265"/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</row>
    <row r="407" spans="7:32" ht="14.25" customHeight="1" x14ac:dyDescent="0.25">
      <c r="G407" s="265"/>
      <c r="H407" s="265"/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</row>
    <row r="408" spans="7:32" ht="14.25" customHeight="1" x14ac:dyDescent="0.25">
      <c r="G408" s="265"/>
      <c r="H408" s="265"/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</row>
    <row r="409" spans="7:32" ht="14.25" customHeight="1" x14ac:dyDescent="0.25">
      <c r="G409" s="265"/>
      <c r="H409" s="265"/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</row>
    <row r="410" spans="7:32" ht="14.25" customHeight="1" x14ac:dyDescent="0.25">
      <c r="G410" s="265"/>
      <c r="H410" s="265"/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</row>
    <row r="411" spans="7:32" ht="14.25" customHeight="1" x14ac:dyDescent="0.25">
      <c r="G411" s="265"/>
      <c r="H411" s="265"/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</row>
    <row r="412" spans="7:32" ht="14.25" customHeight="1" x14ac:dyDescent="0.25">
      <c r="G412" s="265"/>
      <c r="H412" s="265"/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</row>
    <row r="413" spans="7:32" ht="14.25" customHeight="1" x14ac:dyDescent="0.25">
      <c r="G413" s="265"/>
      <c r="H413" s="265"/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</row>
    <row r="414" spans="7:32" ht="14.25" customHeight="1" x14ac:dyDescent="0.25">
      <c r="G414" s="265"/>
      <c r="H414" s="265"/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</row>
    <row r="415" spans="7:32" ht="14.25" customHeight="1" x14ac:dyDescent="0.25">
      <c r="G415" s="265"/>
      <c r="H415" s="265"/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</row>
    <row r="416" spans="7:32" ht="14.25" customHeight="1" x14ac:dyDescent="0.25">
      <c r="G416" s="265"/>
      <c r="H416" s="265"/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</row>
    <row r="417" spans="7:32" ht="14.25" customHeight="1" x14ac:dyDescent="0.25">
      <c r="G417" s="265"/>
      <c r="H417" s="265"/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</row>
    <row r="418" spans="7:32" ht="14.25" customHeight="1" x14ac:dyDescent="0.25"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</row>
    <row r="419" spans="7:32" ht="14.25" customHeight="1" x14ac:dyDescent="0.25">
      <c r="G419" s="265"/>
      <c r="H419" s="265"/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</row>
    <row r="420" spans="7:32" ht="14.25" customHeight="1" x14ac:dyDescent="0.25">
      <c r="G420" s="265"/>
      <c r="H420" s="265"/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</row>
    <row r="421" spans="7:32" ht="14.25" customHeight="1" x14ac:dyDescent="0.25">
      <c r="G421" s="265"/>
      <c r="H421" s="265"/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</row>
    <row r="422" spans="7:32" ht="14.25" customHeight="1" x14ac:dyDescent="0.25">
      <c r="G422" s="265"/>
      <c r="H422" s="265"/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</row>
    <row r="423" spans="7:32" ht="14.25" customHeight="1" x14ac:dyDescent="0.25">
      <c r="G423" s="265"/>
      <c r="H423" s="265"/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</row>
    <row r="424" spans="7:32" ht="14.25" customHeight="1" x14ac:dyDescent="0.25">
      <c r="G424" s="265"/>
      <c r="H424" s="265"/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</row>
    <row r="425" spans="7:32" ht="14.25" customHeight="1" x14ac:dyDescent="0.25">
      <c r="G425" s="265"/>
      <c r="H425" s="265"/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</row>
    <row r="426" spans="7:32" ht="14.25" customHeight="1" x14ac:dyDescent="0.25">
      <c r="G426" s="265"/>
      <c r="H426" s="265"/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</row>
    <row r="427" spans="7:32" ht="14.25" customHeight="1" x14ac:dyDescent="0.25">
      <c r="G427" s="265"/>
      <c r="H427" s="265"/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</row>
    <row r="428" spans="7:32" ht="14.25" customHeight="1" x14ac:dyDescent="0.25">
      <c r="G428" s="265"/>
      <c r="H428" s="265"/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</row>
    <row r="429" spans="7:32" ht="14.25" customHeight="1" x14ac:dyDescent="0.25">
      <c r="G429" s="265"/>
      <c r="H429" s="265"/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</row>
    <row r="430" spans="7:32" ht="14.25" customHeight="1" x14ac:dyDescent="0.25">
      <c r="G430" s="265"/>
      <c r="H430" s="265"/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</row>
    <row r="431" spans="7:32" ht="14.25" customHeight="1" x14ac:dyDescent="0.25">
      <c r="G431" s="265"/>
      <c r="H431" s="265"/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</row>
    <row r="432" spans="7:32" ht="14.25" customHeight="1" x14ac:dyDescent="0.25">
      <c r="G432" s="265"/>
      <c r="H432" s="265"/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</row>
    <row r="433" spans="7:32" ht="14.25" customHeight="1" x14ac:dyDescent="0.25">
      <c r="G433" s="265"/>
      <c r="H433" s="265"/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</row>
    <row r="434" spans="7:32" ht="14.25" customHeight="1" x14ac:dyDescent="0.25">
      <c r="G434" s="265"/>
      <c r="H434" s="265"/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</row>
    <row r="435" spans="7:32" ht="14.25" customHeight="1" x14ac:dyDescent="0.25">
      <c r="G435" s="265"/>
      <c r="H435" s="265"/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</row>
    <row r="436" spans="7:32" ht="14.25" customHeight="1" x14ac:dyDescent="0.25">
      <c r="G436" s="265"/>
      <c r="H436" s="265"/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</row>
    <row r="437" spans="7:32" ht="14.25" customHeight="1" x14ac:dyDescent="0.25">
      <c r="G437" s="265"/>
      <c r="H437" s="265"/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</row>
    <row r="438" spans="7:32" ht="14.25" customHeight="1" x14ac:dyDescent="0.25">
      <c r="G438" s="265"/>
      <c r="H438" s="265"/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</row>
    <row r="439" spans="7:32" ht="14.25" customHeight="1" x14ac:dyDescent="0.25">
      <c r="G439" s="265"/>
      <c r="H439" s="265"/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</row>
    <row r="440" spans="7:32" ht="14.25" customHeight="1" x14ac:dyDescent="0.25">
      <c r="G440" s="265"/>
      <c r="H440" s="265"/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</row>
    <row r="441" spans="7:32" ht="14.25" customHeight="1" x14ac:dyDescent="0.25">
      <c r="G441" s="265"/>
      <c r="H441" s="265"/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</row>
    <row r="442" spans="7:32" ht="14.25" customHeight="1" x14ac:dyDescent="0.25">
      <c r="G442" s="265"/>
      <c r="H442" s="265"/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</row>
    <row r="443" spans="7:32" ht="14.25" customHeight="1" x14ac:dyDescent="0.25">
      <c r="G443" s="265"/>
      <c r="H443" s="265"/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</row>
    <row r="444" spans="7:32" ht="14.25" customHeight="1" x14ac:dyDescent="0.25">
      <c r="G444" s="265"/>
      <c r="H444" s="265"/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</row>
    <row r="445" spans="7:32" ht="14.25" customHeight="1" x14ac:dyDescent="0.25">
      <c r="G445" s="265"/>
      <c r="H445" s="265"/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</row>
    <row r="446" spans="7:32" ht="14.25" customHeight="1" x14ac:dyDescent="0.25">
      <c r="G446" s="265"/>
      <c r="H446" s="265"/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</row>
    <row r="447" spans="7:32" ht="14.25" customHeight="1" x14ac:dyDescent="0.25">
      <c r="G447" s="265"/>
      <c r="H447" s="265"/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</row>
    <row r="448" spans="7:32" ht="14.25" customHeight="1" x14ac:dyDescent="0.25">
      <c r="G448" s="265"/>
      <c r="H448" s="265"/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</row>
    <row r="449" spans="7:32" ht="14.25" customHeight="1" x14ac:dyDescent="0.25">
      <c r="G449" s="265"/>
      <c r="H449" s="265"/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</row>
    <row r="450" spans="7:32" ht="14.25" customHeight="1" x14ac:dyDescent="0.25">
      <c r="G450" s="265"/>
      <c r="H450" s="265"/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</row>
    <row r="451" spans="7:32" ht="14.25" customHeight="1" x14ac:dyDescent="0.25">
      <c r="G451" s="265"/>
      <c r="H451" s="265"/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</row>
    <row r="452" spans="7:32" ht="14.25" customHeight="1" x14ac:dyDescent="0.25">
      <c r="G452" s="265"/>
      <c r="H452" s="265"/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</row>
    <row r="453" spans="7:32" ht="14.25" customHeight="1" x14ac:dyDescent="0.25">
      <c r="G453" s="265"/>
      <c r="H453" s="265"/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</row>
    <row r="454" spans="7:32" ht="14.25" customHeight="1" x14ac:dyDescent="0.25">
      <c r="G454" s="265"/>
      <c r="H454" s="265"/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</row>
    <row r="455" spans="7:32" ht="14.25" customHeight="1" x14ac:dyDescent="0.25">
      <c r="G455" s="265"/>
      <c r="H455" s="265"/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</row>
    <row r="456" spans="7:32" ht="14.25" customHeight="1" x14ac:dyDescent="0.25">
      <c r="G456" s="265"/>
      <c r="H456" s="265"/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</row>
    <row r="457" spans="7:32" ht="14.25" customHeight="1" x14ac:dyDescent="0.25">
      <c r="G457" s="265"/>
      <c r="H457" s="265"/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</row>
    <row r="458" spans="7:32" ht="14.25" customHeight="1" x14ac:dyDescent="0.25">
      <c r="G458" s="265"/>
      <c r="H458" s="265"/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</row>
    <row r="459" spans="7:32" ht="14.25" customHeight="1" x14ac:dyDescent="0.25">
      <c r="G459" s="265"/>
      <c r="H459" s="265"/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</row>
    <row r="460" spans="7:32" ht="14.25" customHeight="1" x14ac:dyDescent="0.25">
      <c r="G460" s="265"/>
      <c r="H460" s="265"/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</row>
    <row r="461" spans="7:32" ht="14.25" customHeight="1" x14ac:dyDescent="0.25">
      <c r="G461" s="265"/>
      <c r="H461" s="265"/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</row>
    <row r="462" spans="7:32" ht="14.25" customHeight="1" x14ac:dyDescent="0.25">
      <c r="G462" s="265"/>
      <c r="H462" s="265"/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</row>
    <row r="463" spans="7:32" ht="14.25" customHeight="1" x14ac:dyDescent="0.25">
      <c r="G463" s="265"/>
      <c r="H463" s="265"/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</row>
    <row r="464" spans="7:32" ht="14.25" customHeight="1" x14ac:dyDescent="0.25">
      <c r="G464" s="265"/>
      <c r="H464" s="265"/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</row>
    <row r="465" spans="7:32" ht="14.25" customHeight="1" x14ac:dyDescent="0.25">
      <c r="G465" s="265"/>
      <c r="H465" s="265"/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</row>
    <row r="466" spans="7:32" ht="14.25" customHeight="1" x14ac:dyDescent="0.25">
      <c r="G466" s="265"/>
      <c r="H466" s="265"/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</row>
    <row r="467" spans="7:32" ht="14.25" customHeight="1" x14ac:dyDescent="0.25">
      <c r="G467" s="265"/>
      <c r="H467" s="265"/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</row>
    <row r="468" spans="7:32" ht="14.25" customHeight="1" x14ac:dyDescent="0.25">
      <c r="G468" s="265"/>
      <c r="H468" s="265"/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</row>
    <row r="469" spans="7:32" ht="14.25" customHeight="1" x14ac:dyDescent="0.25">
      <c r="G469" s="265"/>
      <c r="H469" s="265"/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</row>
    <row r="470" spans="7:32" ht="14.25" customHeight="1" x14ac:dyDescent="0.25"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</row>
    <row r="471" spans="7:32" ht="14.25" customHeight="1" x14ac:dyDescent="0.25">
      <c r="G471" s="265"/>
      <c r="H471" s="265"/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</row>
    <row r="472" spans="7:32" ht="14.25" customHeight="1" x14ac:dyDescent="0.25">
      <c r="G472" s="265"/>
      <c r="H472" s="265"/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</row>
    <row r="473" spans="7:32" ht="14.25" customHeight="1" x14ac:dyDescent="0.25">
      <c r="G473" s="265"/>
      <c r="H473" s="265"/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</row>
    <row r="474" spans="7:32" ht="14.25" customHeight="1" x14ac:dyDescent="0.25">
      <c r="G474" s="265"/>
      <c r="H474" s="265"/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</row>
    <row r="475" spans="7:32" ht="14.25" customHeight="1" x14ac:dyDescent="0.25">
      <c r="G475" s="265"/>
      <c r="H475" s="265"/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</row>
    <row r="476" spans="7:32" ht="14.25" customHeight="1" x14ac:dyDescent="0.25">
      <c r="G476" s="265"/>
      <c r="H476" s="265"/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</row>
    <row r="477" spans="7:32" ht="14.25" customHeight="1" x14ac:dyDescent="0.25">
      <c r="G477" s="265"/>
      <c r="H477" s="265"/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</row>
    <row r="478" spans="7:32" ht="14.25" customHeight="1" x14ac:dyDescent="0.25">
      <c r="G478" s="265"/>
      <c r="H478" s="265"/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</row>
    <row r="479" spans="7:32" ht="14.25" customHeight="1" x14ac:dyDescent="0.25">
      <c r="G479" s="265"/>
      <c r="H479" s="265"/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</row>
    <row r="480" spans="7:32" ht="14.25" customHeight="1" x14ac:dyDescent="0.25">
      <c r="G480" s="265"/>
      <c r="H480" s="265"/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</row>
    <row r="481" spans="7:32" ht="14.25" customHeight="1" x14ac:dyDescent="0.25">
      <c r="G481" s="265"/>
      <c r="H481" s="265"/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</row>
    <row r="482" spans="7:32" ht="14.25" customHeight="1" x14ac:dyDescent="0.25">
      <c r="G482" s="265"/>
      <c r="H482" s="265"/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</row>
    <row r="483" spans="7:32" ht="14.25" customHeight="1" x14ac:dyDescent="0.25">
      <c r="G483" s="265"/>
      <c r="H483" s="265"/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</row>
    <row r="484" spans="7:32" ht="14.25" customHeight="1" x14ac:dyDescent="0.25">
      <c r="G484" s="265"/>
      <c r="H484" s="265"/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</row>
    <row r="485" spans="7:32" ht="14.25" customHeight="1" x14ac:dyDescent="0.25">
      <c r="G485" s="265"/>
      <c r="H485" s="265"/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</row>
    <row r="486" spans="7:32" ht="14.25" customHeight="1" x14ac:dyDescent="0.25">
      <c r="G486" s="265"/>
      <c r="H486" s="265"/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</row>
    <row r="487" spans="7:32" ht="14.25" customHeight="1" x14ac:dyDescent="0.25">
      <c r="G487" s="265"/>
      <c r="H487" s="265"/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</row>
    <row r="488" spans="7:32" ht="14.25" customHeight="1" x14ac:dyDescent="0.25">
      <c r="G488" s="265"/>
      <c r="H488" s="265"/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</row>
    <row r="489" spans="7:32" ht="14.25" customHeight="1" x14ac:dyDescent="0.25">
      <c r="G489" s="265"/>
      <c r="H489" s="265"/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</row>
    <row r="490" spans="7:32" ht="14.25" customHeight="1" x14ac:dyDescent="0.25">
      <c r="G490" s="265"/>
      <c r="H490" s="265"/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</row>
    <row r="491" spans="7:32" ht="14.25" customHeight="1" x14ac:dyDescent="0.25">
      <c r="G491" s="265"/>
      <c r="H491" s="265"/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</row>
    <row r="492" spans="7:32" ht="14.25" customHeight="1" x14ac:dyDescent="0.25">
      <c r="G492" s="265"/>
      <c r="H492" s="265"/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</row>
    <row r="493" spans="7:32" ht="14.25" customHeight="1" x14ac:dyDescent="0.25">
      <c r="G493" s="265"/>
      <c r="H493" s="265"/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</row>
    <row r="494" spans="7:32" ht="14.25" customHeight="1" x14ac:dyDescent="0.25">
      <c r="G494" s="265"/>
      <c r="H494" s="265"/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</row>
    <row r="495" spans="7:32" ht="14.25" customHeight="1" x14ac:dyDescent="0.25">
      <c r="G495" s="265"/>
      <c r="H495" s="265"/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</row>
    <row r="496" spans="7:32" ht="14.25" customHeight="1" x14ac:dyDescent="0.25">
      <c r="G496" s="265"/>
      <c r="H496" s="265"/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</row>
    <row r="497" spans="7:32" ht="14.25" customHeight="1" x14ac:dyDescent="0.25">
      <c r="G497" s="265"/>
      <c r="H497" s="265"/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</row>
    <row r="498" spans="7:32" ht="14.25" customHeight="1" x14ac:dyDescent="0.25">
      <c r="G498" s="265"/>
      <c r="H498" s="265"/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</row>
    <row r="499" spans="7:32" ht="14.25" customHeight="1" x14ac:dyDescent="0.25">
      <c r="G499" s="265"/>
      <c r="H499" s="265"/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</row>
    <row r="500" spans="7:32" ht="14.25" customHeight="1" x14ac:dyDescent="0.25">
      <c r="G500" s="265"/>
      <c r="H500" s="265"/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</row>
    <row r="501" spans="7:32" ht="14.25" customHeight="1" x14ac:dyDescent="0.25">
      <c r="G501" s="265"/>
      <c r="H501" s="265"/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</row>
    <row r="502" spans="7:32" ht="14.25" customHeight="1" x14ac:dyDescent="0.25">
      <c r="G502" s="265"/>
      <c r="H502" s="265"/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</row>
    <row r="503" spans="7:32" ht="14.25" customHeight="1" x14ac:dyDescent="0.25">
      <c r="G503" s="265"/>
      <c r="H503" s="265"/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</row>
    <row r="504" spans="7:32" ht="14.25" customHeight="1" x14ac:dyDescent="0.25">
      <c r="G504" s="265"/>
      <c r="H504" s="265"/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</row>
    <row r="505" spans="7:32" ht="14.25" customHeight="1" x14ac:dyDescent="0.25">
      <c r="G505" s="265"/>
      <c r="H505" s="265"/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</row>
    <row r="506" spans="7:32" ht="14.25" customHeight="1" x14ac:dyDescent="0.25">
      <c r="G506" s="265"/>
      <c r="H506" s="265"/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</row>
    <row r="507" spans="7:32" ht="14.25" customHeight="1" x14ac:dyDescent="0.25">
      <c r="G507" s="265"/>
      <c r="H507" s="265"/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</row>
    <row r="508" spans="7:32" ht="14.25" customHeight="1" x14ac:dyDescent="0.25">
      <c r="G508" s="265"/>
      <c r="H508" s="265"/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</row>
    <row r="509" spans="7:32" ht="14.25" customHeight="1" x14ac:dyDescent="0.25">
      <c r="G509" s="265"/>
      <c r="H509" s="265"/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</row>
    <row r="510" spans="7:32" ht="14.25" customHeight="1" x14ac:dyDescent="0.25">
      <c r="G510" s="265"/>
      <c r="H510" s="265"/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</row>
    <row r="511" spans="7:32" ht="14.25" customHeight="1" x14ac:dyDescent="0.25">
      <c r="G511" s="265"/>
      <c r="H511" s="265"/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</row>
    <row r="512" spans="7:32" ht="14.25" customHeight="1" x14ac:dyDescent="0.25">
      <c r="G512" s="265"/>
      <c r="H512" s="265"/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</row>
    <row r="513" spans="7:32" ht="14.25" customHeight="1" x14ac:dyDescent="0.25">
      <c r="G513" s="265"/>
      <c r="H513" s="265"/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</row>
    <row r="514" spans="7:32" ht="14.25" customHeight="1" x14ac:dyDescent="0.25">
      <c r="G514" s="265"/>
      <c r="H514" s="265"/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</row>
    <row r="515" spans="7:32" ht="14.25" customHeight="1" x14ac:dyDescent="0.25">
      <c r="G515" s="265"/>
      <c r="H515" s="265"/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</row>
    <row r="516" spans="7:32" ht="14.25" customHeight="1" x14ac:dyDescent="0.25">
      <c r="G516" s="265"/>
      <c r="H516" s="265"/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</row>
    <row r="517" spans="7:32" ht="14.25" customHeight="1" x14ac:dyDescent="0.25">
      <c r="G517" s="265"/>
      <c r="H517" s="265"/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</row>
    <row r="518" spans="7:32" ht="14.25" customHeight="1" x14ac:dyDescent="0.25">
      <c r="G518" s="265"/>
      <c r="H518" s="265"/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</row>
    <row r="519" spans="7:32" ht="14.25" customHeight="1" x14ac:dyDescent="0.25">
      <c r="G519" s="265"/>
      <c r="H519" s="265"/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</row>
    <row r="520" spans="7:32" ht="14.25" customHeight="1" x14ac:dyDescent="0.25">
      <c r="G520" s="265"/>
      <c r="H520" s="265"/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</row>
    <row r="521" spans="7:32" ht="14.25" customHeight="1" x14ac:dyDescent="0.25">
      <c r="G521" s="265"/>
      <c r="H521" s="265"/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</row>
    <row r="522" spans="7:32" ht="14.25" customHeight="1" x14ac:dyDescent="0.25"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</row>
    <row r="523" spans="7:32" ht="14.25" customHeight="1" x14ac:dyDescent="0.25">
      <c r="G523" s="265"/>
      <c r="H523" s="265"/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</row>
    <row r="524" spans="7:32" ht="14.25" customHeight="1" x14ac:dyDescent="0.25">
      <c r="G524" s="265"/>
      <c r="H524" s="265"/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</row>
    <row r="525" spans="7:32" ht="14.25" customHeight="1" x14ac:dyDescent="0.25">
      <c r="G525" s="265"/>
      <c r="H525" s="265"/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</row>
    <row r="526" spans="7:32" ht="14.25" customHeight="1" x14ac:dyDescent="0.25">
      <c r="G526" s="265"/>
      <c r="H526" s="265"/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</row>
    <row r="527" spans="7:32" ht="14.25" customHeight="1" x14ac:dyDescent="0.25">
      <c r="G527" s="265"/>
      <c r="H527" s="265"/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</row>
    <row r="528" spans="7:32" ht="14.25" customHeight="1" x14ac:dyDescent="0.25">
      <c r="G528" s="265"/>
      <c r="H528" s="265"/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</row>
    <row r="529" spans="7:32" ht="14.25" customHeight="1" x14ac:dyDescent="0.25">
      <c r="G529" s="265"/>
      <c r="H529" s="265"/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</row>
    <row r="530" spans="7:32" ht="14.25" customHeight="1" x14ac:dyDescent="0.25">
      <c r="G530" s="265"/>
      <c r="H530" s="265"/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</row>
    <row r="531" spans="7:32" ht="14.25" customHeight="1" x14ac:dyDescent="0.25">
      <c r="G531" s="265"/>
      <c r="H531" s="265"/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</row>
    <row r="532" spans="7:32" ht="14.25" customHeight="1" x14ac:dyDescent="0.25">
      <c r="G532" s="265"/>
      <c r="H532" s="265"/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</row>
    <row r="533" spans="7:32" ht="14.25" customHeight="1" x14ac:dyDescent="0.25">
      <c r="G533" s="265"/>
      <c r="H533" s="265"/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</row>
    <row r="534" spans="7:32" ht="14.25" customHeight="1" x14ac:dyDescent="0.25">
      <c r="G534" s="265"/>
      <c r="H534" s="265"/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</row>
    <row r="535" spans="7:32" ht="14.25" customHeight="1" x14ac:dyDescent="0.25">
      <c r="G535" s="265"/>
      <c r="H535" s="265"/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</row>
    <row r="536" spans="7:32" ht="14.25" customHeight="1" x14ac:dyDescent="0.25">
      <c r="G536" s="265"/>
      <c r="H536" s="265"/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</row>
    <row r="537" spans="7:32" ht="14.25" customHeight="1" x14ac:dyDescent="0.25">
      <c r="G537" s="265"/>
      <c r="H537" s="265"/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</row>
    <row r="538" spans="7:32" ht="14.25" customHeight="1" x14ac:dyDescent="0.25">
      <c r="G538" s="265"/>
      <c r="H538" s="265"/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</row>
    <row r="539" spans="7:32" ht="14.25" customHeight="1" x14ac:dyDescent="0.25">
      <c r="G539" s="265"/>
      <c r="H539" s="265"/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</row>
    <row r="540" spans="7:32" ht="14.25" customHeight="1" x14ac:dyDescent="0.25">
      <c r="G540" s="265"/>
      <c r="H540" s="265"/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</row>
    <row r="541" spans="7:32" ht="14.25" customHeight="1" x14ac:dyDescent="0.25">
      <c r="G541" s="265"/>
      <c r="H541" s="265"/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</row>
    <row r="542" spans="7:32" ht="14.25" customHeight="1" x14ac:dyDescent="0.25">
      <c r="G542" s="265"/>
      <c r="H542" s="265"/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</row>
    <row r="543" spans="7:32" ht="14.25" customHeight="1" x14ac:dyDescent="0.25">
      <c r="G543" s="265"/>
      <c r="H543" s="265"/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</row>
    <row r="544" spans="7:32" ht="14.25" customHeight="1" x14ac:dyDescent="0.25">
      <c r="G544" s="265"/>
      <c r="H544" s="265"/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</row>
    <row r="545" spans="7:32" ht="14.25" customHeight="1" x14ac:dyDescent="0.25">
      <c r="G545" s="265"/>
      <c r="H545" s="265"/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</row>
    <row r="546" spans="7:32" ht="14.25" customHeight="1" x14ac:dyDescent="0.25">
      <c r="G546" s="265"/>
      <c r="H546" s="265"/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</row>
    <row r="547" spans="7:32" ht="14.25" customHeight="1" x14ac:dyDescent="0.25">
      <c r="G547" s="265"/>
      <c r="H547" s="265"/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</row>
    <row r="548" spans="7:32" ht="14.25" customHeight="1" x14ac:dyDescent="0.25">
      <c r="G548" s="265"/>
      <c r="H548" s="265"/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</row>
    <row r="549" spans="7:32" ht="14.25" customHeight="1" x14ac:dyDescent="0.25">
      <c r="G549" s="265"/>
      <c r="H549" s="265"/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</row>
    <row r="550" spans="7:32" ht="14.25" customHeight="1" x14ac:dyDescent="0.25">
      <c r="G550" s="265"/>
      <c r="H550" s="265"/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</row>
    <row r="551" spans="7:32" ht="14.25" customHeight="1" x14ac:dyDescent="0.25">
      <c r="G551" s="265"/>
      <c r="H551" s="265"/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</row>
    <row r="552" spans="7:32" ht="14.25" customHeight="1" x14ac:dyDescent="0.25">
      <c r="G552" s="265"/>
      <c r="H552" s="265"/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</row>
    <row r="553" spans="7:32" ht="14.25" customHeight="1" x14ac:dyDescent="0.25">
      <c r="G553" s="265"/>
      <c r="H553" s="265"/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</row>
    <row r="554" spans="7:32" ht="14.25" customHeight="1" x14ac:dyDescent="0.25">
      <c r="G554" s="265"/>
      <c r="H554" s="265"/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</row>
    <row r="555" spans="7:32" ht="14.25" customHeight="1" x14ac:dyDescent="0.25">
      <c r="G555" s="265"/>
      <c r="H555" s="265"/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</row>
    <row r="556" spans="7:32" ht="14.25" customHeight="1" x14ac:dyDescent="0.25">
      <c r="G556" s="265"/>
      <c r="H556" s="265"/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</row>
    <row r="557" spans="7:32" ht="14.25" customHeight="1" x14ac:dyDescent="0.25">
      <c r="G557" s="265"/>
      <c r="H557" s="265"/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</row>
    <row r="558" spans="7:32" ht="14.25" customHeight="1" x14ac:dyDescent="0.25">
      <c r="G558" s="265"/>
      <c r="H558" s="265"/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</row>
    <row r="559" spans="7:32" ht="14.25" customHeight="1" x14ac:dyDescent="0.25">
      <c r="G559" s="265"/>
      <c r="H559" s="265"/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</row>
    <row r="560" spans="7:32" ht="14.25" customHeight="1" x14ac:dyDescent="0.25">
      <c r="G560" s="265"/>
      <c r="H560" s="265"/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</row>
    <row r="561" spans="7:32" ht="14.25" customHeight="1" x14ac:dyDescent="0.25">
      <c r="G561" s="265"/>
      <c r="H561" s="265"/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</row>
    <row r="562" spans="7:32" ht="14.25" customHeight="1" x14ac:dyDescent="0.25">
      <c r="G562" s="265"/>
      <c r="H562" s="265"/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</row>
    <row r="563" spans="7:32" ht="14.25" customHeight="1" x14ac:dyDescent="0.25">
      <c r="G563" s="265"/>
      <c r="H563" s="265"/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</row>
    <row r="564" spans="7:32" ht="14.25" customHeight="1" x14ac:dyDescent="0.25">
      <c r="G564" s="265"/>
      <c r="H564" s="265"/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</row>
    <row r="565" spans="7:32" ht="14.25" customHeight="1" x14ac:dyDescent="0.25">
      <c r="G565" s="265"/>
      <c r="H565" s="265"/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</row>
    <row r="566" spans="7:32" ht="14.25" customHeight="1" x14ac:dyDescent="0.25">
      <c r="G566" s="265"/>
      <c r="H566" s="265"/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</row>
    <row r="567" spans="7:32" ht="14.25" customHeight="1" x14ac:dyDescent="0.25">
      <c r="G567" s="265"/>
      <c r="H567" s="265"/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</row>
    <row r="568" spans="7:32" ht="14.25" customHeight="1" x14ac:dyDescent="0.25">
      <c r="G568" s="265"/>
      <c r="H568" s="265"/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</row>
    <row r="569" spans="7:32" ht="14.25" customHeight="1" x14ac:dyDescent="0.25">
      <c r="G569" s="265"/>
      <c r="H569" s="265"/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</row>
    <row r="570" spans="7:32" ht="14.25" customHeight="1" x14ac:dyDescent="0.25">
      <c r="G570" s="265"/>
      <c r="H570" s="265"/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</row>
    <row r="571" spans="7:32" ht="14.25" customHeight="1" x14ac:dyDescent="0.25">
      <c r="G571" s="265"/>
      <c r="H571" s="265"/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</row>
    <row r="572" spans="7:32" ht="14.25" customHeight="1" x14ac:dyDescent="0.25">
      <c r="G572" s="265"/>
      <c r="H572" s="265"/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</row>
    <row r="573" spans="7:32" ht="14.25" customHeight="1" x14ac:dyDescent="0.25">
      <c r="G573" s="265"/>
      <c r="H573" s="265"/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</row>
    <row r="574" spans="7:32" ht="14.25" customHeight="1" x14ac:dyDescent="0.25"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</row>
    <row r="575" spans="7:32" ht="14.25" customHeight="1" x14ac:dyDescent="0.25">
      <c r="G575" s="265"/>
      <c r="H575" s="265"/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</row>
    <row r="576" spans="7:32" ht="14.25" customHeight="1" x14ac:dyDescent="0.25">
      <c r="G576" s="265"/>
      <c r="H576" s="265"/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</row>
    <row r="577" spans="7:32" ht="14.25" customHeight="1" x14ac:dyDescent="0.25">
      <c r="G577" s="265"/>
      <c r="H577" s="265"/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</row>
    <row r="578" spans="7:32" ht="14.25" customHeight="1" x14ac:dyDescent="0.25">
      <c r="G578" s="265"/>
      <c r="H578" s="265"/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</row>
    <row r="579" spans="7:32" ht="14.25" customHeight="1" x14ac:dyDescent="0.25">
      <c r="G579" s="265"/>
      <c r="H579" s="265"/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</row>
    <row r="580" spans="7:32" ht="14.25" customHeight="1" x14ac:dyDescent="0.25">
      <c r="G580" s="265"/>
      <c r="H580" s="265"/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</row>
    <row r="581" spans="7:32" ht="14.25" customHeight="1" x14ac:dyDescent="0.25">
      <c r="G581" s="265"/>
      <c r="H581" s="265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</row>
    <row r="582" spans="7:32" ht="14.25" customHeight="1" x14ac:dyDescent="0.25">
      <c r="G582" s="265"/>
      <c r="H582" s="265"/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</row>
    <row r="583" spans="7:32" ht="14.25" customHeight="1" x14ac:dyDescent="0.25">
      <c r="G583" s="265"/>
      <c r="H583" s="265"/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</row>
    <row r="584" spans="7:32" ht="14.25" customHeight="1" x14ac:dyDescent="0.25">
      <c r="G584" s="265"/>
      <c r="H584" s="265"/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</row>
    <row r="585" spans="7:32" ht="14.25" customHeight="1" x14ac:dyDescent="0.25">
      <c r="G585" s="265"/>
      <c r="H585" s="265"/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</row>
    <row r="586" spans="7:32" ht="14.25" customHeight="1" x14ac:dyDescent="0.25">
      <c r="G586" s="265"/>
      <c r="H586" s="265"/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</row>
    <row r="587" spans="7:32" ht="14.25" customHeight="1" x14ac:dyDescent="0.25">
      <c r="G587" s="265"/>
      <c r="H587" s="265"/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</row>
    <row r="588" spans="7:32" ht="14.25" customHeight="1" x14ac:dyDescent="0.25">
      <c r="G588" s="265"/>
      <c r="H588" s="265"/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</row>
    <row r="589" spans="7:32" ht="14.25" customHeight="1" x14ac:dyDescent="0.25">
      <c r="G589" s="265"/>
      <c r="H589" s="265"/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</row>
    <row r="590" spans="7:32" ht="14.25" customHeight="1" x14ac:dyDescent="0.25">
      <c r="G590" s="265"/>
      <c r="H590" s="265"/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</row>
    <row r="591" spans="7:32" ht="14.25" customHeight="1" x14ac:dyDescent="0.25">
      <c r="G591" s="265"/>
      <c r="H591" s="265"/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</row>
    <row r="592" spans="7:32" ht="14.25" customHeight="1" x14ac:dyDescent="0.25">
      <c r="G592" s="265"/>
      <c r="H592" s="265"/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</row>
    <row r="593" spans="7:32" ht="14.25" customHeight="1" x14ac:dyDescent="0.25">
      <c r="G593" s="265"/>
      <c r="H593" s="265"/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</row>
    <row r="594" spans="7:32" ht="14.25" customHeight="1" x14ac:dyDescent="0.25">
      <c r="G594" s="265"/>
      <c r="H594" s="265"/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</row>
    <row r="595" spans="7:32" ht="14.25" customHeight="1" x14ac:dyDescent="0.25">
      <c r="G595" s="265"/>
      <c r="H595" s="265"/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</row>
    <row r="596" spans="7:32" ht="14.25" customHeight="1" x14ac:dyDescent="0.25">
      <c r="G596" s="265"/>
      <c r="H596" s="265"/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</row>
    <row r="597" spans="7:32" ht="14.25" customHeight="1" x14ac:dyDescent="0.25">
      <c r="G597" s="265"/>
      <c r="H597" s="265"/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</row>
    <row r="598" spans="7:32" ht="14.25" customHeight="1" x14ac:dyDescent="0.25">
      <c r="G598" s="265"/>
      <c r="H598" s="265"/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</row>
    <row r="599" spans="7:32" ht="14.25" customHeight="1" x14ac:dyDescent="0.25">
      <c r="G599" s="265"/>
      <c r="H599" s="265"/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</row>
    <row r="600" spans="7:32" ht="14.25" customHeight="1" x14ac:dyDescent="0.25">
      <c r="G600" s="265"/>
      <c r="H600" s="265"/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</row>
    <row r="601" spans="7:32" ht="14.25" customHeight="1" x14ac:dyDescent="0.25">
      <c r="G601" s="265"/>
      <c r="H601" s="265"/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</row>
    <row r="602" spans="7:32" ht="14.25" customHeight="1" x14ac:dyDescent="0.25">
      <c r="G602" s="265"/>
      <c r="H602" s="265"/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</row>
    <row r="603" spans="7:32" ht="14.25" customHeight="1" x14ac:dyDescent="0.25">
      <c r="G603" s="265"/>
      <c r="H603" s="265"/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</row>
    <row r="604" spans="7:32" ht="14.25" customHeight="1" x14ac:dyDescent="0.25">
      <c r="G604" s="265"/>
      <c r="H604" s="265"/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</row>
    <row r="605" spans="7:32" ht="14.25" customHeight="1" x14ac:dyDescent="0.25">
      <c r="G605" s="265"/>
      <c r="H605" s="265"/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</row>
    <row r="606" spans="7:32" ht="14.25" customHeight="1" x14ac:dyDescent="0.25">
      <c r="G606" s="265"/>
      <c r="H606" s="265"/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</row>
    <row r="607" spans="7:32" ht="14.25" customHeight="1" x14ac:dyDescent="0.25">
      <c r="G607" s="265"/>
      <c r="H607" s="265"/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</row>
    <row r="608" spans="7:32" ht="14.25" customHeight="1" x14ac:dyDescent="0.25">
      <c r="G608" s="265"/>
      <c r="H608" s="265"/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</row>
    <row r="609" spans="7:32" ht="14.25" customHeight="1" x14ac:dyDescent="0.25">
      <c r="G609" s="265"/>
      <c r="H609" s="265"/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</row>
    <row r="610" spans="7:32" ht="14.25" customHeight="1" x14ac:dyDescent="0.25">
      <c r="G610" s="265"/>
      <c r="H610" s="265"/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</row>
    <row r="611" spans="7:32" ht="14.25" customHeight="1" x14ac:dyDescent="0.25">
      <c r="G611" s="265"/>
      <c r="H611" s="265"/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</row>
    <row r="612" spans="7:32" ht="14.25" customHeight="1" x14ac:dyDescent="0.25">
      <c r="G612" s="265"/>
      <c r="H612" s="265"/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</row>
    <row r="613" spans="7:32" ht="14.25" customHeight="1" x14ac:dyDescent="0.25">
      <c r="G613" s="265"/>
      <c r="H613" s="265"/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</row>
    <row r="614" spans="7:32" ht="14.25" customHeight="1" x14ac:dyDescent="0.25">
      <c r="G614" s="265"/>
      <c r="H614" s="265"/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</row>
    <row r="615" spans="7:32" ht="14.25" customHeight="1" x14ac:dyDescent="0.25">
      <c r="G615" s="265"/>
      <c r="H615" s="265"/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</row>
    <row r="616" spans="7:32" ht="14.25" customHeight="1" x14ac:dyDescent="0.25">
      <c r="G616" s="265"/>
      <c r="H616" s="265"/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</row>
    <row r="617" spans="7:32" ht="14.25" customHeight="1" x14ac:dyDescent="0.25">
      <c r="G617" s="265"/>
      <c r="H617" s="265"/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</row>
    <row r="618" spans="7:32" ht="14.25" customHeight="1" x14ac:dyDescent="0.25">
      <c r="G618" s="265"/>
      <c r="H618" s="265"/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</row>
    <row r="619" spans="7:32" ht="14.25" customHeight="1" x14ac:dyDescent="0.25">
      <c r="G619" s="265"/>
      <c r="H619" s="265"/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</row>
    <row r="620" spans="7:32" ht="14.25" customHeight="1" x14ac:dyDescent="0.25">
      <c r="G620" s="265"/>
      <c r="H620" s="265"/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</row>
    <row r="621" spans="7:32" ht="14.25" customHeight="1" x14ac:dyDescent="0.25">
      <c r="G621" s="265"/>
      <c r="H621" s="265"/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</row>
    <row r="622" spans="7:32" ht="14.25" customHeight="1" x14ac:dyDescent="0.25">
      <c r="G622" s="265"/>
      <c r="H622" s="265"/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</row>
    <row r="623" spans="7:32" ht="14.25" customHeight="1" x14ac:dyDescent="0.25">
      <c r="G623" s="265"/>
      <c r="H623" s="265"/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</row>
    <row r="624" spans="7:32" ht="14.25" customHeight="1" x14ac:dyDescent="0.25">
      <c r="G624" s="265"/>
      <c r="H624" s="265"/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</row>
    <row r="625" spans="7:32" ht="14.25" customHeight="1" x14ac:dyDescent="0.25">
      <c r="G625" s="265"/>
      <c r="H625" s="265"/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</row>
    <row r="626" spans="7:32" ht="14.25" customHeight="1" x14ac:dyDescent="0.25"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</row>
    <row r="627" spans="7:32" ht="14.25" customHeight="1" x14ac:dyDescent="0.25">
      <c r="G627" s="265"/>
      <c r="H627" s="265"/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</row>
    <row r="628" spans="7:32" ht="14.25" customHeight="1" x14ac:dyDescent="0.25">
      <c r="G628" s="265"/>
      <c r="H628" s="265"/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</row>
    <row r="629" spans="7:32" ht="14.25" customHeight="1" x14ac:dyDescent="0.25">
      <c r="G629" s="265"/>
      <c r="H629" s="265"/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</row>
    <row r="630" spans="7:32" ht="14.25" customHeight="1" x14ac:dyDescent="0.25">
      <c r="G630" s="265"/>
      <c r="H630" s="265"/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</row>
    <row r="631" spans="7:32" ht="14.25" customHeight="1" x14ac:dyDescent="0.25">
      <c r="G631" s="265"/>
      <c r="H631" s="265"/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</row>
    <row r="632" spans="7:32" ht="14.25" customHeight="1" x14ac:dyDescent="0.25">
      <c r="G632" s="265"/>
      <c r="H632" s="265"/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</row>
    <row r="633" spans="7:32" ht="14.25" customHeight="1" x14ac:dyDescent="0.25">
      <c r="G633" s="265"/>
      <c r="H633" s="265"/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</row>
    <row r="634" spans="7:32" ht="14.25" customHeight="1" x14ac:dyDescent="0.25">
      <c r="G634" s="265"/>
      <c r="H634" s="265"/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</row>
    <row r="635" spans="7:32" ht="14.25" customHeight="1" x14ac:dyDescent="0.25">
      <c r="G635" s="265"/>
      <c r="H635" s="265"/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</row>
    <row r="636" spans="7:32" ht="14.25" customHeight="1" x14ac:dyDescent="0.25">
      <c r="G636" s="265"/>
      <c r="H636" s="265"/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</row>
    <row r="637" spans="7:32" ht="14.25" customHeight="1" x14ac:dyDescent="0.25">
      <c r="G637" s="265"/>
      <c r="H637" s="265"/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</row>
    <row r="638" spans="7:32" ht="14.25" customHeight="1" x14ac:dyDescent="0.25">
      <c r="G638" s="265"/>
      <c r="H638" s="265"/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</row>
    <row r="639" spans="7:32" ht="14.25" customHeight="1" x14ac:dyDescent="0.25">
      <c r="G639" s="265"/>
      <c r="H639" s="265"/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</row>
    <row r="640" spans="7:32" ht="14.25" customHeight="1" x14ac:dyDescent="0.25">
      <c r="G640" s="265"/>
      <c r="H640" s="265"/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</row>
    <row r="641" spans="7:32" ht="14.25" customHeight="1" x14ac:dyDescent="0.25">
      <c r="G641" s="265"/>
      <c r="H641" s="265"/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</row>
    <row r="642" spans="7:32" ht="14.25" customHeight="1" x14ac:dyDescent="0.25">
      <c r="G642" s="265"/>
      <c r="H642" s="265"/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</row>
    <row r="643" spans="7:32" ht="14.25" customHeight="1" x14ac:dyDescent="0.25">
      <c r="G643" s="265"/>
      <c r="H643" s="265"/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</row>
    <row r="644" spans="7:32" ht="14.25" customHeight="1" x14ac:dyDescent="0.25">
      <c r="G644" s="265"/>
      <c r="H644" s="265"/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</row>
    <row r="645" spans="7:32" ht="14.25" customHeight="1" x14ac:dyDescent="0.25">
      <c r="G645" s="265"/>
      <c r="H645" s="265"/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</row>
    <row r="646" spans="7:32" ht="14.25" customHeight="1" x14ac:dyDescent="0.25">
      <c r="G646" s="265"/>
      <c r="H646" s="265"/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</row>
    <row r="647" spans="7:32" ht="14.25" customHeight="1" x14ac:dyDescent="0.25"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</row>
    <row r="648" spans="7:32" ht="14.25" customHeight="1" x14ac:dyDescent="0.25">
      <c r="G648" s="265"/>
      <c r="H648" s="265"/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</row>
    <row r="649" spans="7:32" ht="14.25" customHeight="1" x14ac:dyDescent="0.25">
      <c r="G649" s="265"/>
      <c r="H649" s="265"/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</row>
    <row r="650" spans="7:32" ht="14.25" customHeight="1" x14ac:dyDescent="0.25">
      <c r="G650" s="265"/>
      <c r="H650" s="265"/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</row>
    <row r="651" spans="7:32" ht="14.25" customHeight="1" x14ac:dyDescent="0.25">
      <c r="G651" s="265"/>
      <c r="H651" s="265"/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</row>
    <row r="652" spans="7:32" ht="14.25" customHeight="1" x14ac:dyDescent="0.25">
      <c r="G652" s="265"/>
      <c r="H652" s="265"/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</row>
    <row r="653" spans="7:32" ht="14.25" customHeight="1" x14ac:dyDescent="0.25">
      <c r="G653" s="265"/>
      <c r="H653" s="265"/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</row>
    <row r="654" spans="7:32" ht="14.25" customHeight="1" x14ac:dyDescent="0.25">
      <c r="G654" s="265"/>
      <c r="H654" s="265"/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</row>
    <row r="655" spans="7:32" ht="14.25" customHeight="1" x14ac:dyDescent="0.25">
      <c r="G655" s="265"/>
      <c r="H655" s="265"/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</row>
    <row r="656" spans="7:32" ht="14.25" customHeight="1" x14ac:dyDescent="0.25">
      <c r="G656" s="265"/>
      <c r="H656" s="265"/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</row>
    <row r="657" spans="7:32" ht="14.25" customHeight="1" x14ac:dyDescent="0.25">
      <c r="G657" s="265"/>
      <c r="H657" s="265"/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</row>
    <row r="658" spans="7:32" ht="14.25" customHeight="1" x14ac:dyDescent="0.25">
      <c r="G658" s="265"/>
      <c r="H658" s="265"/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</row>
    <row r="659" spans="7:32" ht="14.25" customHeight="1" x14ac:dyDescent="0.25">
      <c r="G659" s="265"/>
      <c r="H659" s="265"/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</row>
    <row r="660" spans="7:32" ht="14.25" customHeight="1" x14ac:dyDescent="0.25">
      <c r="G660" s="265"/>
      <c r="H660" s="265"/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</row>
    <row r="661" spans="7:32" ht="14.25" customHeight="1" x14ac:dyDescent="0.25">
      <c r="G661" s="265"/>
      <c r="H661" s="265"/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</row>
    <row r="662" spans="7:32" ht="14.25" customHeight="1" x14ac:dyDescent="0.25">
      <c r="G662" s="265"/>
      <c r="H662" s="265"/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</row>
    <row r="663" spans="7:32" ht="14.25" customHeight="1" x14ac:dyDescent="0.25">
      <c r="G663" s="265"/>
      <c r="H663" s="265"/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</row>
    <row r="664" spans="7:32" ht="14.25" customHeight="1" x14ac:dyDescent="0.25">
      <c r="G664" s="265"/>
      <c r="H664" s="265"/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</row>
    <row r="665" spans="7:32" ht="14.25" customHeight="1" x14ac:dyDescent="0.25">
      <c r="G665" s="265"/>
      <c r="H665" s="265"/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</row>
    <row r="666" spans="7:32" ht="14.25" customHeight="1" x14ac:dyDescent="0.25">
      <c r="G666" s="265"/>
      <c r="H666" s="265"/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</row>
    <row r="667" spans="7:32" ht="14.25" customHeight="1" x14ac:dyDescent="0.25">
      <c r="G667" s="265"/>
      <c r="H667" s="265"/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</row>
    <row r="668" spans="7:32" ht="14.25" customHeight="1" x14ac:dyDescent="0.25">
      <c r="G668" s="265"/>
      <c r="H668" s="265"/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</row>
    <row r="669" spans="7:32" ht="14.25" customHeight="1" x14ac:dyDescent="0.25">
      <c r="G669" s="265"/>
      <c r="H669" s="265"/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</row>
    <row r="670" spans="7:32" ht="14.25" customHeight="1" x14ac:dyDescent="0.25">
      <c r="G670" s="265"/>
      <c r="H670" s="265"/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</row>
    <row r="671" spans="7:32" ht="14.25" customHeight="1" x14ac:dyDescent="0.25">
      <c r="G671" s="265"/>
      <c r="H671" s="265"/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</row>
    <row r="672" spans="7:32" ht="14.25" customHeight="1" x14ac:dyDescent="0.25">
      <c r="G672" s="265"/>
      <c r="H672" s="265"/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</row>
    <row r="673" spans="7:32" ht="14.25" customHeight="1" x14ac:dyDescent="0.25">
      <c r="G673" s="265"/>
      <c r="H673" s="265"/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</row>
    <row r="674" spans="7:32" ht="14.25" customHeight="1" x14ac:dyDescent="0.25">
      <c r="G674" s="265"/>
      <c r="H674" s="265"/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</row>
    <row r="675" spans="7:32" ht="14.25" customHeight="1" x14ac:dyDescent="0.25">
      <c r="G675" s="265"/>
      <c r="H675" s="265"/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</row>
    <row r="676" spans="7:32" ht="14.25" customHeight="1" x14ac:dyDescent="0.25">
      <c r="G676" s="265"/>
      <c r="H676" s="265"/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</row>
    <row r="677" spans="7:32" ht="14.25" customHeight="1" x14ac:dyDescent="0.25">
      <c r="G677" s="265"/>
      <c r="H677" s="265"/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</row>
    <row r="678" spans="7:32" ht="14.25" customHeight="1" x14ac:dyDescent="0.25"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</row>
    <row r="679" spans="7:32" ht="14.25" customHeight="1" x14ac:dyDescent="0.25">
      <c r="G679" s="265"/>
      <c r="H679" s="265"/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</row>
    <row r="680" spans="7:32" ht="14.25" customHeight="1" x14ac:dyDescent="0.25">
      <c r="G680" s="265"/>
      <c r="H680" s="265"/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</row>
    <row r="681" spans="7:32" ht="14.25" customHeight="1" x14ac:dyDescent="0.25">
      <c r="G681" s="265"/>
      <c r="H681" s="265"/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</row>
    <row r="682" spans="7:32" ht="14.25" customHeight="1" x14ac:dyDescent="0.25">
      <c r="G682" s="265"/>
      <c r="H682" s="265"/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</row>
    <row r="683" spans="7:32" ht="14.25" customHeight="1" x14ac:dyDescent="0.25">
      <c r="G683" s="265"/>
      <c r="H683" s="265"/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</row>
    <row r="684" spans="7:32" ht="14.25" customHeight="1" x14ac:dyDescent="0.25">
      <c r="G684" s="265"/>
      <c r="H684" s="265"/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</row>
    <row r="685" spans="7:32" ht="14.25" customHeight="1" x14ac:dyDescent="0.25">
      <c r="G685" s="265"/>
      <c r="H685" s="265"/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</row>
    <row r="686" spans="7:32" ht="14.25" customHeight="1" x14ac:dyDescent="0.25">
      <c r="G686" s="265"/>
      <c r="H686" s="265"/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</row>
    <row r="687" spans="7:32" ht="14.25" customHeight="1" x14ac:dyDescent="0.25">
      <c r="G687" s="265"/>
      <c r="H687" s="265"/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</row>
    <row r="688" spans="7:32" ht="14.25" customHeight="1" x14ac:dyDescent="0.25">
      <c r="G688" s="265"/>
      <c r="H688" s="265"/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</row>
    <row r="689" spans="7:32" ht="14.25" customHeight="1" x14ac:dyDescent="0.25">
      <c r="G689" s="265"/>
      <c r="H689" s="265"/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</row>
    <row r="690" spans="7:32" ht="14.25" customHeight="1" x14ac:dyDescent="0.25">
      <c r="G690" s="265"/>
      <c r="H690" s="265"/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</row>
    <row r="691" spans="7:32" ht="14.25" customHeight="1" x14ac:dyDescent="0.25">
      <c r="G691" s="265"/>
      <c r="H691" s="265"/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</row>
    <row r="692" spans="7:32" ht="14.25" customHeight="1" x14ac:dyDescent="0.25">
      <c r="G692" s="265"/>
      <c r="H692" s="265"/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</row>
    <row r="693" spans="7:32" ht="14.25" customHeight="1" x14ac:dyDescent="0.25">
      <c r="G693" s="265"/>
      <c r="H693" s="265"/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</row>
    <row r="694" spans="7:32" ht="14.25" customHeight="1" x14ac:dyDescent="0.25">
      <c r="G694" s="265"/>
      <c r="H694" s="265"/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</row>
    <row r="695" spans="7:32" ht="14.25" customHeight="1" x14ac:dyDescent="0.25">
      <c r="G695" s="265"/>
      <c r="H695" s="265"/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</row>
    <row r="696" spans="7:32" ht="14.25" customHeight="1" x14ac:dyDescent="0.25">
      <c r="G696" s="265"/>
      <c r="H696" s="265"/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</row>
    <row r="697" spans="7:32" ht="14.25" customHeight="1" x14ac:dyDescent="0.25">
      <c r="G697" s="265"/>
      <c r="H697" s="265"/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</row>
    <row r="698" spans="7:32" ht="14.25" customHeight="1" x14ac:dyDescent="0.25">
      <c r="G698" s="265"/>
      <c r="H698" s="265"/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</row>
    <row r="699" spans="7:32" ht="14.25" customHeight="1" x14ac:dyDescent="0.25">
      <c r="G699" s="265"/>
      <c r="H699" s="265"/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</row>
    <row r="700" spans="7:32" ht="14.25" customHeight="1" x14ac:dyDescent="0.25">
      <c r="G700" s="265"/>
      <c r="H700" s="265"/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</row>
    <row r="701" spans="7:32" ht="14.25" customHeight="1" x14ac:dyDescent="0.25">
      <c r="G701" s="265"/>
      <c r="H701" s="265"/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</row>
    <row r="702" spans="7:32" ht="14.25" customHeight="1" x14ac:dyDescent="0.25">
      <c r="G702" s="265"/>
      <c r="H702" s="265"/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</row>
    <row r="703" spans="7:32" ht="14.25" customHeight="1" x14ac:dyDescent="0.25">
      <c r="G703" s="265"/>
      <c r="H703" s="265"/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</row>
    <row r="704" spans="7:32" ht="14.25" customHeight="1" x14ac:dyDescent="0.25">
      <c r="G704" s="265"/>
      <c r="H704" s="265"/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</row>
    <row r="705" spans="7:32" ht="14.25" customHeight="1" x14ac:dyDescent="0.25">
      <c r="G705" s="265"/>
      <c r="H705" s="265"/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</row>
    <row r="706" spans="7:32" ht="14.25" customHeight="1" x14ac:dyDescent="0.25">
      <c r="G706" s="265"/>
      <c r="H706" s="265"/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</row>
    <row r="707" spans="7:32" ht="14.25" customHeight="1" x14ac:dyDescent="0.25">
      <c r="G707" s="265"/>
      <c r="H707" s="265"/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</row>
    <row r="708" spans="7:32" ht="14.25" customHeight="1" x14ac:dyDescent="0.25">
      <c r="G708" s="265"/>
      <c r="H708" s="265"/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</row>
    <row r="709" spans="7:32" ht="14.25" customHeight="1" x14ac:dyDescent="0.25">
      <c r="G709" s="265"/>
      <c r="H709" s="265"/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</row>
    <row r="710" spans="7:32" ht="14.25" customHeight="1" x14ac:dyDescent="0.25">
      <c r="G710" s="265"/>
      <c r="H710" s="265"/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</row>
    <row r="711" spans="7:32" ht="14.25" customHeight="1" x14ac:dyDescent="0.25">
      <c r="G711" s="265"/>
      <c r="H711" s="265"/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</row>
    <row r="712" spans="7:32" ht="14.25" customHeight="1" x14ac:dyDescent="0.25">
      <c r="G712" s="265"/>
      <c r="H712" s="265"/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</row>
    <row r="713" spans="7:32" ht="14.25" customHeight="1" x14ac:dyDescent="0.25">
      <c r="G713" s="265"/>
      <c r="H713" s="265"/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</row>
    <row r="714" spans="7:32" ht="14.25" customHeight="1" x14ac:dyDescent="0.25">
      <c r="G714" s="265"/>
      <c r="H714" s="265"/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</row>
    <row r="715" spans="7:32" ht="14.25" customHeight="1" x14ac:dyDescent="0.25">
      <c r="G715" s="265"/>
      <c r="H715" s="265"/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</row>
    <row r="716" spans="7:32" ht="14.25" customHeight="1" x14ac:dyDescent="0.25">
      <c r="G716" s="265"/>
      <c r="H716" s="265"/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</row>
    <row r="717" spans="7:32" ht="14.25" customHeight="1" x14ac:dyDescent="0.25">
      <c r="G717" s="265"/>
      <c r="H717" s="265"/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</row>
    <row r="718" spans="7:32" ht="14.25" customHeight="1" x14ac:dyDescent="0.25">
      <c r="G718" s="265"/>
      <c r="H718" s="265"/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</row>
    <row r="719" spans="7:32" ht="14.25" customHeight="1" x14ac:dyDescent="0.25">
      <c r="G719" s="265"/>
      <c r="H719" s="265"/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</row>
    <row r="720" spans="7:32" ht="14.25" customHeight="1" x14ac:dyDescent="0.25">
      <c r="G720" s="265"/>
      <c r="H720" s="265"/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</row>
    <row r="721" spans="7:32" ht="14.25" customHeight="1" x14ac:dyDescent="0.25">
      <c r="G721" s="265"/>
      <c r="H721" s="265"/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</row>
    <row r="722" spans="7:32" ht="14.25" customHeight="1" x14ac:dyDescent="0.25">
      <c r="G722" s="265"/>
      <c r="H722" s="265"/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</row>
    <row r="723" spans="7:32" ht="14.25" customHeight="1" x14ac:dyDescent="0.25">
      <c r="G723" s="265"/>
      <c r="H723" s="265"/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</row>
    <row r="724" spans="7:32" ht="14.25" customHeight="1" x14ac:dyDescent="0.25">
      <c r="G724" s="265"/>
      <c r="H724" s="265"/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</row>
    <row r="725" spans="7:32" ht="14.25" customHeight="1" x14ac:dyDescent="0.25">
      <c r="G725" s="265"/>
      <c r="H725" s="265"/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</row>
    <row r="726" spans="7:32" ht="14.25" customHeight="1" x14ac:dyDescent="0.25">
      <c r="G726" s="265"/>
      <c r="H726" s="265"/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</row>
    <row r="727" spans="7:32" ht="14.25" customHeight="1" x14ac:dyDescent="0.25">
      <c r="G727" s="265"/>
      <c r="H727" s="265"/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</row>
    <row r="728" spans="7:32" ht="14.25" customHeight="1" x14ac:dyDescent="0.25">
      <c r="G728" s="265"/>
      <c r="H728" s="265"/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</row>
    <row r="729" spans="7:32" ht="14.25" customHeight="1" x14ac:dyDescent="0.25">
      <c r="G729" s="265"/>
      <c r="H729" s="265"/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</row>
    <row r="730" spans="7:32" ht="14.25" customHeight="1" x14ac:dyDescent="0.25"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</row>
    <row r="731" spans="7:32" ht="14.25" customHeight="1" x14ac:dyDescent="0.25">
      <c r="G731" s="265"/>
      <c r="H731" s="265"/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</row>
    <row r="732" spans="7:32" ht="14.25" customHeight="1" x14ac:dyDescent="0.25">
      <c r="G732" s="265"/>
      <c r="H732" s="265"/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</row>
    <row r="733" spans="7:32" ht="14.25" customHeight="1" x14ac:dyDescent="0.25">
      <c r="G733" s="265"/>
      <c r="H733" s="265"/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</row>
    <row r="734" spans="7:32" ht="14.25" customHeight="1" x14ac:dyDescent="0.25">
      <c r="G734" s="265"/>
      <c r="H734" s="265"/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</row>
    <row r="735" spans="7:32" ht="14.25" customHeight="1" x14ac:dyDescent="0.25">
      <c r="G735" s="265"/>
      <c r="H735" s="265"/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</row>
    <row r="736" spans="7:32" ht="14.25" customHeight="1" x14ac:dyDescent="0.25">
      <c r="G736" s="265"/>
      <c r="H736" s="265"/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</row>
    <row r="737" spans="7:32" ht="14.25" customHeight="1" x14ac:dyDescent="0.25">
      <c r="G737" s="265"/>
      <c r="H737" s="265"/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</row>
    <row r="738" spans="7:32" ht="14.25" customHeight="1" x14ac:dyDescent="0.25">
      <c r="G738" s="265"/>
      <c r="H738" s="265"/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</row>
    <row r="739" spans="7:32" ht="14.25" customHeight="1" x14ac:dyDescent="0.25">
      <c r="G739" s="265"/>
      <c r="H739" s="265"/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</row>
    <row r="740" spans="7:32" ht="14.25" customHeight="1" x14ac:dyDescent="0.25">
      <c r="G740" s="265"/>
      <c r="H740" s="265"/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</row>
    <row r="741" spans="7:32" ht="14.25" customHeight="1" x14ac:dyDescent="0.25">
      <c r="G741" s="265"/>
      <c r="H741" s="265"/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</row>
    <row r="742" spans="7:32" ht="14.25" customHeight="1" x14ac:dyDescent="0.25">
      <c r="G742" s="265"/>
      <c r="H742" s="265"/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</row>
    <row r="743" spans="7:32" ht="14.25" customHeight="1" x14ac:dyDescent="0.25">
      <c r="G743" s="265"/>
      <c r="H743" s="265"/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</row>
    <row r="744" spans="7:32" ht="14.25" customHeight="1" x14ac:dyDescent="0.25">
      <c r="G744" s="265"/>
      <c r="H744" s="265"/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</row>
    <row r="745" spans="7:32" ht="14.25" customHeight="1" x14ac:dyDescent="0.25">
      <c r="G745" s="265"/>
      <c r="H745" s="265"/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</row>
    <row r="746" spans="7:32" ht="14.25" customHeight="1" x14ac:dyDescent="0.25">
      <c r="G746" s="265"/>
      <c r="H746" s="265"/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</row>
    <row r="747" spans="7:32" ht="14.25" customHeight="1" x14ac:dyDescent="0.25">
      <c r="G747" s="265"/>
      <c r="H747" s="265"/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</row>
    <row r="748" spans="7:32" ht="14.25" customHeight="1" x14ac:dyDescent="0.25">
      <c r="G748" s="265"/>
      <c r="H748" s="265"/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</row>
    <row r="749" spans="7:32" ht="14.25" customHeight="1" x14ac:dyDescent="0.25">
      <c r="G749" s="265"/>
      <c r="H749" s="265"/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</row>
    <row r="750" spans="7:32" ht="14.25" customHeight="1" x14ac:dyDescent="0.25">
      <c r="G750" s="265"/>
      <c r="H750" s="265"/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</row>
    <row r="751" spans="7:32" ht="14.25" customHeight="1" x14ac:dyDescent="0.25">
      <c r="G751" s="265"/>
      <c r="H751" s="265"/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</row>
    <row r="752" spans="7:32" ht="14.25" customHeight="1" x14ac:dyDescent="0.25">
      <c r="G752" s="265"/>
      <c r="H752" s="265"/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</row>
    <row r="753" spans="7:32" ht="14.25" customHeight="1" x14ac:dyDescent="0.25">
      <c r="G753" s="265"/>
      <c r="H753" s="265"/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</row>
    <row r="754" spans="7:32" ht="14.25" customHeight="1" x14ac:dyDescent="0.25">
      <c r="G754" s="265"/>
      <c r="H754" s="265"/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</row>
    <row r="755" spans="7:32" ht="14.25" customHeight="1" x14ac:dyDescent="0.25">
      <c r="G755" s="265"/>
      <c r="H755" s="265"/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</row>
    <row r="756" spans="7:32" ht="14.25" customHeight="1" x14ac:dyDescent="0.25">
      <c r="G756" s="265"/>
      <c r="H756" s="265"/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</row>
    <row r="757" spans="7:32" ht="14.25" customHeight="1" x14ac:dyDescent="0.25">
      <c r="G757" s="265"/>
      <c r="H757" s="265"/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</row>
    <row r="758" spans="7:32" ht="14.25" customHeight="1" x14ac:dyDescent="0.25">
      <c r="G758" s="265"/>
      <c r="H758" s="265"/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</row>
    <row r="759" spans="7:32" ht="14.25" customHeight="1" x14ac:dyDescent="0.25">
      <c r="G759" s="265"/>
      <c r="H759" s="265"/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</row>
    <row r="760" spans="7:32" ht="14.25" customHeight="1" x14ac:dyDescent="0.25">
      <c r="G760" s="265"/>
      <c r="H760" s="265"/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</row>
    <row r="761" spans="7:32" ht="14.25" customHeight="1" x14ac:dyDescent="0.25">
      <c r="G761" s="265"/>
      <c r="H761" s="265"/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</row>
    <row r="762" spans="7:32" ht="14.25" customHeight="1" x14ac:dyDescent="0.25">
      <c r="G762" s="265"/>
      <c r="H762" s="265"/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</row>
    <row r="763" spans="7:32" ht="14.25" customHeight="1" x14ac:dyDescent="0.25">
      <c r="G763" s="265"/>
      <c r="H763" s="265"/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</row>
    <row r="764" spans="7:32" ht="14.25" customHeight="1" x14ac:dyDescent="0.25">
      <c r="G764" s="265"/>
      <c r="H764" s="265"/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</row>
    <row r="765" spans="7:32" ht="14.25" customHeight="1" x14ac:dyDescent="0.25">
      <c r="G765" s="265"/>
      <c r="H765" s="265"/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</row>
    <row r="766" spans="7:32" ht="14.25" customHeight="1" x14ac:dyDescent="0.25">
      <c r="G766" s="265"/>
      <c r="H766" s="265"/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</row>
    <row r="767" spans="7:32" ht="14.25" customHeight="1" x14ac:dyDescent="0.25">
      <c r="G767" s="265"/>
      <c r="H767" s="265"/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</row>
    <row r="768" spans="7:32" ht="14.25" customHeight="1" x14ac:dyDescent="0.25">
      <c r="G768" s="265"/>
      <c r="H768" s="265"/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</row>
    <row r="769" spans="7:32" ht="14.25" customHeight="1" x14ac:dyDescent="0.25">
      <c r="G769" s="265"/>
      <c r="H769" s="265"/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</row>
    <row r="770" spans="7:32" ht="14.25" customHeight="1" x14ac:dyDescent="0.25">
      <c r="G770" s="265"/>
      <c r="H770" s="265"/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</row>
    <row r="771" spans="7:32" ht="14.25" customHeight="1" x14ac:dyDescent="0.25">
      <c r="G771" s="265"/>
      <c r="H771" s="265"/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</row>
    <row r="772" spans="7:32" ht="14.25" customHeight="1" x14ac:dyDescent="0.25">
      <c r="G772" s="265"/>
      <c r="H772" s="265"/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</row>
    <row r="773" spans="7:32" ht="14.25" customHeight="1" x14ac:dyDescent="0.25">
      <c r="G773" s="265"/>
      <c r="H773" s="265"/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</row>
    <row r="774" spans="7:32" ht="14.25" customHeight="1" x14ac:dyDescent="0.25">
      <c r="G774" s="265"/>
      <c r="H774" s="265"/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</row>
    <row r="775" spans="7:32" ht="14.25" customHeight="1" x14ac:dyDescent="0.25">
      <c r="G775" s="265"/>
      <c r="H775" s="265"/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</row>
    <row r="776" spans="7:32" ht="14.25" customHeight="1" x14ac:dyDescent="0.25">
      <c r="G776" s="265"/>
      <c r="H776" s="265"/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</row>
    <row r="777" spans="7:32" ht="14.25" customHeight="1" x14ac:dyDescent="0.25">
      <c r="G777" s="265"/>
      <c r="H777" s="265"/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</row>
    <row r="778" spans="7:32" ht="14.25" customHeight="1" x14ac:dyDescent="0.25">
      <c r="G778" s="265"/>
      <c r="H778" s="265"/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</row>
    <row r="779" spans="7:32" ht="14.25" customHeight="1" x14ac:dyDescent="0.25">
      <c r="G779" s="265"/>
      <c r="H779" s="265"/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</row>
    <row r="780" spans="7:32" ht="14.25" customHeight="1" x14ac:dyDescent="0.25">
      <c r="G780" s="265"/>
      <c r="H780" s="265"/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</row>
    <row r="781" spans="7:32" ht="14.25" customHeight="1" x14ac:dyDescent="0.25">
      <c r="G781" s="265"/>
      <c r="H781" s="265"/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</row>
    <row r="782" spans="7:32" ht="14.25" customHeight="1" x14ac:dyDescent="0.25"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</row>
    <row r="783" spans="7:32" ht="14.25" customHeight="1" x14ac:dyDescent="0.25">
      <c r="G783" s="265"/>
      <c r="H783" s="265"/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</row>
    <row r="784" spans="7:32" ht="14.25" customHeight="1" x14ac:dyDescent="0.25">
      <c r="G784" s="265"/>
      <c r="H784" s="265"/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</row>
    <row r="785" spans="7:32" ht="14.25" customHeight="1" x14ac:dyDescent="0.25">
      <c r="G785" s="265"/>
      <c r="H785" s="265"/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</row>
    <row r="786" spans="7:32" ht="14.25" customHeight="1" x14ac:dyDescent="0.25">
      <c r="G786" s="265"/>
      <c r="H786" s="265"/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</row>
    <row r="787" spans="7:32" ht="14.25" customHeight="1" x14ac:dyDescent="0.25">
      <c r="G787" s="265"/>
      <c r="H787" s="265"/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</row>
    <row r="788" spans="7:32" ht="14.25" customHeight="1" x14ac:dyDescent="0.25">
      <c r="G788" s="265"/>
      <c r="H788" s="265"/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</row>
    <row r="789" spans="7:32" ht="14.25" customHeight="1" x14ac:dyDescent="0.25">
      <c r="G789" s="265"/>
      <c r="H789" s="265"/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</row>
    <row r="790" spans="7:32" ht="14.25" customHeight="1" x14ac:dyDescent="0.25">
      <c r="G790" s="265"/>
      <c r="H790" s="265"/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</row>
    <row r="791" spans="7:32" ht="14.25" customHeight="1" x14ac:dyDescent="0.25">
      <c r="G791" s="265"/>
      <c r="H791" s="265"/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</row>
    <row r="792" spans="7:32" ht="14.25" customHeight="1" x14ac:dyDescent="0.25">
      <c r="G792" s="265"/>
      <c r="H792" s="265"/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</row>
    <row r="793" spans="7:32" ht="14.25" customHeight="1" x14ac:dyDescent="0.25">
      <c r="G793" s="265"/>
      <c r="H793" s="265"/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</row>
    <row r="794" spans="7:32" ht="14.25" customHeight="1" x14ac:dyDescent="0.25">
      <c r="G794" s="265"/>
      <c r="H794" s="265"/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</row>
    <row r="795" spans="7:32" ht="14.25" customHeight="1" x14ac:dyDescent="0.25">
      <c r="G795" s="265"/>
      <c r="H795" s="265"/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</row>
    <row r="796" spans="7:32" ht="14.25" customHeight="1" x14ac:dyDescent="0.25">
      <c r="G796" s="265"/>
      <c r="H796" s="265"/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</row>
    <row r="797" spans="7:32" ht="14.25" customHeight="1" x14ac:dyDescent="0.25">
      <c r="G797" s="265"/>
      <c r="H797" s="265"/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</row>
    <row r="798" spans="7:32" ht="14.25" customHeight="1" x14ac:dyDescent="0.25">
      <c r="G798" s="265"/>
      <c r="H798" s="265"/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</row>
    <row r="799" spans="7:32" ht="14.25" customHeight="1" x14ac:dyDescent="0.25">
      <c r="G799" s="265"/>
      <c r="H799" s="265"/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</row>
    <row r="800" spans="7:32" ht="14.25" customHeight="1" x14ac:dyDescent="0.25">
      <c r="G800" s="265"/>
      <c r="H800" s="265"/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</row>
    <row r="801" spans="7:32" ht="14.25" customHeight="1" x14ac:dyDescent="0.25">
      <c r="G801" s="265"/>
      <c r="H801" s="265"/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</row>
    <row r="802" spans="7:32" ht="14.25" customHeight="1" x14ac:dyDescent="0.25">
      <c r="G802" s="265"/>
      <c r="H802" s="265"/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</row>
    <row r="803" spans="7:32" ht="14.25" customHeight="1" x14ac:dyDescent="0.25">
      <c r="G803" s="265"/>
      <c r="H803" s="265"/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</row>
    <row r="804" spans="7:32" ht="14.25" customHeight="1" x14ac:dyDescent="0.25">
      <c r="G804" s="265"/>
      <c r="H804" s="265"/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</row>
    <row r="805" spans="7:32" ht="14.25" customHeight="1" x14ac:dyDescent="0.25">
      <c r="G805" s="265"/>
      <c r="H805" s="265"/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</row>
    <row r="806" spans="7:32" ht="14.25" customHeight="1" x14ac:dyDescent="0.25">
      <c r="G806" s="265"/>
      <c r="H806" s="265"/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</row>
    <row r="807" spans="7:32" ht="14.25" customHeight="1" x14ac:dyDescent="0.25">
      <c r="G807" s="265"/>
      <c r="H807" s="265"/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</row>
    <row r="808" spans="7:32" ht="14.25" customHeight="1" x14ac:dyDescent="0.25">
      <c r="G808" s="265"/>
      <c r="H808" s="265"/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</row>
    <row r="809" spans="7:32" ht="14.25" customHeight="1" x14ac:dyDescent="0.25">
      <c r="G809" s="265"/>
      <c r="H809" s="265"/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</row>
    <row r="810" spans="7:32" ht="14.25" customHeight="1" x14ac:dyDescent="0.25">
      <c r="G810" s="265"/>
      <c r="H810" s="265"/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</row>
    <row r="811" spans="7:32" ht="14.25" customHeight="1" x14ac:dyDescent="0.25">
      <c r="G811" s="265"/>
      <c r="H811" s="265"/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</row>
    <row r="812" spans="7:32" ht="14.25" customHeight="1" x14ac:dyDescent="0.25">
      <c r="G812" s="265"/>
      <c r="H812" s="265"/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</row>
    <row r="813" spans="7:32" ht="14.25" customHeight="1" x14ac:dyDescent="0.25">
      <c r="G813" s="265"/>
      <c r="H813" s="265"/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</row>
    <row r="814" spans="7:32" ht="14.25" customHeight="1" x14ac:dyDescent="0.25">
      <c r="G814" s="265"/>
      <c r="H814" s="265"/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</row>
    <row r="815" spans="7:32" ht="14.25" customHeight="1" x14ac:dyDescent="0.25">
      <c r="G815" s="265"/>
      <c r="H815" s="265"/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</row>
    <row r="816" spans="7:32" ht="14.25" customHeight="1" x14ac:dyDescent="0.25">
      <c r="G816" s="265"/>
      <c r="H816" s="265"/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</row>
    <row r="817" spans="7:32" ht="14.25" customHeight="1" x14ac:dyDescent="0.25">
      <c r="G817" s="265"/>
      <c r="H817" s="265"/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</row>
    <row r="818" spans="7:32" ht="14.25" customHeight="1" x14ac:dyDescent="0.25">
      <c r="G818" s="265"/>
      <c r="H818" s="265"/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</row>
    <row r="819" spans="7:32" ht="14.25" customHeight="1" x14ac:dyDescent="0.25">
      <c r="G819" s="265"/>
      <c r="H819" s="265"/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</row>
    <row r="820" spans="7:32" ht="14.25" customHeight="1" x14ac:dyDescent="0.25">
      <c r="G820" s="265"/>
      <c r="H820" s="265"/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</row>
    <row r="821" spans="7:32" ht="14.25" customHeight="1" x14ac:dyDescent="0.25">
      <c r="G821" s="265"/>
      <c r="H821" s="265"/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</row>
    <row r="822" spans="7:32" ht="14.25" customHeight="1" x14ac:dyDescent="0.25">
      <c r="G822" s="265"/>
      <c r="H822" s="265"/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</row>
    <row r="823" spans="7:32" ht="14.25" customHeight="1" x14ac:dyDescent="0.25">
      <c r="G823" s="265"/>
      <c r="H823" s="265"/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</row>
    <row r="824" spans="7:32" ht="14.25" customHeight="1" x14ac:dyDescent="0.25">
      <c r="G824" s="265"/>
      <c r="H824" s="265"/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</row>
    <row r="825" spans="7:32" ht="14.25" customHeight="1" x14ac:dyDescent="0.25">
      <c r="G825" s="265"/>
      <c r="H825" s="265"/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</row>
    <row r="826" spans="7:32" ht="14.25" customHeight="1" x14ac:dyDescent="0.25">
      <c r="G826" s="265"/>
      <c r="H826" s="265"/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</row>
    <row r="827" spans="7:32" ht="14.25" customHeight="1" x14ac:dyDescent="0.25">
      <c r="G827" s="265"/>
      <c r="H827" s="265"/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</row>
    <row r="828" spans="7:32" ht="14.25" customHeight="1" x14ac:dyDescent="0.25">
      <c r="G828" s="265"/>
      <c r="H828" s="265"/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</row>
    <row r="829" spans="7:32" ht="14.25" customHeight="1" x14ac:dyDescent="0.25">
      <c r="G829" s="265"/>
      <c r="H829" s="265"/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</row>
    <row r="830" spans="7:32" ht="14.25" customHeight="1" x14ac:dyDescent="0.25">
      <c r="G830" s="265"/>
      <c r="H830" s="265"/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</row>
    <row r="831" spans="7:32" ht="14.25" customHeight="1" x14ac:dyDescent="0.25">
      <c r="G831" s="265"/>
      <c r="H831" s="265"/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</row>
    <row r="832" spans="7:32" ht="14.25" customHeight="1" x14ac:dyDescent="0.25">
      <c r="G832" s="265"/>
      <c r="H832" s="265"/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</row>
    <row r="833" spans="7:32" ht="14.25" customHeight="1" x14ac:dyDescent="0.25">
      <c r="G833" s="265"/>
      <c r="H833" s="265"/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</row>
    <row r="834" spans="7:32" ht="14.25" customHeight="1" x14ac:dyDescent="0.25"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</row>
    <row r="835" spans="7:32" ht="14.25" customHeight="1" x14ac:dyDescent="0.25">
      <c r="G835" s="265"/>
      <c r="H835" s="265"/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</row>
    <row r="836" spans="7:32" ht="14.25" customHeight="1" x14ac:dyDescent="0.25">
      <c r="G836" s="265"/>
      <c r="H836" s="265"/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</row>
    <row r="837" spans="7:32" ht="14.25" customHeight="1" x14ac:dyDescent="0.25">
      <c r="G837" s="265"/>
      <c r="H837" s="265"/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</row>
    <row r="838" spans="7:32" ht="14.25" customHeight="1" x14ac:dyDescent="0.25">
      <c r="G838" s="265"/>
      <c r="H838" s="265"/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</row>
    <row r="839" spans="7:32" ht="14.25" customHeight="1" x14ac:dyDescent="0.25">
      <c r="G839" s="265"/>
      <c r="H839" s="265"/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</row>
    <row r="840" spans="7:32" ht="14.25" customHeight="1" x14ac:dyDescent="0.25">
      <c r="G840" s="265"/>
      <c r="H840" s="265"/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</row>
    <row r="841" spans="7:32" ht="14.25" customHeight="1" x14ac:dyDescent="0.25">
      <c r="G841" s="265"/>
      <c r="H841" s="265"/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</row>
    <row r="842" spans="7:32" ht="14.25" customHeight="1" x14ac:dyDescent="0.25">
      <c r="G842" s="265"/>
      <c r="H842" s="265"/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</row>
    <row r="843" spans="7:32" ht="14.25" customHeight="1" x14ac:dyDescent="0.25">
      <c r="G843" s="265"/>
      <c r="H843" s="265"/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</row>
    <row r="844" spans="7:32" ht="14.25" customHeight="1" x14ac:dyDescent="0.25">
      <c r="G844" s="265"/>
      <c r="H844" s="265"/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</row>
    <row r="845" spans="7:32" ht="14.25" customHeight="1" x14ac:dyDescent="0.25">
      <c r="G845" s="265"/>
      <c r="H845" s="265"/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</row>
    <row r="846" spans="7:32" ht="14.25" customHeight="1" x14ac:dyDescent="0.25">
      <c r="G846" s="265"/>
      <c r="H846" s="265"/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</row>
    <row r="847" spans="7:32" ht="14.25" customHeight="1" x14ac:dyDescent="0.25">
      <c r="G847" s="265"/>
      <c r="H847" s="265"/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</row>
    <row r="848" spans="7:32" ht="14.25" customHeight="1" x14ac:dyDescent="0.25">
      <c r="G848" s="265"/>
      <c r="H848" s="265"/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</row>
    <row r="849" spans="7:32" ht="14.25" customHeight="1" x14ac:dyDescent="0.25">
      <c r="G849" s="265"/>
      <c r="H849" s="265"/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</row>
    <row r="850" spans="7:32" ht="14.25" customHeight="1" x14ac:dyDescent="0.25">
      <c r="G850" s="265"/>
      <c r="H850" s="265"/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</row>
    <row r="851" spans="7:32" ht="14.25" customHeight="1" x14ac:dyDescent="0.25">
      <c r="G851" s="265"/>
      <c r="H851" s="265"/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</row>
    <row r="852" spans="7:32" ht="14.25" customHeight="1" x14ac:dyDescent="0.25">
      <c r="G852" s="265"/>
      <c r="H852" s="265"/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</row>
    <row r="853" spans="7:32" ht="14.25" customHeight="1" x14ac:dyDescent="0.25">
      <c r="G853" s="265"/>
      <c r="H853" s="265"/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</row>
    <row r="854" spans="7:32" ht="14.25" customHeight="1" x14ac:dyDescent="0.25">
      <c r="G854" s="265"/>
      <c r="H854" s="265"/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</row>
    <row r="855" spans="7:32" ht="14.25" customHeight="1" x14ac:dyDescent="0.25">
      <c r="G855" s="265"/>
      <c r="H855" s="265"/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</row>
    <row r="856" spans="7:32" ht="14.25" customHeight="1" x14ac:dyDescent="0.25">
      <c r="G856" s="265"/>
      <c r="H856" s="265"/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</row>
    <row r="857" spans="7:32" ht="14.25" customHeight="1" x14ac:dyDescent="0.25">
      <c r="G857" s="265"/>
      <c r="H857" s="265"/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</row>
    <row r="858" spans="7:32" ht="14.25" customHeight="1" x14ac:dyDescent="0.25">
      <c r="G858" s="265"/>
      <c r="H858" s="265"/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</row>
    <row r="859" spans="7:32" ht="14.25" customHeight="1" x14ac:dyDescent="0.25">
      <c r="G859" s="265"/>
      <c r="H859" s="265"/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</row>
    <row r="860" spans="7:32" ht="14.25" customHeight="1" x14ac:dyDescent="0.25">
      <c r="G860" s="265"/>
      <c r="H860" s="265"/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</row>
    <row r="861" spans="7:32" ht="14.25" customHeight="1" x14ac:dyDescent="0.25">
      <c r="G861" s="265"/>
      <c r="H861" s="265"/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</row>
    <row r="862" spans="7:32" ht="14.25" customHeight="1" x14ac:dyDescent="0.25">
      <c r="G862" s="265"/>
      <c r="H862" s="265"/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</row>
    <row r="863" spans="7:32" ht="14.25" customHeight="1" x14ac:dyDescent="0.25">
      <c r="G863" s="265"/>
      <c r="H863" s="265"/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</row>
    <row r="864" spans="7:32" ht="14.25" customHeight="1" x14ac:dyDescent="0.25">
      <c r="G864" s="265"/>
      <c r="H864" s="265"/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</row>
    <row r="865" spans="7:32" ht="14.25" customHeight="1" x14ac:dyDescent="0.25">
      <c r="G865" s="265"/>
      <c r="H865" s="265"/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</row>
    <row r="866" spans="7:32" ht="14.25" customHeight="1" x14ac:dyDescent="0.25">
      <c r="G866" s="265"/>
      <c r="H866" s="265"/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</row>
    <row r="867" spans="7:32" ht="14.25" customHeight="1" x14ac:dyDescent="0.25">
      <c r="G867" s="265"/>
      <c r="H867" s="265"/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</row>
    <row r="868" spans="7:32" ht="14.25" customHeight="1" x14ac:dyDescent="0.25">
      <c r="G868" s="265"/>
      <c r="H868" s="265"/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</row>
    <row r="869" spans="7:32" ht="14.25" customHeight="1" x14ac:dyDescent="0.25">
      <c r="G869" s="265"/>
      <c r="H869" s="265"/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</row>
    <row r="870" spans="7:32" ht="14.25" customHeight="1" x14ac:dyDescent="0.25">
      <c r="G870" s="265"/>
      <c r="H870" s="265"/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</row>
    <row r="871" spans="7:32" ht="14.25" customHeight="1" x14ac:dyDescent="0.25">
      <c r="G871" s="265"/>
      <c r="H871" s="265"/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</row>
    <row r="872" spans="7:32" ht="14.25" customHeight="1" x14ac:dyDescent="0.25">
      <c r="G872" s="265"/>
      <c r="H872" s="265"/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</row>
    <row r="873" spans="7:32" ht="14.25" customHeight="1" x14ac:dyDescent="0.25">
      <c r="G873" s="265"/>
      <c r="H873" s="265"/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</row>
    <row r="874" spans="7:32" ht="14.25" customHeight="1" x14ac:dyDescent="0.25">
      <c r="G874" s="265"/>
      <c r="H874" s="265"/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</row>
    <row r="875" spans="7:32" ht="14.25" customHeight="1" x14ac:dyDescent="0.25">
      <c r="G875" s="265"/>
      <c r="H875" s="265"/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</row>
    <row r="876" spans="7:32" ht="14.25" customHeight="1" x14ac:dyDescent="0.25">
      <c r="G876" s="265"/>
      <c r="H876" s="265"/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</row>
    <row r="877" spans="7:32" ht="14.25" customHeight="1" x14ac:dyDescent="0.25">
      <c r="G877" s="265"/>
      <c r="H877" s="265"/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</row>
    <row r="878" spans="7:32" ht="14.25" customHeight="1" x14ac:dyDescent="0.25">
      <c r="G878" s="265"/>
      <c r="H878" s="265"/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</row>
    <row r="879" spans="7:32" ht="14.25" customHeight="1" x14ac:dyDescent="0.25">
      <c r="G879" s="265"/>
      <c r="H879" s="265"/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</row>
    <row r="880" spans="7:32" ht="14.25" customHeight="1" x14ac:dyDescent="0.25">
      <c r="G880" s="265"/>
      <c r="H880" s="265"/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</row>
    <row r="881" spans="7:32" ht="14.25" customHeight="1" x14ac:dyDescent="0.25">
      <c r="G881" s="265"/>
      <c r="H881" s="265"/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</row>
    <row r="882" spans="7:32" ht="14.25" customHeight="1" x14ac:dyDescent="0.25">
      <c r="G882" s="265"/>
      <c r="H882" s="265"/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</row>
    <row r="883" spans="7:32" ht="14.25" customHeight="1" x14ac:dyDescent="0.25">
      <c r="G883" s="265"/>
      <c r="H883" s="265"/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</row>
    <row r="884" spans="7:32" ht="14.25" customHeight="1" x14ac:dyDescent="0.25">
      <c r="G884" s="265"/>
      <c r="H884" s="265"/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</row>
    <row r="885" spans="7:32" ht="14.25" customHeight="1" x14ac:dyDescent="0.25">
      <c r="G885" s="265"/>
      <c r="H885" s="265"/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</row>
    <row r="886" spans="7:32" ht="14.25" customHeight="1" x14ac:dyDescent="0.25"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</row>
    <row r="887" spans="7:32" ht="14.25" customHeight="1" x14ac:dyDescent="0.25">
      <c r="G887" s="265"/>
      <c r="H887" s="265"/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</row>
    <row r="888" spans="7:32" ht="14.25" customHeight="1" x14ac:dyDescent="0.25">
      <c r="G888" s="265"/>
      <c r="H888" s="265"/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</row>
    <row r="889" spans="7:32" ht="14.25" customHeight="1" x14ac:dyDescent="0.25">
      <c r="G889" s="265"/>
      <c r="H889" s="265"/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</row>
    <row r="890" spans="7:32" ht="14.25" customHeight="1" x14ac:dyDescent="0.25">
      <c r="G890" s="265"/>
      <c r="H890" s="265"/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</row>
    <row r="891" spans="7:32" ht="14.25" customHeight="1" x14ac:dyDescent="0.25">
      <c r="G891" s="265"/>
      <c r="H891" s="265"/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</row>
    <row r="892" spans="7:32" ht="14.25" customHeight="1" x14ac:dyDescent="0.25">
      <c r="G892" s="265"/>
      <c r="H892" s="265"/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</row>
    <row r="893" spans="7:32" ht="14.25" customHeight="1" x14ac:dyDescent="0.25">
      <c r="G893" s="265"/>
      <c r="H893" s="265"/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</row>
    <row r="894" spans="7:32" ht="14.25" customHeight="1" x14ac:dyDescent="0.25">
      <c r="G894" s="265"/>
      <c r="H894" s="265"/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</row>
    <row r="895" spans="7:32" ht="14.25" customHeight="1" x14ac:dyDescent="0.25">
      <c r="G895" s="265"/>
      <c r="H895" s="265"/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</row>
    <row r="896" spans="7:32" ht="14.25" customHeight="1" x14ac:dyDescent="0.25">
      <c r="G896" s="265"/>
      <c r="H896" s="265"/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</row>
    <row r="897" spans="7:32" ht="14.25" customHeight="1" x14ac:dyDescent="0.25">
      <c r="G897" s="265"/>
      <c r="H897" s="265"/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</row>
    <row r="898" spans="7:32" ht="14.25" customHeight="1" x14ac:dyDescent="0.25">
      <c r="G898" s="265"/>
      <c r="H898" s="265"/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</row>
    <row r="899" spans="7:32" ht="14.25" customHeight="1" x14ac:dyDescent="0.25">
      <c r="G899" s="265"/>
      <c r="H899" s="265"/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</row>
    <row r="900" spans="7:32" ht="14.25" customHeight="1" x14ac:dyDescent="0.25">
      <c r="G900" s="265"/>
      <c r="H900" s="265"/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</row>
    <row r="901" spans="7:32" ht="14.25" customHeight="1" x14ac:dyDescent="0.25">
      <c r="G901" s="265"/>
      <c r="H901" s="265"/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</row>
    <row r="902" spans="7:32" ht="14.25" customHeight="1" x14ac:dyDescent="0.25">
      <c r="G902" s="265"/>
      <c r="H902" s="265"/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</row>
    <row r="903" spans="7:32" ht="14.25" customHeight="1" x14ac:dyDescent="0.25">
      <c r="G903" s="265"/>
      <c r="H903" s="265"/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</row>
    <row r="904" spans="7:32" ht="14.25" customHeight="1" x14ac:dyDescent="0.25">
      <c r="G904" s="265"/>
      <c r="H904" s="265"/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</row>
    <row r="905" spans="7:32" ht="14.25" customHeight="1" x14ac:dyDescent="0.25">
      <c r="G905" s="265"/>
      <c r="H905" s="265"/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</row>
    <row r="906" spans="7:32" ht="14.25" customHeight="1" x14ac:dyDescent="0.25">
      <c r="G906" s="265"/>
      <c r="H906" s="265"/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</row>
    <row r="907" spans="7:32" ht="14.25" customHeight="1" x14ac:dyDescent="0.25">
      <c r="G907" s="265"/>
      <c r="H907" s="265"/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</row>
    <row r="908" spans="7:32" ht="14.25" customHeight="1" x14ac:dyDescent="0.25">
      <c r="G908" s="265"/>
      <c r="H908" s="265"/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</row>
    <row r="909" spans="7:32" ht="14.25" customHeight="1" x14ac:dyDescent="0.25">
      <c r="G909" s="265"/>
      <c r="H909" s="265"/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</row>
    <row r="910" spans="7:32" ht="14.25" customHeight="1" x14ac:dyDescent="0.25">
      <c r="G910" s="265"/>
      <c r="H910" s="265"/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</row>
    <row r="911" spans="7:32" ht="14.25" customHeight="1" x14ac:dyDescent="0.25">
      <c r="G911" s="265"/>
      <c r="H911" s="265"/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</row>
    <row r="912" spans="7:32" ht="14.25" customHeight="1" x14ac:dyDescent="0.25">
      <c r="G912" s="265"/>
      <c r="H912" s="265"/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</row>
    <row r="913" spans="7:32" ht="14.25" customHeight="1" x14ac:dyDescent="0.25">
      <c r="G913" s="265"/>
      <c r="H913" s="265"/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</row>
    <row r="914" spans="7:32" ht="14.25" customHeight="1" x14ac:dyDescent="0.25">
      <c r="G914" s="265"/>
      <c r="H914" s="265"/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</row>
    <row r="915" spans="7:32" ht="14.25" customHeight="1" x14ac:dyDescent="0.25">
      <c r="G915" s="265"/>
      <c r="H915" s="265"/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</row>
    <row r="916" spans="7:32" ht="14.25" customHeight="1" x14ac:dyDescent="0.25">
      <c r="G916" s="265"/>
      <c r="H916" s="265"/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</row>
    <row r="917" spans="7:32" ht="14.25" customHeight="1" x14ac:dyDescent="0.25">
      <c r="G917" s="265"/>
      <c r="H917" s="265"/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</row>
    <row r="918" spans="7:32" ht="14.25" customHeight="1" x14ac:dyDescent="0.25">
      <c r="G918" s="265"/>
      <c r="H918" s="265"/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</row>
    <row r="919" spans="7:32" ht="14.25" customHeight="1" x14ac:dyDescent="0.25">
      <c r="G919" s="265"/>
      <c r="H919" s="265"/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</row>
    <row r="920" spans="7:32" ht="14.25" customHeight="1" x14ac:dyDescent="0.25">
      <c r="G920" s="265"/>
      <c r="H920" s="265"/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</row>
    <row r="921" spans="7:32" ht="14.25" customHeight="1" x14ac:dyDescent="0.25">
      <c r="G921" s="265"/>
      <c r="H921" s="265"/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</row>
    <row r="922" spans="7:32" ht="14.25" customHeight="1" x14ac:dyDescent="0.25">
      <c r="G922" s="265"/>
      <c r="H922" s="265"/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</row>
    <row r="923" spans="7:32" ht="14.25" customHeight="1" x14ac:dyDescent="0.25">
      <c r="G923" s="265"/>
      <c r="H923" s="265"/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</row>
    <row r="924" spans="7:32" ht="14.25" customHeight="1" x14ac:dyDescent="0.25">
      <c r="G924" s="265"/>
      <c r="H924" s="265"/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</row>
    <row r="925" spans="7:32" ht="14.25" customHeight="1" x14ac:dyDescent="0.25">
      <c r="G925" s="265"/>
      <c r="H925" s="265"/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</row>
    <row r="926" spans="7:32" ht="14.25" customHeight="1" x14ac:dyDescent="0.25">
      <c r="G926" s="265"/>
      <c r="H926" s="265"/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</row>
    <row r="927" spans="7:32" ht="14.25" customHeight="1" x14ac:dyDescent="0.25">
      <c r="G927" s="265"/>
      <c r="H927" s="265"/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</row>
    <row r="928" spans="7:32" ht="14.25" customHeight="1" x14ac:dyDescent="0.25">
      <c r="G928" s="265"/>
      <c r="H928" s="265"/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</row>
    <row r="929" spans="7:32" ht="14.25" customHeight="1" x14ac:dyDescent="0.25">
      <c r="G929" s="265"/>
      <c r="H929" s="265"/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</row>
    <row r="930" spans="7:32" ht="14.25" customHeight="1" x14ac:dyDescent="0.25">
      <c r="G930" s="265"/>
      <c r="H930" s="265"/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</row>
    <row r="931" spans="7:32" ht="14.25" customHeight="1" x14ac:dyDescent="0.25">
      <c r="G931" s="265"/>
      <c r="H931" s="265"/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</row>
    <row r="932" spans="7:32" ht="14.25" customHeight="1" x14ac:dyDescent="0.25">
      <c r="G932" s="265"/>
      <c r="H932" s="265"/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</row>
    <row r="933" spans="7:32" ht="14.25" customHeight="1" x14ac:dyDescent="0.25">
      <c r="G933" s="265"/>
      <c r="H933" s="265"/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</row>
    <row r="934" spans="7:32" ht="14.25" customHeight="1" x14ac:dyDescent="0.25">
      <c r="G934" s="265"/>
      <c r="H934" s="265"/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</row>
    <row r="935" spans="7:32" ht="14.25" customHeight="1" x14ac:dyDescent="0.25">
      <c r="G935" s="265"/>
      <c r="H935" s="265"/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</row>
    <row r="936" spans="7:32" ht="14.25" customHeight="1" x14ac:dyDescent="0.25">
      <c r="G936" s="265"/>
      <c r="H936" s="265"/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</row>
    <row r="937" spans="7:32" ht="14.25" customHeight="1" x14ac:dyDescent="0.25">
      <c r="G937" s="265"/>
      <c r="H937" s="265"/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</row>
    <row r="938" spans="7:32" ht="14.25" customHeight="1" x14ac:dyDescent="0.25"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</row>
    <row r="939" spans="7:32" ht="14.25" customHeight="1" x14ac:dyDescent="0.25">
      <c r="G939" s="265"/>
      <c r="H939" s="265"/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</row>
    <row r="940" spans="7:32" ht="14.25" customHeight="1" x14ac:dyDescent="0.25">
      <c r="G940" s="265"/>
      <c r="H940" s="265"/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</row>
    <row r="941" spans="7:32" ht="14.25" customHeight="1" x14ac:dyDescent="0.25">
      <c r="G941" s="265"/>
      <c r="H941" s="265"/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</row>
    <row r="942" spans="7:32" ht="14.25" customHeight="1" x14ac:dyDescent="0.25">
      <c r="G942" s="265"/>
      <c r="H942" s="265"/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</row>
    <row r="943" spans="7:32" ht="14.25" customHeight="1" x14ac:dyDescent="0.25">
      <c r="G943" s="265"/>
      <c r="H943" s="265"/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</row>
    <row r="944" spans="7:32" ht="14.25" customHeight="1" x14ac:dyDescent="0.25">
      <c r="G944" s="265"/>
      <c r="H944" s="265"/>
      <c r="I944" s="265"/>
      <c r="J944" s="265"/>
      <c r="K944" s="265"/>
      <c r="L944" s="265"/>
      <c r="M944" s="265"/>
      <c r="N944" s="265"/>
      <c r="O944" s="265"/>
      <c r="P944" s="265"/>
      <c r="Q944" s="265"/>
      <c r="R944" s="265"/>
      <c r="S944" s="265"/>
      <c r="T944" s="265"/>
      <c r="U944" s="265"/>
      <c r="V944" s="265"/>
      <c r="W944" s="265"/>
      <c r="X944" s="265"/>
      <c r="Y944" s="265"/>
      <c r="Z944" s="265"/>
      <c r="AA944" s="265"/>
      <c r="AB944" s="265"/>
      <c r="AC944" s="265"/>
      <c r="AD944" s="265"/>
      <c r="AE944" s="265"/>
      <c r="AF944" s="265"/>
    </row>
    <row r="945" spans="7:32" ht="14.25" customHeight="1" x14ac:dyDescent="0.25">
      <c r="G945" s="265"/>
      <c r="H945" s="265"/>
      <c r="I945" s="265"/>
      <c r="J945" s="265"/>
      <c r="K945" s="265"/>
      <c r="L945" s="265"/>
      <c r="M945" s="265"/>
      <c r="N945" s="265"/>
      <c r="O945" s="265"/>
      <c r="P945" s="265"/>
      <c r="Q945" s="265"/>
      <c r="R945" s="265"/>
      <c r="S945" s="265"/>
      <c r="T945" s="265"/>
      <c r="U945" s="265"/>
      <c r="V945" s="265"/>
      <c r="W945" s="265"/>
      <c r="X945" s="265"/>
      <c r="Y945" s="265"/>
      <c r="Z945" s="265"/>
      <c r="AA945" s="265"/>
      <c r="AB945" s="265"/>
      <c r="AC945" s="265"/>
      <c r="AD945" s="265"/>
      <c r="AE945" s="265"/>
      <c r="AF945" s="265"/>
    </row>
    <row r="946" spans="7:32" ht="14.25" customHeight="1" x14ac:dyDescent="0.25">
      <c r="G946" s="265"/>
      <c r="H946" s="265"/>
      <c r="I946" s="265"/>
      <c r="J946" s="265"/>
      <c r="K946" s="265"/>
      <c r="L946" s="265"/>
      <c r="M946" s="265"/>
      <c r="N946" s="265"/>
      <c r="O946" s="265"/>
      <c r="P946" s="265"/>
      <c r="Q946" s="265"/>
      <c r="R946" s="265"/>
      <c r="S946" s="265"/>
      <c r="T946" s="265"/>
      <c r="U946" s="265"/>
      <c r="V946" s="265"/>
      <c r="W946" s="265"/>
      <c r="X946" s="265"/>
      <c r="Y946" s="265"/>
      <c r="Z946" s="265"/>
      <c r="AA946" s="265"/>
      <c r="AB946" s="265"/>
      <c r="AC946" s="265"/>
      <c r="AD946" s="265"/>
      <c r="AE946" s="265"/>
      <c r="AF946" s="265"/>
    </row>
    <row r="947" spans="7:32" ht="14.25" customHeight="1" x14ac:dyDescent="0.25">
      <c r="G947" s="265"/>
      <c r="H947" s="265"/>
      <c r="I947" s="265"/>
      <c r="J947" s="265"/>
      <c r="K947" s="265"/>
      <c r="L947" s="265"/>
      <c r="M947" s="265"/>
      <c r="N947" s="265"/>
      <c r="O947" s="265"/>
      <c r="P947" s="265"/>
      <c r="Q947" s="265"/>
      <c r="R947" s="265"/>
      <c r="S947" s="265"/>
      <c r="T947" s="265"/>
      <c r="U947" s="265"/>
      <c r="V947" s="265"/>
      <c r="W947" s="265"/>
      <c r="X947" s="265"/>
      <c r="Y947" s="265"/>
      <c r="Z947" s="265"/>
      <c r="AA947" s="265"/>
      <c r="AB947" s="265"/>
      <c r="AC947" s="265"/>
      <c r="AD947" s="265"/>
      <c r="AE947" s="265"/>
      <c r="AF947" s="265"/>
    </row>
    <row r="948" spans="7:32" ht="14.25" customHeight="1" x14ac:dyDescent="0.25">
      <c r="G948" s="265"/>
      <c r="H948" s="265"/>
      <c r="I948" s="265"/>
      <c r="J948" s="265"/>
      <c r="K948" s="265"/>
      <c r="L948" s="265"/>
      <c r="M948" s="265"/>
      <c r="N948" s="265"/>
      <c r="O948" s="265"/>
      <c r="P948" s="265"/>
      <c r="Q948" s="265"/>
      <c r="R948" s="265"/>
      <c r="S948" s="265"/>
      <c r="T948" s="265"/>
      <c r="U948" s="265"/>
      <c r="V948" s="265"/>
      <c r="W948" s="265"/>
      <c r="X948" s="265"/>
      <c r="Y948" s="265"/>
      <c r="Z948" s="265"/>
      <c r="AA948" s="265"/>
      <c r="AB948" s="265"/>
      <c r="AC948" s="265"/>
      <c r="AD948" s="265"/>
      <c r="AE948" s="265"/>
      <c r="AF948" s="265"/>
    </row>
    <row r="949" spans="7:32" ht="14.25" customHeight="1" x14ac:dyDescent="0.25">
      <c r="G949" s="265"/>
      <c r="H949" s="265"/>
      <c r="I949" s="265"/>
      <c r="J949" s="265"/>
      <c r="K949" s="265"/>
      <c r="L949" s="265"/>
      <c r="M949" s="265"/>
      <c r="N949" s="265"/>
      <c r="O949" s="265"/>
      <c r="P949" s="265"/>
      <c r="Q949" s="265"/>
      <c r="R949" s="265"/>
      <c r="S949" s="265"/>
      <c r="T949" s="265"/>
      <c r="U949" s="265"/>
      <c r="V949" s="265"/>
      <c r="W949" s="265"/>
      <c r="X949" s="265"/>
      <c r="Y949" s="265"/>
      <c r="Z949" s="265"/>
      <c r="AA949" s="265"/>
      <c r="AB949" s="265"/>
      <c r="AC949" s="265"/>
      <c r="AD949" s="265"/>
      <c r="AE949" s="265"/>
      <c r="AF949" s="265"/>
    </row>
    <row r="950" spans="7:32" ht="14.25" customHeight="1" x14ac:dyDescent="0.25">
      <c r="G950" s="265"/>
      <c r="H950" s="265"/>
      <c r="I950" s="265"/>
      <c r="J950" s="265"/>
      <c r="K950" s="265"/>
      <c r="L950" s="265"/>
      <c r="M950" s="265"/>
      <c r="N950" s="265"/>
      <c r="O950" s="265"/>
      <c r="P950" s="265"/>
      <c r="Q950" s="265"/>
      <c r="R950" s="265"/>
      <c r="S950" s="265"/>
      <c r="T950" s="265"/>
      <c r="U950" s="265"/>
      <c r="V950" s="265"/>
      <c r="W950" s="265"/>
      <c r="X950" s="265"/>
      <c r="Y950" s="265"/>
      <c r="Z950" s="265"/>
      <c r="AA950" s="265"/>
      <c r="AB950" s="265"/>
      <c r="AC950" s="265"/>
      <c r="AD950" s="265"/>
      <c r="AE950" s="265"/>
      <c r="AF950" s="265"/>
    </row>
    <row r="951" spans="7:32" ht="14.25" customHeight="1" x14ac:dyDescent="0.25">
      <c r="G951" s="265"/>
      <c r="H951" s="265"/>
      <c r="I951" s="265"/>
      <c r="J951" s="265"/>
      <c r="K951" s="265"/>
      <c r="L951" s="265"/>
      <c r="M951" s="265"/>
      <c r="N951" s="265"/>
      <c r="O951" s="265"/>
      <c r="P951" s="265"/>
      <c r="Q951" s="265"/>
      <c r="R951" s="265"/>
      <c r="S951" s="265"/>
      <c r="T951" s="265"/>
      <c r="U951" s="265"/>
      <c r="V951" s="265"/>
      <c r="W951" s="265"/>
      <c r="X951" s="265"/>
      <c r="Y951" s="265"/>
      <c r="Z951" s="265"/>
      <c r="AA951" s="265"/>
      <c r="AB951" s="265"/>
      <c r="AC951" s="265"/>
      <c r="AD951" s="265"/>
      <c r="AE951" s="265"/>
      <c r="AF951" s="265"/>
    </row>
    <row r="952" spans="7:32" ht="14.25" customHeight="1" x14ac:dyDescent="0.25">
      <c r="G952" s="265"/>
      <c r="H952" s="265"/>
      <c r="I952" s="265"/>
      <c r="J952" s="265"/>
      <c r="K952" s="265"/>
      <c r="L952" s="265"/>
      <c r="M952" s="265"/>
      <c r="N952" s="265"/>
      <c r="O952" s="265"/>
      <c r="P952" s="265"/>
      <c r="Q952" s="265"/>
      <c r="R952" s="265"/>
      <c r="S952" s="265"/>
      <c r="T952" s="265"/>
      <c r="U952" s="265"/>
      <c r="V952" s="265"/>
      <c r="W952" s="265"/>
      <c r="X952" s="265"/>
      <c r="Y952" s="265"/>
      <c r="Z952" s="265"/>
      <c r="AA952" s="265"/>
      <c r="AB952" s="265"/>
      <c r="AC952" s="265"/>
      <c r="AD952" s="265"/>
      <c r="AE952" s="265"/>
      <c r="AF952" s="265"/>
    </row>
    <row r="953" spans="7:32" ht="14.25" customHeight="1" x14ac:dyDescent="0.25">
      <c r="G953" s="265"/>
      <c r="H953" s="265"/>
      <c r="I953" s="265"/>
      <c r="J953" s="265"/>
      <c r="K953" s="265"/>
      <c r="L953" s="265"/>
      <c r="M953" s="265"/>
      <c r="N953" s="265"/>
      <c r="O953" s="265"/>
      <c r="P953" s="265"/>
      <c r="Q953" s="265"/>
      <c r="R953" s="265"/>
      <c r="S953" s="265"/>
      <c r="T953" s="265"/>
      <c r="U953" s="265"/>
      <c r="V953" s="265"/>
      <c r="W953" s="265"/>
      <c r="X953" s="265"/>
      <c r="Y953" s="265"/>
      <c r="Z953" s="265"/>
      <c r="AA953" s="265"/>
      <c r="AB953" s="265"/>
      <c r="AC953" s="265"/>
      <c r="AD953" s="265"/>
      <c r="AE953" s="265"/>
      <c r="AF953" s="265"/>
    </row>
    <row r="954" spans="7:32" ht="14.25" customHeight="1" x14ac:dyDescent="0.25">
      <c r="G954" s="265"/>
      <c r="H954" s="265"/>
      <c r="I954" s="265"/>
      <c r="J954" s="265"/>
      <c r="K954" s="265"/>
      <c r="L954" s="265"/>
      <c r="M954" s="265"/>
      <c r="N954" s="265"/>
      <c r="O954" s="265"/>
      <c r="P954" s="265"/>
      <c r="Q954" s="265"/>
      <c r="R954" s="265"/>
      <c r="S954" s="265"/>
      <c r="T954" s="265"/>
      <c r="U954" s="265"/>
      <c r="V954" s="265"/>
      <c r="W954" s="265"/>
      <c r="X954" s="265"/>
      <c r="Y954" s="265"/>
      <c r="Z954" s="265"/>
      <c r="AA954" s="265"/>
      <c r="AB954" s="265"/>
      <c r="AC954" s="265"/>
      <c r="AD954" s="265"/>
      <c r="AE954" s="265"/>
      <c r="AF954" s="265"/>
    </row>
    <row r="955" spans="7:32" ht="14.25" customHeight="1" x14ac:dyDescent="0.25">
      <c r="G955" s="265"/>
      <c r="H955" s="265"/>
      <c r="I955" s="265"/>
      <c r="J955" s="265"/>
      <c r="K955" s="265"/>
      <c r="L955" s="265"/>
      <c r="M955" s="265"/>
      <c r="N955" s="265"/>
      <c r="O955" s="265"/>
      <c r="P955" s="265"/>
      <c r="Q955" s="265"/>
      <c r="R955" s="265"/>
      <c r="S955" s="265"/>
      <c r="T955" s="265"/>
      <c r="U955" s="265"/>
      <c r="V955" s="265"/>
      <c r="W955" s="265"/>
      <c r="X955" s="265"/>
      <c r="Y955" s="265"/>
      <c r="Z955" s="265"/>
      <c r="AA955" s="265"/>
      <c r="AB955" s="265"/>
      <c r="AC955" s="265"/>
      <c r="AD955" s="265"/>
      <c r="AE955" s="265"/>
      <c r="AF955" s="265"/>
    </row>
    <row r="956" spans="7:32" ht="14.25" customHeight="1" x14ac:dyDescent="0.25">
      <c r="G956" s="265"/>
      <c r="H956" s="265"/>
      <c r="I956" s="265"/>
      <c r="J956" s="265"/>
      <c r="K956" s="265"/>
      <c r="L956" s="265"/>
      <c r="M956" s="265"/>
      <c r="N956" s="265"/>
      <c r="O956" s="265"/>
      <c r="P956" s="265"/>
      <c r="Q956" s="265"/>
      <c r="R956" s="265"/>
      <c r="S956" s="265"/>
      <c r="T956" s="265"/>
      <c r="U956" s="265"/>
      <c r="V956" s="265"/>
      <c r="W956" s="265"/>
      <c r="X956" s="265"/>
      <c r="Y956" s="265"/>
      <c r="Z956" s="265"/>
      <c r="AA956" s="265"/>
      <c r="AB956" s="265"/>
      <c r="AC956" s="265"/>
      <c r="AD956" s="265"/>
      <c r="AE956" s="265"/>
      <c r="AF956" s="265"/>
    </row>
    <row r="957" spans="7:32" ht="14.25" customHeight="1" x14ac:dyDescent="0.25">
      <c r="G957" s="265"/>
      <c r="H957" s="265"/>
      <c r="I957" s="265"/>
      <c r="J957" s="265"/>
      <c r="K957" s="265"/>
      <c r="L957" s="265"/>
      <c r="M957" s="265"/>
      <c r="N957" s="265"/>
      <c r="O957" s="265"/>
      <c r="P957" s="265"/>
      <c r="Q957" s="265"/>
      <c r="R957" s="265"/>
      <c r="S957" s="265"/>
      <c r="T957" s="265"/>
      <c r="U957" s="265"/>
      <c r="V957" s="265"/>
      <c r="W957" s="265"/>
      <c r="X957" s="265"/>
      <c r="Y957" s="265"/>
      <c r="Z957" s="265"/>
      <c r="AA957" s="265"/>
      <c r="AB957" s="265"/>
      <c r="AC957" s="265"/>
      <c r="AD957" s="265"/>
      <c r="AE957" s="265"/>
      <c r="AF957" s="265"/>
    </row>
    <row r="958" spans="7:32" ht="14.25" customHeight="1" x14ac:dyDescent="0.25">
      <c r="G958" s="265"/>
      <c r="H958" s="265"/>
      <c r="I958" s="265"/>
      <c r="J958" s="265"/>
      <c r="K958" s="265"/>
      <c r="L958" s="265"/>
      <c r="M958" s="265"/>
      <c r="N958" s="265"/>
      <c r="O958" s="265"/>
      <c r="P958" s="265"/>
      <c r="Q958" s="265"/>
      <c r="R958" s="265"/>
      <c r="S958" s="265"/>
      <c r="T958" s="265"/>
      <c r="U958" s="265"/>
      <c r="V958" s="265"/>
      <c r="W958" s="265"/>
      <c r="X958" s="265"/>
      <c r="Y958" s="265"/>
      <c r="Z958" s="265"/>
      <c r="AA958" s="265"/>
      <c r="AB958" s="265"/>
      <c r="AC958" s="265"/>
      <c r="AD958" s="265"/>
      <c r="AE958" s="265"/>
      <c r="AF958" s="265"/>
    </row>
    <row r="959" spans="7:32" ht="14.25" customHeight="1" x14ac:dyDescent="0.25">
      <c r="G959" s="265"/>
      <c r="H959" s="265"/>
      <c r="I959" s="265"/>
      <c r="J959" s="265"/>
      <c r="K959" s="265"/>
      <c r="L959" s="265"/>
      <c r="M959" s="265"/>
      <c r="N959" s="265"/>
      <c r="O959" s="265"/>
      <c r="P959" s="265"/>
      <c r="Q959" s="265"/>
      <c r="R959" s="265"/>
      <c r="S959" s="265"/>
      <c r="T959" s="265"/>
      <c r="U959" s="265"/>
      <c r="V959" s="265"/>
      <c r="W959" s="265"/>
      <c r="X959" s="265"/>
      <c r="Y959" s="265"/>
      <c r="Z959" s="265"/>
      <c r="AA959" s="265"/>
      <c r="AB959" s="265"/>
      <c r="AC959" s="265"/>
      <c r="AD959" s="265"/>
      <c r="AE959" s="265"/>
      <c r="AF959" s="265"/>
    </row>
    <row r="960" spans="7:32" ht="14.25" customHeight="1" x14ac:dyDescent="0.25">
      <c r="G960" s="265"/>
      <c r="H960" s="265"/>
      <c r="I960" s="265"/>
      <c r="J960" s="265"/>
      <c r="K960" s="265"/>
      <c r="L960" s="265"/>
      <c r="M960" s="265"/>
      <c r="N960" s="265"/>
      <c r="O960" s="265"/>
      <c r="P960" s="265"/>
      <c r="Q960" s="265"/>
      <c r="R960" s="265"/>
      <c r="S960" s="265"/>
      <c r="T960" s="265"/>
      <c r="U960" s="265"/>
      <c r="V960" s="265"/>
      <c r="W960" s="265"/>
      <c r="X960" s="265"/>
      <c r="Y960" s="265"/>
      <c r="Z960" s="265"/>
      <c r="AA960" s="265"/>
      <c r="AB960" s="265"/>
      <c r="AC960" s="265"/>
      <c r="AD960" s="265"/>
      <c r="AE960" s="265"/>
      <c r="AF960" s="265"/>
    </row>
    <row r="961" spans="7:32" ht="14.25" customHeight="1" x14ac:dyDescent="0.25">
      <c r="G961" s="265"/>
      <c r="H961" s="265"/>
      <c r="I961" s="265"/>
      <c r="J961" s="265"/>
      <c r="K961" s="265"/>
      <c r="L961" s="265"/>
      <c r="M961" s="265"/>
      <c r="N961" s="265"/>
      <c r="O961" s="265"/>
      <c r="P961" s="265"/>
      <c r="Q961" s="265"/>
      <c r="R961" s="265"/>
      <c r="S961" s="265"/>
      <c r="T961" s="265"/>
      <c r="U961" s="265"/>
      <c r="V961" s="265"/>
      <c r="W961" s="265"/>
      <c r="X961" s="265"/>
      <c r="Y961" s="265"/>
      <c r="Z961" s="265"/>
      <c r="AA961" s="265"/>
      <c r="AB961" s="265"/>
      <c r="AC961" s="265"/>
      <c r="AD961" s="265"/>
      <c r="AE961" s="265"/>
      <c r="AF961" s="265"/>
    </row>
    <row r="962" spans="7:32" ht="14.25" customHeight="1" x14ac:dyDescent="0.25">
      <c r="G962" s="265"/>
      <c r="H962" s="265"/>
      <c r="I962" s="265"/>
      <c r="J962" s="265"/>
      <c r="K962" s="265"/>
      <c r="L962" s="265"/>
      <c r="M962" s="265"/>
      <c r="N962" s="265"/>
      <c r="O962" s="265"/>
      <c r="P962" s="265"/>
      <c r="Q962" s="265"/>
      <c r="R962" s="265"/>
      <c r="S962" s="265"/>
      <c r="T962" s="265"/>
      <c r="U962" s="265"/>
      <c r="V962" s="265"/>
      <c r="W962" s="265"/>
      <c r="X962" s="265"/>
      <c r="Y962" s="265"/>
      <c r="Z962" s="265"/>
      <c r="AA962" s="265"/>
      <c r="AB962" s="265"/>
      <c r="AC962" s="265"/>
      <c r="AD962" s="265"/>
      <c r="AE962" s="265"/>
      <c r="AF962" s="265"/>
    </row>
    <row r="963" spans="7:32" ht="14.25" customHeight="1" x14ac:dyDescent="0.25">
      <c r="G963" s="265"/>
      <c r="H963" s="265"/>
      <c r="I963" s="265"/>
      <c r="J963" s="265"/>
      <c r="K963" s="265"/>
      <c r="L963" s="265"/>
      <c r="M963" s="265"/>
      <c r="N963" s="265"/>
      <c r="O963" s="265"/>
      <c r="P963" s="265"/>
      <c r="Q963" s="265"/>
      <c r="R963" s="265"/>
      <c r="S963" s="265"/>
      <c r="T963" s="265"/>
      <c r="U963" s="265"/>
      <c r="V963" s="265"/>
      <c r="W963" s="265"/>
      <c r="X963" s="265"/>
      <c r="Y963" s="265"/>
      <c r="Z963" s="265"/>
      <c r="AA963" s="265"/>
      <c r="AB963" s="265"/>
      <c r="AC963" s="265"/>
      <c r="AD963" s="265"/>
      <c r="AE963" s="265"/>
      <c r="AF963" s="265"/>
    </row>
    <row r="964" spans="7:32" ht="14.25" customHeight="1" x14ac:dyDescent="0.25">
      <c r="G964" s="265"/>
      <c r="H964" s="265"/>
      <c r="I964" s="265"/>
      <c r="J964" s="265"/>
      <c r="K964" s="265"/>
      <c r="L964" s="265"/>
      <c r="M964" s="265"/>
      <c r="N964" s="265"/>
      <c r="O964" s="265"/>
      <c r="P964" s="265"/>
      <c r="Q964" s="265"/>
      <c r="R964" s="265"/>
      <c r="S964" s="265"/>
      <c r="T964" s="265"/>
      <c r="U964" s="265"/>
      <c r="V964" s="265"/>
      <c r="W964" s="265"/>
      <c r="X964" s="265"/>
      <c r="Y964" s="265"/>
      <c r="Z964" s="265"/>
      <c r="AA964" s="265"/>
      <c r="AB964" s="265"/>
      <c r="AC964" s="265"/>
      <c r="AD964" s="265"/>
      <c r="AE964" s="265"/>
      <c r="AF964" s="265"/>
    </row>
    <row r="965" spans="7:32" ht="14.25" customHeight="1" x14ac:dyDescent="0.25">
      <c r="G965" s="265"/>
      <c r="H965" s="265"/>
      <c r="I965" s="265"/>
      <c r="J965" s="265"/>
      <c r="K965" s="265"/>
      <c r="L965" s="265"/>
      <c r="M965" s="265"/>
      <c r="N965" s="265"/>
      <c r="O965" s="265"/>
      <c r="P965" s="265"/>
      <c r="Q965" s="265"/>
      <c r="R965" s="265"/>
      <c r="S965" s="265"/>
      <c r="T965" s="265"/>
      <c r="U965" s="265"/>
      <c r="V965" s="265"/>
      <c r="W965" s="265"/>
      <c r="X965" s="265"/>
      <c r="Y965" s="265"/>
      <c r="Z965" s="265"/>
      <c r="AA965" s="265"/>
      <c r="AB965" s="265"/>
      <c r="AC965" s="265"/>
      <c r="AD965" s="265"/>
      <c r="AE965" s="265"/>
      <c r="AF965" s="265"/>
    </row>
    <row r="966" spans="7:32" ht="14.25" customHeight="1" x14ac:dyDescent="0.25">
      <c r="G966" s="265"/>
      <c r="H966" s="265"/>
      <c r="I966" s="265"/>
      <c r="J966" s="265"/>
      <c r="K966" s="265"/>
      <c r="L966" s="265"/>
      <c r="M966" s="265"/>
      <c r="N966" s="265"/>
      <c r="O966" s="265"/>
      <c r="P966" s="265"/>
      <c r="Q966" s="265"/>
      <c r="R966" s="265"/>
      <c r="S966" s="265"/>
      <c r="T966" s="265"/>
      <c r="U966" s="265"/>
      <c r="V966" s="265"/>
      <c r="W966" s="265"/>
      <c r="X966" s="265"/>
      <c r="Y966" s="265"/>
      <c r="Z966" s="265"/>
      <c r="AA966" s="265"/>
      <c r="AB966" s="265"/>
      <c r="AC966" s="265"/>
      <c r="AD966" s="265"/>
      <c r="AE966" s="265"/>
      <c r="AF966" s="265"/>
    </row>
    <row r="967" spans="7:32" ht="14.25" customHeight="1" x14ac:dyDescent="0.25">
      <c r="G967" s="265"/>
      <c r="H967" s="265"/>
      <c r="I967" s="265"/>
      <c r="J967" s="265"/>
      <c r="K967" s="265"/>
      <c r="L967" s="265"/>
      <c r="M967" s="265"/>
      <c r="N967" s="265"/>
      <c r="O967" s="265"/>
      <c r="P967" s="265"/>
      <c r="Q967" s="265"/>
      <c r="R967" s="265"/>
      <c r="S967" s="265"/>
      <c r="T967" s="265"/>
      <c r="U967" s="265"/>
      <c r="V967" s="265"/>
      <c r="W967" s="265"/>
      <c r="X967" s="265"/>
      <c r="Y967" s="265"/>
      <c r="Z967" s="265"/>
      <c r="AA967" s="265"/>
      <c r="AB967" s="265"/>
      <c r="AC967" s="265"/>
      <c r="AD967" s="265"/>
      <c r="AE967" s="265"/>
      <c r="AF967" s="265"/>
    </row>
    <row r="968" spans="7:32" ht="14.25" customHeight="1" x14ac:dyDescent="0.25">
      <c r="G968" s="265"/>
      <c r="H968" s="265"/>
      <c r="I968" s="265"/>
      <c r="J968" s="265"/>
      <c r="K968" s="265"/>
      <c r="L968" s="265"/>
      <c r="M968" s="265"/>
      <c r="N968" s="265"/>
      <c r="O968" s="265"/>
      <c r="P968" s="265"/>
      <c r="Q968" s="265"/>
      <c r="R968" s="265"/>
      <c r="S968" s="265"/>
      <c r="T968" s="265"/>
      <c r="U968" s="265"/>
      <c r="V968" s="265"/>
      <c r="W968" s="265"/>
      <c r="X968" s="265"/>
      <c r="Y968" s="265"/>
      <c r="Z968" s="265"/>
      <c r="AA968" s="265"/>
      <c r="AB968" s="265"/>
      <c r="AC968" s="265"/>
      <c r="AD968" s="265"/>
      <c r="AE968" s="265"/>
      <c r="AF968" s="265"/>
    </row>
    <row r="969" spans="7:32" ht="14.25" customHeight="1" x14ac:dyDescent="0.25">
      <c r="G969" s="265"/>
      <c r="H969" s="265"/>
      <c r="I969" s="265"/>
      <c r="J969" s="265"/>
      <c r="K969" s="265"/>
      <c r="L969" s="265"/>
      <c r="M969" s="265"/>
      <c r="N969" s="265"/>
      <c r="O969" s="265"/>
      <c r="P969" s="265"/>
      <c r="Q969" s="265"/>
      <c r="R969" s="265"/>
      <c r="S969" s="265"/>
      <c r="T969" s="265"/>
      <c r="U969" s="265"/>
      <c r="V969" s="265"/>
      <c r="W969" s="265"/>
      <c r="X969" s="265"/>
      <c r="Y969" s="265"/>
      <c r="Z969" s="265"/>
      <c r="AA969" s="265"/>
      <c r="AB969" s="265"/>
      <c r="AC969" s="265"/>
      <c r="AD969" s="265"/>
      <c r="AE969" s="265"/>
      <c r="AF969" s="265"/>
    </row>
    <row r="970" spans="7:32" ht="14.25" customHeight="1" x14ac:dyDescent="0.25">
      <c r="G970" s="265"/>
      <c r="H970" s="265"/>
      <c r="I970" s="265"/>
      <c r="J970" s="265"/>
      <c r="K970" s="265"/>
      <c r="L970" s="265"/>
      <c r="M970" s="265"/>
      <c r="N970" s="265"/>
      <c r="O970" s="265"/>
      <c r="P970" s="265"/>
      <c r="Q970" s="265"/>
      <c r="R970" s="265"/>
      <c r="S970" s="265"/>
      <c r="T970" s="265"/>
      <c r="U970" s="265"/>
      <c r="V970" s="265"/>
      <c r="W970" s="265"/>
      <c r="X970" s="265"/>
      <c r="Y970" s="265"/>
      <c r="Z970" s="265"/>
      <c r="AA970" s="265"/>
      <c r="AB970" s="265"/>
      <c r="AC970" s="265"/>
      <c r="AD970" s="265"/>
      <c r="AE970" s="265"/>
      <c r="AF970" s="265"/>
    </row>
    <row r="971" spans="7:32" ht="14.25" customHeight="1" x14ac:dyDescent="0.25">
      <c r="G971" s="265"/>
      <c r="H971" s="265"/>
      <c r="I971" s="265"/>
      <c r="J971" s="265"/>
      <c r="K971" s="265"/>
      <c r="L971" s="265"/>
      <c r="M971" s="265"/>
      <c r="N971" s="265"/>
      <c r="O971" s="265"/>
      <c r="P971" s="265"/>
      <c r="Q971" s="265"/>
      <c r="R971" s="265"/>
      <c r="S971" s="265"/>
      <c r="T971" s="265"/>
      <c r="U971" s="265"/>
      <c r="V971" s="265"/>
      <c r="W971" s="265"/>
      <c r="X971" s="265"/>
      <c r="Y971" s="265"/>
      <c r="Z971" s="265"/>
      <c r="AA971" s="265"/>
      <c r="AB971" s="265"/>
      <c r="AC971" s="265"/>
      <c r="AD971" s="265"/>
      <c r="AE971" s="265"/>
      <c r="AF971" s="265"/>
    </row>
    <row r="972" spans="7:32" ht="14.25" customHeight="1" x14ac:dyDescent="0.25">
      <c r="G972" s="265"/>
      <c r="H972" s="265"/>
      <c r="I972" s="265"/>
      <c r="J972" s="265"/>
      <c r="K972" s="265"/>
      <c r="L972" s="265"/>
      <c r="M972" s="265"/>
      <c r="N972" s="265"/>
      <c r="O972" s="265"/>
      <c r="P972" s="265"/>
      <c r="Q972" s="265"/>
      <c r="R972" s="265"/>
      <c r="S972" s="265"/>
      <c r="T972" s="265"/>
      <c r="U972" s="265"/>
      <c r="V972" s="265"/>
      <c r="W972" s="265"/>
      <c r="X972" s="265"/>
      <c r="Y972" s="265"/>
      <c r="Z972" s="265"/>
      <c r="AA972" s="265"/>
      <c r="AB972" s="265"/>
      <c r="AC972" s="265"/>
      <c r="AD972" s="265"/>
      <c r="AE972" s="265"/>
      <c r="AF972" s="265"/>
    </row>
    <row r="973" spans="7:32" ht="14.25" customHeight="1" x14ac:dyDescent="0.25">
      <c r="G973" s="265"/>
      <c r="H973" s="265"/>
      <c r="I973" s="265"/>
      <c r="J973" s="265"/>
      <c r="K973" s="265"/>
      <c r="L973" s="265"/>
      <c r="M973" s="265"/>
      <c r="N973" s="265"/>
      <c r="O973" s="265"/>
      <c r="P973" s="265"/>
      <c r="Q973" s="265"/>
      <c r="R973" s="265"/>
      <c r="S973" s="265"/>
      <c r="T973" s="265"/>
      <c r="U973" s="265"/>
      <c r="V973" s="265"/>
      <c r="W973" s="265"/>
      <c r="X973" s="265"/>
      <c r="Y973" s="265"/>
      <c r="Z973" s="265"/>
      <c r="AA973" s="265"/>
      <c r="AB973" s="265"/>
      <c r="AC973" s="265"/>
      <c r="AD973" s="265"/>
      <c r="AE973" s="265"/>
      <c r="AF973" s="265"/>
    </row>
    <row r="974" spans="7:32" ht="14.25" customHeight="1" x14ac:dyDescent="0.25">
      <c r="G974" s="265"/>
      <c r="H974" s="265"/>
      <c r="I974" s="265"/>
      <c r="J974" s="265"/>
      <c r="K974" s="265"/>
      <c r="L974" s="265"/>
      <c r="M974" s="265"/>
      <c r="N974" s="265"/>
      <c r="O974" s="265"/>
      <c r="P974" s="265"/>
      <c r="Q974" s="265"/>
      <c r="R974" s="265"/>
      <c r="S974" s="265"/>
      <c r="T974" s="265"/>
      <c r="U974" s="265"/>
      <c r="V974" s="265"/>
      <c r="W974" s="265"/>
      <c r="X974" s="265"/>
      <c r="Y974" s="265"/>
      <c r="Z974" s="265"/>
      <c r="AA974" s="265"/>
      <c r="AB974" s="265"/>
      <c r="AC974" s="265"/>
      <c r="AD974" s="265"/>
      <c r="AE974" s="265"/>
      <c r="AF974" s="265"/>
    </row>
    <row r="975" spans="7:32" ht="14.25" customHeight="1" x14ac:dyDescent="0.25">
      <c r="G975" s="265"/>
      <c r="H975" s="265"/>
      <c r="I975" s="265"/>
      <c r="J975" s="265"/>
      <c r="K975" s="265"/>
      <c r="L975" s="265"/>
      <c r="M975" s="265"/>
      <c r="N975" s="265"/>
      <c r="O975" s="265"/>
      <c r="P975" s="265"/>
      <c r="Q975" s="265"/>
      <c r="R975" s="265"/>
      <c r="S975" s="265"/>
      <c r="T975" s="265"/>
      <c r="U975" s="265"/>
      <c r="V975" s="265"/>
      <c r="W975" s="265"/>
      <c r="X975" s="265"/>
      <c r="Y975" s="265"/>
      <c r="Z975" s="265"/>
      <c r="AA975" s="265"/>
      <c r="AB975" s="265"/>
      <c r="AC975" s="265"/>
      <c r="AD975" s="265"/>
      <c r="AE975" s="265"/>
      <c r="AF975" s="265"/>
    </row>
    <row r="976" spans="7:32" ht="14.25" customHeight="1" x14ac:dyDescent="0.25">
      <c r="G976" s="265"/>
      <c r="H976" s="265"/>
      <c r="I976" s="265"/>
      <c r="J976" s="265"/>
      <c r="K976" s="265"/>
      <c r="L976" s="265"/>
      <c r="M976" s="265"/>
      <c r="N976" s="265"/>
      <c r="O976" s="265"/>
      <c r="P976" s="265"/>
      <c r="Q976" s="265"/>
      <c r="R976" s="265"/>
      <c r="S976" s="265"/>
      <c r="T976" s="265"/>
      <c r="U976" s="265"/>
      <c r="V976" s="265"/>
      <c r="W976" s="265"/>
      <c r="X976" s="265"/>
      <c r="Y976" s="265"/>
      <c r="Z976" s="265"/>
      <c r="AA976" s="265"/>
      <c r="AB976" s="265"/>
      <c r="AC976" s="265"/>
      <c r="AD976" s="265"/>
      <c r="AE976" s="265"/>
      <c r="AF976" s="265"/>
    </row>
    <row r="977" spans="7:32" ht="14.25" customHeight="1" x14ac:dyDescent="0.25">
      <c r="G977" s="265"/>
      <c r="H977" s="265"/>
      <c r="I977" s="265"/>
      <c r="J977" s="265"/>
      <c r="K977" s="265"/>
      <c r="L977" s="265"/>
      <c r="M977" s="265"/>
      <c r="N977" s="265"/>
      <c r="O977" s="265"/>
      <c r="P977" s="265"/>
      <c r="Q977" s="265"/>
      <c r="R977" s="265"/>
      <c r="S977" s="265"/>
      <c r="T977" s="265"/>
      <c r="U977" s="265"/>
      <c r="V977" s="265"/>
      <c r="W977" s="265"/>
      <c r="X977" s="265"/>
      <c r="Y977" s="265"/>
      <c r="Z977" s="265"/>
      <c r="AA977" s="265"/>
      <c r="AB977" s="265"/>
      <c r="AC977" s="265"/>
      <c r="AD977" s="265"/>
      <c r="AE977" s="265"/>
      <c r="AF977" s="265"/>
    </row>
    <row r="978" spans="7:32" ht="14.25" customHeight="1" x14ac:dyDescent="0.25">
      <c r="G978" s="265"/>
      <c r="H978" s="265"/>
      <c r="I978" s="265"/>
      <c r="J978" s="265"/>
      <c r="K978" s="265"/>
      <c r="L978" s="265"/>
      <c r="M978" s="265"/>
      <c r="N978" s="265"/>
      <c r="O978" s="265"/>
      <c r="P978" s="265"/>
      <c r="Q978" s="265"/>
      <c r="R978" s="265"/>
      <c r="S978" s="265"/>
      <c r="T978" s="265"/>
      <c r="U978" s="265"/>
      <c r="V978" s="265"/>
      <c r="W978" s="265"/>
      <c r="X978" s="265"/>
      <c r="Y978" s="265"/>
      <c r="Z978" s="265"/>
      <c r="AA978" s="265"/>
      <c r="AB978" s="265"/>
      <c r="AC978" s="265"/>
      <c r="AD978" s="265"/>
      <c r="AE978" s="265"/>
      <c r="AF978" s="265"/>
    </row>
    <row r="979" spans="7:32" ht="14.25" customHeight="1" x14ac:dyDescent="0.25">
      <c r="G979" s="265"/>
      <c r="H979" s="265"/>
      <c r="I979" s="265"/>
      <c r="J979" s="265"/>
      <c r="K979" s="265"/>
      <c r="L979" s="265"/>
      <c r="M979" s="265"/>
      <c r="N979" s="265"/>
      <c r="O979" s="265"/>
      <c r="P979" s="265"/>
      <c r="Q979" s="265"/>
      <c r="R979" s="265"/>
      <c r="S979" s="265"/>
      <c r="T979" s="265"/>
      <c r="U979" s="265"/>
      <c r="V979" s="265"/>
      <c r="W979" s="265"/>
      <c r="X979" s="265"/>
      <c r="Y979" s="265"/>
      <c r="Z979" s="265"/>
      <c r="AA979" s="265"/>
      <c r="AB979" s="265"/>
      <c r="AC979" s="265"/>
      <c r="AD979" s="265"/>
      <c r="AE979" s="265"/>
      <c r="AF979" s="265"/>
    </row>
    <row r="980" spans="7:32" ht="14.25" customHeight="1" x14ac:dyDescent="0.25">
      <c r="G980" s="265"/>
      <c r="H980" s="265"/>
      <c r="I980" s="265"/>
      <c r="J980" s="265"/>
      <c r="K980" s="265"/>
      <c r="L980" s="265"/>
      <c r="M980" s="265"/>
      <c r="N980" s="265"/>
      <c r="O980" s="265"/>
      <c r="P980" s="265"/>
      <c r="Q980" s="265"/>
      <c r="R980" s="265"/>
      <c r="S980" s="265"/>
      <c r="T980" s="265"/>
      <c r="U980" s="265"/>
      <c r="V980" s="265"/>
      <c r="W980" s="265"/>
      <c r="X980" s="265"/>
      <c r="Y980" s="265"/>
      <c r="Z980" s="265"/>
      <c r="AA980" s="265"/>
      <c r="AB980" s="265"/>
      <c r="AC980" s="265"/>
      <c r="AD980" s="265"/>
      <c r="AE980" s="265"/>
      <c r="AF980" s="265"/>
    </row>
    <row r="981" spans="7:32" ht="14.25" customHeight="1" x14ac:dyDescent="0.25">
      <c r="G981" s="265"/>
      <c r="H981" s="265"/>
      <c r="I981" s="265"/>
      <c r="J981" s="265"/>
      <c r="K981" s="265"/>
      <c r="L981" s="265"/>
      <c r="M981" s="265"/>
      <c r="N981" s="265"/>
      <c r="O981" s="265"/>
      <c r="P981" s="265"/>
      <c r="Q981" s="265"/>
      <c r="R981" s="265"/>
      <c r="S981" s="265"/>
      <c r="T981" s="265"/>
      <c r="U981" s="265"/>
      <c r="V981" s="265"/>
      <c r="W981" s="265"/>
      <c r="X981" s="265"/>
      <c r="Y981" s="265"/>
      <c r="Z981" s="265"/>
      <c r="AA981" s="265"/>
      <c r="AB981" s="265"/>
      <c r="AC981" s="265"/>
      <c r="AD981" s="265"/>
      <c r="AE981" s="265"/>
      <c r="AF981" s="265"/>
    </row>
    <row r="982" spans="7:32" ht="14.25" customHeight="1" x14ac:dyDescent="0.25">
      <c r="G982" s="265"/>
      <c r="H982" s="265"/>
      <c r="I982" s="265"/>
      <c r="J982" s="265"/>
      <c r="K982" s="265"/>
      <c r="L982" s="265"/>
      <c r="M982" s="265"/>
      <c r="N982" s="265"/>
      <c r="O982" s="265"/>
      <c r="P982" s="265"/>
      <c r="Q982" s="265"/>
      <c r="R982" s="265"/>
      <c r="S982" s="265"/>
      <c r="T982" s="265"/>
      <c r="U982" s="265"/>
      <c r="V982" s="265"/>
      <c r="W982" s="265"/>
      <c r="X982" s="265"/>
      <c r="Y982" s="265"/>
      <c r="Z982" s="265"/>
      <c r="AA982" s="265"/>
      <c r="AB982" s="265"/>
      <c r="AC982" s="265"/>
      <c r="AD982" s="265"/>
      <c r="AE982" s="265"/>
      <c r="AF982" s="265"/>
    </row>
    <row r="983" spans="7:32" ht="14.25" customHeight="1" x14ac:dyDescent="0.25">
      <c r="G983" s="265"/>
      <c r="H983" s="265"/>
      <c r="I983" s="265"/>
      <c r="J983" s="265"/>
      <c r="K983" s="265"/>
      <c r="L983" s="265"/>
      <c r="M983" s="265"/>
      <c r="N983" s="265"/>
      <c r="O983" s="265"/>
      <c r="P983" s="265"/>
      <c r="Q983" s="265"/>
      <c r="R983" s="265"/>
      <c r="S983" s="265"/>
      <c r="T983" s="265"/>
      <c r="U983" s="265"/>
      <c r="V983" s="265"/>
      <c r="W983" s="265"/>
      <c r="X983" s="265"/>
      <c r="Y983" s="265"/>
      <c r="Z983" s="265"/>
      <c r="AA983" s="265"/>
      <c r="AB983" s="265"/>
      <c r="AC983" s="265"/>
      <c r="AD983" s="265"/>
      <c r="AE983" s="265"/>
      <c r="AF983" s="265"/>
    </row>
    <row r="984" spans="7:32" ht="14.25" customHeight="1" x14ac:dyDescent="0.25">
      <c r="G984" s="265"/>
      <c r="H984" s="265"/>
      <c r="I984" s="265"/>
      <c r="J984" s="265"/>
      <c r="K984" s="265"/>
      <c r="L984" s="265"/>
      <c r="M984" s="265"/>
      <c r="N984" s="265"/>
      <c r="O984" s="265"/>
      <c r="P984" s="265"/>
      <c r="Q984" s="265"/>
      <c r="R984" s="265"/>
      <c r="S984" s="265"/>
      <c r="T984" s="265"/>
      <c r="U984" s="265"/>
      <c r="V984" s="265"/>
      <c r="W984" s="265"/>
      <c r="X984" s="265"/>
      <c r="Y984" s="265"/>
      <c r="Z984" s="265"/>
      <c r="AA984" s="265"/>
      <c r="AB984" s="265"/>
      <c r="AC984" s="265"/>
      <c r="AD984" s="265"/>
      <c r="AE984" s="265"/>
      <c r="AF984" s="265"/>
    </row>
    <row r="985" spans="7:32" ht="14.25" customHeight="1" x14ac:dyDescent="0.25">
      <c r="G985" s="265"/>
      <c r="H985" s="265"/>
      <c r="I985" s="265"/>
      <c r="J985" s="265"/>
      <c r="K985" s="265"/>
      <c r="L985" s="265"/>
      <c r="M985" s="265"/>
      <c r="N985" s="265"/>
      <c r="O985" s="265"/>
      <c r="P985" s="265"/>
      <c r="Q985" s="265"/>
      <c r="R985" s="265"/>
      <c r="S985" s="265"/>
      <c r="T985" s="265"/>
      <c r="U985" s="265"/>
      <c r="V985" s="265"/>
      <c r="W985" s="265"/>
      <c r="X985" s="265"/>
      <c r="Y985" s="265"/>
      <c r="Z985" s="265"/>
      <c r="AA985" s="265"/>
      <c r="AB985" s="265"/>
      <c r="AC985" s="265"/>
      <c r="AD985" s="265"/>
      <c r="AE985" s="265"/>
      <c r="AF985" s="265"/>
    </row>
    <row r="986" spans="7:32" ht="14.25" customHeight="1" x14ac:dyDescent="0.25">
      <c r="G986" s="265"/>
      <c r="H986" s="265"/>
      <c r="I986" s="265"/>
      <c r="J986" s="265"/>
      <c r="K986" s="265"/>
      <c r="L986" s="265"/>
      <c r="M986" s="265"/>
      <c r="N986" s="265"/>
      <c r="O986" s="265"/>
      <c r="P986" s="265"/>
      <c r="Q986" s="265"/>
      <c r="R986" s="265"/>
      <c r="S986" s="265"/>
      <c r="T986" s="265"/>
      <c r="U986" s="265"/>
      <c r="V986" s="265"/>
      <c r="W986" s="265"/>
      <c r="X986" s="265"/>
      <c r="Y986" s="265"/>
      <c r="Z986" s="265"/>
      <c r="AA986" s="265"/>
      <c r="AB986" s="265"/>
      <c r="AC986" s="265"/>
      <c r="AD986" s="265"/>
      <c r="AE986" s="265"/>
      <c r="AF986" s="265"/>
    </row>
    <row r="987" spans="7:32" ht="14.25" customHeight="1" x14ac:dyDescent="0.25">
      <c r="G987" s="265"/>
      <c r="H987" s="265"/>
      <c r="I987" s="265"/>
      <c r="J987" s="265"/>
      <c r="K987" s="265"/>
      <c r="L987" s="265"/>
      <c r="M987" s="265"/>
      <c r="N987" s="265"/>
      <c r="O987" s="265"/>
      <c r="P987" s="265"/>
      <c r="Q987" s="265"/>
      <c r="R987" s="265"/>
      <c r="S987" s="265"/>
      <c r="T987" s="265"/>
      <c r="U987" s="265"/>
      <c r="V987" s="265"/>
      <c r="W987" s="265"/>
      <c r="X987" s="265"/>
      <c r="Y987" s="265"/>
      <c r="Z987" s="265"/>
      <c r="AA987" s="265"/>
      <c r="AB987" s="265"/>
      <c r="AC987" s="265"/>
      <c r="AD987" s="265"/>
      <c r="AE987" s="265"/>
      <c r="AF987" s="265"/>
    </row>
    <row r="988" spans="7:32" ht="14.25" customHeight="1" x14ac:dyDescent="0.25">
      <c r="G988" s="265"/>
      <c r="H988" s="265"/>
      <c r="I988" s="265"/>
      <c r="J988" s="265"/>
      <c r="K988" s="265"/>
      <c r="L988" s="265"/>
      <c r="M988" s="265"/>
      <c r="N988" s="265"/>
      <c r="O988" s="265"/>
      <c r="P988" s="265"/>
      <c r="Q988" s="265"/>
      <c r="R988" s="265"/>
      <c r="S988" s="265"/>
      <c r="T988" s="265"/>
      <c r="U988" s="265"/>
      <c r="V988" s="265"/>
      <c r="W988" s="265"/>
      <c r="X988" s="265"/>
      <c r="Y988" s="265"/>
      <c r="Z988" s="265"/>
      <c r="AA988" s="265"/>
      <c r="AB988" s="265"/>
      <c r="AC988" s="265"/>
      <c r="AD988" s="265"/>
      <c r="AE988" s="265"/>
      <c r="AF988" s="265"/>
    </row>
    <row r="989" spans="7:32" ht="14.25" customHeight="1" x14ac:dyDescent="0.25">
      <c r="G989" s="265"/>
      <c r="H989" s="265"/>
      <c r="I989" s="265"/>
      <c r="J989" s="265"/>
      <c r="K989" s="265"/>
      <c r="L989" s="265"/>
      <c r="M989" s="265"/>
      <c r="N989" s="265"/>
      <c r="O989" s="265"/>
      <c r="P989" s="265"/>
      <c r="Q989" s="265"/>
      <c r="R989" s="265"/>
      <c r="S989" s="265"/>
      <c r="T989" s="265"/>
      <c r="U989" s="265"/>
      <c r="V989" s="265"/>
      <c r="W989" s="265"/>
      <c r="X989" s="265"/>
      <c r="Y989" s="265"/>
      <c r="Z989" s="265"/>
      <c r="AA989" s="265"/>
      <c r="AB989" s="265"/>
      <c r="AC989" s="265"/>
      <c r="AD989" s="265"/>
      <c r="AE989" s="265"/>
      <c r="AF989" s="265"/>
    </row>
    <row r="990" spans="7:32" ht="14.25" customHeight="1" x14ac:dyDescent="0.25">
      <c r="G990" s="265"/>
      <c r="H990" s="265"/>
      <c r="I990" s="265"/>
      <c r="J990" s="265"/>
      <c r="K990" s="265"/>
      <c r="L990" s="265"/>
      <c r="M990" s="265"/>
      <c r="N990" s="265"/>
      <c r="O990" s="265"/>
      <c r="P990" s="265"/>
      <c r="Q990" s="265"/>
      <c r="R990" s="265"/>
      <c r="S990" s="265"/>
      <c r="T990" s="265"/>
      <c r="U990" s="265"/>
      <c r="V990" s="265"/>
      <c r="W990" s="265"/>
      <c r="X990" s="265"/>
      <c r="Y990" s="265"/>
      <c r="Z990" s="265"/>
      <c r="AA990" s="265"/>
      <c r="AB990" s="265"/>
      <c r="AC990" s="265"/>
      <c r="AD990" s="265"/>
      <c r="AE990" s="265"/>
      <c r="AF990" s="265"/>
    </row>
    <row r="991" spans="7:32" ht="14.25" customHeight="1" x14ac:dyDescent="0.25">
      <c r="G991" s="265"/>
      <c r="H991" s="265"/>
      <c r="I991" s="265"/>
      <c r="J991" s="265"/>
      <c r="K991" s="265"/>
      <c r="L991" s="265"/>
      <c r="M991" s="265"/>
      <c r="N991" s="265"/>
      <c r="O991" s="265"/>
      <c r="P991" s="265"/>
      <c r="Q991" s="265"/>
      <c r="R991" s="265"/>
      <c r="S991" s="265"/>
      <c r="T991" s="265"/>
      <c r="U991" s="265"/>
      <c r="V991" s="265"/>
      <c r="W991" s="265"/>
      <c r="X991" s="265"/>
      <c r="Y991" s="265"/>
      <c r="Z991" s="265"/>
      <c r="AA991" s="265"/>
      <c r="AB991" s="265"/>
      <c r="AC991" s="265"/>
      <c r="AD991" s="265"/>
      <c r="AE991" s="265"/>
      <c r="AF991" s="265"/>
    </row>
    <row r="992" spans="7:32" ht="14.25" customHeight="1" x14ac:dyDescent="0.25">
      <c r="G992" s="265"/>
      <c r="H992" s="265"/>
      <c r="I992" s="265"/>
      <c r="J992" s="265"/>
      <c r="K992" s="265"/>
      <c r="L992" s="265"/>
      <c r="M992" s="265"/>
      <c r="N992" s="265"/>
      <c r="O992" s="265"/>
      <c r="P992" s="265"/>
      <c r="Q992" s="265"/>
      <c r="R992" s="265"/>
      <c r="S992" s="265"/>
      <c r="T992" s="265"/>
      <c r="U992" s="265"/>
      <c r="V992" s="265"/>
      <c r="W992" s="265"/>
      <c r="X992" s="265"/>
      <c r="Y992" s="265"/>
      <c r="Z992" s="265"/>
      <c r="AA992" s="265"/>
      <c r="AB992" s="265"/>
      <c r="AC992" s="265"/>
      <c r="AD992" s="265"/>
      <c r="AE992" s="265"/>
      <c r="AF992" s="265"/>
    </row>
    <row r="993" spans="7:32" ht="14.25" customHeight="1" x14ac:dyDescent="0.25">
      <c r="G993" s="265"/>
      <c r="H993" s="265"/>
      <c r="I993" s="265"/>
      <c r="J993" s="265"/>
      <c r="K993" s="265"/>
      <c r="L993" s="265"/>
      <c r="M993" s="265"/>
      <c r="N993" s="265"/>
      <c r="O993" s="265"/>
      <c r="P993" s="265"/>
      <c r="Q993" s="265"/>
      <c r="R993" s="265"/>
      <c r="S993" s="265"/>
      <c r="T993" s="265"/>
      <c r="U993" s="265"/>
      <c r="V993" s="265"/>
      <c r="W993" s="265"/>
      <c r="X993" s="265"/>
      <c r="Y993" s="265"/>
      <c r="Z993" s="265"/>
      <c r="AA993" s="265"/>
      <c r="AB993" s="265"/>
      <c r="AC993" s="265"/>
      <c r="AD993" s="265"/>
      <c r="AE993" s="265"/>
      <c r="AF993" s="265"/>
    </row>
    <row r="994" spans="7:32" ht="14.25" customHeight="1" x14ac:dyDescent="0.25">
      <c r="G994" s="265"/>
      <c r="H994" s="265"/>
      <c r="I994" s="265"/>
      <c r="J994" s="265"/>
      <c r="K994" s="265"/>
      <c r="L994" s="265"/>
      <c r="M994" s="265"/>
      <c r="N994" s="265"/>
      <c r="O994" s="265"/>
      <c r="P994" s="265"/>
      <c r="Q994" s="265"/>
      <c r="R994" s="265"/>
      <c r="S994" s="265"/>
      <c r="T994" s="265"/>
      <c r="U994" s="265"/>
      <c r="V994" s="265"/>
      <c r="W994" s="265"/>
      <c r="X994" s="265"/>
      <c r="Y994" s="265"/>
      <c r="Z994" s="265"/>
      <c r="AA994" s="265"/>
      <c r="AB994" s="265"/>
      <c r="AC994" s="265"/>
      <c r="AD994" s="265"/>
      <c r="AE994" s="265"/>
      <c r="AF994" s="265"/>
    </row>
    <row r="995" spans="7:32" ht="14.25" customHeight="1" x14ac:dyDescent="0.25">
      <c r="G995" s="265"/>
      <c r="H995" s="265"/>
      <c r="I995" s="265"/>
      <c r="J995" s="265"/>
      <c r="K995" s="265"/>
      <c r="L995" s="265"/>
      <c r="M995" s="265"/>
      <c r="N995" s="265"/>
      <c r="O995" s="265"/>
      <c r="P995" s="265"/>
      <c r="Q995" s="265"/>
      <c r="R995" s="265"/>
      <c r="S995" s="265"/>
      <c r="T995" s="265"/>
      <c r="U995" s="265"/>
      <c r="V995" s="265"/>
      <c r="W995" s="265"/>
      <c r="X995" s="265"/>
      <c r="Y995" s="265"/>
      <c r="Z995" s="265"/>
      <c r="AA995" s="265"/>
      <c r="AB995" s="265"/>
      <c r="AC995" s="265"/>
      <c r="AD995" s="265"/>
      <c r="AE995" s="265"/>
      <c r="AF995" s="265"/>
    </row>
    <row r="996" spans="7:32" ht="14.25" customHeight="1" x14ac:dyDescent="0.25">
      <c r="G996" s="265"/>
      <c r="H996" s="265"/>
      <c r="I996" s="265"/>
      <c r="J996" s="265"/>
      <c r="K996" s="265"/>
      <c r="L996" s="265"/>
      <c r="M996" s="265"/>
      <c r="N996" s="265"/>
      <c r="O996" s="265"/>
      <c r="P996" s="265"/>
      <c r="Q996" s="265"/>
      <c r="R996" s="265"/>
      <c r="S996" s="265"/>
      <c r="T996" s="265"/>
      <c r="U996" s="265"/>
      <c r="V996" s="265"/>
      <c r="W996" s="265"/>
      <c r="X996" s="265"/>
      <c r="Y996" s="265"/>
      <c r="Z996" s="265"/>
      <c r="AA996" s="265"/>
      <c r="AB996" s="265"/>
      <c r="AC996" s="265"/>
      <c r="AD996" s="265"/>
      <c r="AE996" s="265"/>
      <c r="AF996" s="265"/>
    </row>
    <row r="997" spans="7:32" ht="14.25" customHeight="1" x14ac:dyDescent="0.25">
      <c r="G997" s="265"/>
      <c r="H997" s="265"/>
      <c r="I997" s="265"/>
      <c r="J997" s="265"/>
      <c r="K997" s="265"/>
      <c r="L997" s="265"/>
      <c r="M997" s="265"/>
      <c r="N997" s="265"/>
      <c r="O997" s="265"/>
      <c r="P997" s="265"/>
      <c r="Q997" s="265"/>
      <c r="R997" s="265"/>
      <c r="S997" s="265"/>
      <c r="T997" s="265"/>
      <c r="U997" s="265"/>
      <c r="V997" s="265"/>
      <c r="W997" s="265"/>
      <c r="X997" s="265"/>
      <c r="Y997" s="265"/>
      <c r="Z997" s="265"/>
      <c r="AA997" s="265"/>
      <c r="AB997" s="265"/>
      <c r="AC997" s="265"/>
      <c r="AD997" s="265"/>
      <c r="AE997" s="265"/>
      <c r="AF997" s="265"/>
    </row>
    <row r="998" spans="7:32" ht="14.25" customHeight="1" x14ac:dyDescent="0.25">
      <c r="G998" s="265"/>
      <c r="H998" s="265"/>
      <c r="I998" s="265"/>
      <c r="J998" s="265"/>
      <c r="K998" s="265"/>
      <c r="L998" s="265"/>
      <c r="M998" s="265"/>
      <c r="N998" s="265"/>
      <c r="O998" s="265"/>
      <c r="P998" s="265"/>
      <c r="Q998" s="265"/>
      <c r="R998" s="265"/>
      <c r="S998" s="265"/>
      <c r="T998" s="265"/>
      <c r="U998" s="265"/>
      <c r="V998" s="265"/>
      <c r="W998" s="265"/>
      <c r="X998" s="265"/>
      <c r="Y998" s="265"/>
      <c r="Z998" s="265"/>
      <c r="AA998" s="265"/>
      <c r="AB998" s="265"/>
      <c r="AC998" s="265"/>
      <c r="AD998" s="265"/>
      <c r="AE998" s="265"/>
      <c r="AF998" s="265"/>
    </row>
    <row r="999" spans="7:32" ht="14.25" customHeight="1" x14ac:dyDescent="0.25">
      <c r="G999" s="265"/>
      <c r="H999" s="265"/>
      <c r="I999" s="265"/>
      <c r="J999" s="265"/>
      <c r="K999" s="265"/>
      <c r="L999" s="265"/>
      <c r="M999" s="265"/>
      <c r="N999" s="265"/>
      <c r="O999" s="265"/>
      <c r="P999" s="265"/>
      <c r="Q999" s="265"/>
      <c r="R999" s="265"/>
      <c r="S999" s="265"/>
      <c r="T999" s="265"/>
      <c r="U999" s="265"/>
      <c r="V999" s="265"/>
      <c r="W999" s="265"/>
      <c r="X999" s="265"/>
      <c r="Y999" s="265"/>
      <c r="Z999" s="265"/>
      <c r="AA999" s="265"/>
      <c r="AB999" s="265"/>
      <c r="AC999" s="265"/>
      <c r="AD999" s="265"/>
      <c r="AE999" s="265"/>
      <c r="AF999" s="265"/>
    </row>
    <row r="1000" spans="7:32" ht="14.25" customHeight="1" x14ac:dyDescent="0.25">
      <c r="G1000" s="265"/>
      <c r="H1000" s="265"/>
      <c r="I1000" s="265"/>
      <c r="J1000" s="265"/>
      <c r="K1000" s="265"/>
      <c r="L1000" s="265"/>
      <c r="M1000" s="265"/>
      <c r="N1000" s="265"/>
      <c r="O1000" s="265"/>
      <c r="P1000" s="265"/>
      <c r="Q1000" s="265"/>
      <c r="R1000" s="265"/>
      <c r="S1000" s="265"/>
      <c r="T1000" s="265"/>
      <c r="U1000" s="265"/>
      <c r="V1000" s="265"/>
      <c r="W1000" s="265"/>
      <c r="X1000" s="265"/>
      <c r="Y1000" s="265"/>
      <c r="Z1000" s="265"/>
      <c r="AA1000" s="265"/>
      <c r="AB1000" s="265"/>
      <c r="AC1000" s="265"/>
      <c r="AD1000" s="265"/>
      <c r="AE1000" s="265"/>
      <c r="AF1000" s="265"/>
    </row>
    <row r="1001" spans="7:32" ht="14.25" customHeight="1" x14ac:dyDescent="0.25">
      <c r="G1001" s="265"/>
      <c r="H1001" s="265"/>
      <c r="I1001" s="265"/>
      <c r="J1001" s="265"/>
      <c r="K1001" s="265"/>
      <c r="L1001" s="265"/>
      <c r="M1001" s="265"/>
      <c r="N1001" s="265"/>
      <c r="O1001" s="265"/>
      <c r="P1001" s="265"/>
      <c r="Q1001" s="265"/>
      <c r="R1001" s="265"/>
      <c r="S1001" s="265"/>
      <c r="T1001" s="265"/>
      <c r="U1001" s="265"/>
      <c r="V1001" s="265"/>
      <c r="W1001" s="265"/>
      <c r="X1001" s="265"/>
      <c r="Y1001" s="265"/>
      <c r="Z1001" s="265"/>
      <c r="AA1001" s="265"/>
      <c r="AB1001" s="265"/>
      <c r="AC1001" s="265"/>
      <c r="AD1001" s="265"/>
      <c r="AE1001" s="265"/>
      <c r="AF1001" s="265"/>
    </row>
    <row r="1002" spans="7:32" ht="14.25" customHeight="1" x14ac:dyDescent="0.25">
      <c r="G1002" s="265"/>
      <c r="H1002" s="265"/>
      <c r="I1002" s="265"/>
      <c r="J1002" s="265"/>
      <c r="K1002" s="265"/>
      <c r="L1002" s="265"/>
      <c r="M1002" s="265"/>
      <c r="N1002" s="265"/>
      <c r="O1002" s="265"/>
      <c r="P1002" s="265"/>
      <c r="Q1002" s="265"/>
      <c r="R1002" s="265"/>
      <c r="S1002" s="265"/>
      <c r="T1002" s="265"/>
      <c r="U1002" s="265"/>
      <c r="V1002" s="265"/>
      <c r="W1002" s="265"/>
      <c r="X1002" s="265"/>
      <c r="Y1002" s="265"/>
      <c r="Z1002" s="265"/>
      <c r="AA1002" s="265"/>
      <c r="AB1002" s="265"/>
      <c r="AC1002" s="265"/>
      <c r="AD1002" s="265"/>
      <c r="AE1002" s="265"/>
      <c r="AF1002" s="265"/>
    </row>
    <row r="1003" spans="7:32" ht="14.25" customHeight="1" x14ac:dyDescent="0.25">
      <c r="G1003" s="265"/>
      <c r="H1003" s="265"/>
      <c r="I1003" s="265"/>
      <c r="J1003" s="265"/>
      <c r="K1003" s="265"/>
      <c r="L1003" s="265"/>
      <c r="M1003" s="265"/>
      <c r="N1003" s="265"/>
      <c r="O1003" s="265"/>
      <c r="P1003" s="265"/>
      <c r="Q1003" s="265"/>
      <c r="R1003" s="265"/>
      <c r="S1003" s="265"/>
      <c r="T1003" s="265"/>
      <c r="U1003" s="265"/>
      <c r="V1003" s="265"/>
      <c r="W1003" s="265"/>
      <c r="X1003" s="265"/>
      <c r="Y1003" s="265"/>
      <c r="Z1003" s="265"/>
      <c r="AA1003" s="265"/>
      <c r="AB1003" s="265"/>
      <c r="AC1003" s="265"/>
      <c r="AD1003" s="265"/>
      <c r="AE1003" s="265"/>
      <c r="AF1003" s="265"/>
    </row>
    <row r="1004" spans="7:32" ht="14.25" customHeight="1" x14ac:dyDescent="0.25">
      <c r="G1004" s="265"/>
      <c r="H1004" s="265"/>
      <c r="I1004" s="265"/>
      <c r="J1004" s="265"/>
      <c r="K1004" s="265"/>
      <c r="L1004" s="265"/>
      <c r="M1004" s="265"/>
      <c r="N1004" s="265"/>
      <c r="O1004" s="265"/>
      <c r="P1004" s="265"/>
      <c r="Q1004" s="265"/>
      <c r="R1004" s="265"/>
      <c r="S1004" s="265"/>
      <c r="T1004" s="265"/>
      <c r="U1004" s="265"/>
      <c r="V1004" s="265"/>
      <c r="W1004" s="265"/>
      <c r="X1004" s="265"/>
      <c r="Y1004" s="265"/>
      <c r="Z1004" s="265"/>
      <c r="AA1004" s="265"/>
      <c r="AB1004" s="265"/>
      <c r="AC1004" s="265"/>
      <c r="AD1004" s="265"/>
      <c r="AE1004" s="265"/>
      <c r="AF1004" s="265"/>
    </row>
    <row r="1005" spans="7:32" ht="14.25" customHeight="1" x14ac:dyDescent="0.25">
      <c r="G1005" s="265"/>
      <c r="H1005" s="265"/>
      <c r="I1005" s="265"/>
      <c r="J1005" s="265"/>
      <c r="K1005" s="265"/>
      <c r="L1005" s="265"/>
      <c r="M1005" s="265"/>
      <c r="N1005" s="265"/>
      <c r="O1005" s="265"/>
      <c r="P1005" s="265"/>
      <c r="Q1005" s="265"/>
      <c r="R1005" s="265"/>
      <c r="S1005" s="265"/>
      <c r="T1005" s="265"/>
      <c r="U1005" s="265"/>
      <c r="V1005" s="265"/>
      <c r="W1005" s="265"/>
      <c r="X1005" s="265"/>
      <c r="Y1005" s="265"/>
      <c r="Z1005" s="265"/>
      <c r="AA1005" s="265"/>
      <c r="AB1005" s="265"/>
      <c r="AC1005" s="265"/>
      <c r="AD1005" s="265"/>
      <c r="AE1005" s="265"/>
      <c r="AF1005" s="265"/>
    </row>
    <row r="1006" spans="7:32" ht="14.25" customHeight="1" x14ac:dyDescent="0.25">
      <c r="G1006" s="265"/>
      <c r="H1006" s="265"/>
      <c r="I1006" s="265"/>
      <c r="J1006" s="265"/>
      <c r="K1006" s="265"/>
      <c r="L1006" s="265"/>
      <c r="M1006" s="265"/>
      <c r="N1006" s="265"/>
      <c r="O1006" s="265"/>
      <c r="P1006" s="265"/>
      <c r="Q1006" s="265"/>
      <c r="R1006" s="265"/>
      <c r="S1006" s="265"/>
      <c r="T1006" s="265"/>
      <c r="U1006" s="265"/>
      <c r="V1006" s="265"/>
      <c r="W1006" s="265"/>
      <c r="X1006" s="265"/>
      <c r="Y1006" s="265"/>
      <c r="Z1006" s="265"/>
      <c r="AA1006" s="265"/>
      <c r="AB1006" s="265"/>
      <c r="AC1006" s="265"/>
      <c r="AD1006" s="265"/>
      <c r="AE1006" s="265"/>
      <c r="AF1006" s="265"/>
    </row>
  </sheetData>
  <autoFilter ref="A2:AG103" xr:uid="{00000000-0009-0000-0000-000000000000}"/>
  <mergeCells count="44">
    <mergeCell ref="A1:AF1"/>
    <mergeCell ref="E3:E7"/>
    <mergeCell ref="E8:E9"/>
    <mergeCell ref="B10:C10"/>
    <mergeCell ref="D10:F10"/>
    <mergeCell ref="E11:E15"/>
    <mergeCell ref="E16:E21"/>
    <mergeCell ref="E23:E24"/>
    <mergeCell ref="E25:E28"/>
    <mergeCell ref="E29:E30"/>
    <mergeCell ref="D31:F31"/>
    <mergeCell ref="E32:E34"/>
    <mergeCell ref="E35:E36"/>
    <mergeCell ref="D37:F37"/>
    <mergeCell ref="E53:E54"/>
    <mergeCell ref="E71:E72"/>
    <mergeCell ref="E38:E40"/>
    <mergeCell ref="E41:E42"/>
    <mergeCell ref="E43:E45"/>
    <mergeCell ref="E46:E48"/>
    <mergeCell ref="D49:F49"/>
    <mergeCell ref="E50:E52"/>
    <mergeCell ref="D55:F55"/>
    <mergeCell ref="D61:F61"/>
    <mergeCell ref="D67:F67"/>
    <mergeCell ref="E56:E58"/>
    <mergeCell ref="E59:E60"/>
    <mergeCell ref="E62:E63"/>
    <mergeCell ref="E64:E66"/>
    <mergeCell ref="E68:E70"/>
    <mergeCell ref="D73:F73"/>
    <mergeCell ref="D79:F79"/>
    <mergeCell ref="A89:C89"/>
    <mergeCell ref="D89:F89"/>
    <mergeCell ref="D94:F94"/>
    <mergeCell ref="D102:F102"/>
    <mergeCell ref="D103:F103"/>
    <mergeCell ref="D95:F95"/>
    <mergeCell ref="D96:F96"/>
    <mergeCell ref="D97:F97"/>
    <mergeCell ref="D98:F98"/>
    <mergeCell ref="D99:F99"/>
    <mergeCell ref="D100:F100"/>
    <mergeCell ref="D101:F101"/>
  </mergeCells>
  <pageMargins left="0.7" right="0.7" top="0.75" bottom="0.75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2026-08-13T06:27:21Z</dcterms:modified>
</cp:coreProperties>
</file>