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"/>
    </mc:Choice>
  </mc:AlternateContent>
  <xr:revisionPtr revIDLastSave="0" documentId="13_ncr:1_{FD24509A-4454-43A8-8324-88C0CDC88DEA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skn_levelező _5 féléves" sheetId="1" r:id="rId1"/>
  </sheets>
  <definedNames>
    <definedName name="_xlnm._FilterDatabase" localSheetId="0" hidden="1">'cskn_levelező _5 féléves'!$A$2:$AS$91</definedName>
  </definedNames>
  <calcPr calcId="191029"/>
  <extLst>
    <ext uri="GoogleSheetsCustomDataVersion2">
      <go:sheetsCustomData xmlns:go="http://customooxmlschemas.google.com/" r:id="rId5" roundtripDataChecksum="ENjCF08Ah8j6NUlEG5XTlhu9t46Y5VGdgl3XtukVQzQ="/>
    </ext>
  </extLst>
</workbook>
</file>

<file path=xl/calcChain.xml><?xml version="1.0" encoding="utf-8"?>
<calcChain xmlns="http://schemas.openxmlformats.org/spreadsheetml/2006/main">
  <c r="L91" i="1" l="1"/>
  <c r="K91" i="1"/>
  <c r="S89" i="1"/>
  <c r="N85" i="1"/>
  <c r="M85" i="1"/>
  <c r="Q84" i="1"/>
  <c r="P84" i="1"/>
  <c r="N82" i="1"/>
  <c r="F82" i="1"/>
  <c r="X81" i="1"/>
  <c r="W81" i="1"/>
  <c r="V81" i="1"/>
  <c r="U81" i="1"/>
  <c r="U87" i="1" s="1"/>
  <c r="X80" i="1"/>
  <c r="V80" i="1"/>
  <c r="U80" i="1"/>
  <c r="W80" i="1" s="1"/>
  <c r="V77" i="1"/>
  <c r="T77" i="1"/>
  <c r="S77" i="1"/>
  <c r="S91" i="1" s="1"/>
  <c r="R77" i="1"/>
  <c r="R89" i="1" s="1"/>
  <c r="Q77" i="1"/>
  <c r="Q83" i="1" s="1"/>
  <c r="P77" i="1"/>
  <c r="P83" i="1" s="1"/>
  <c r="O77" i="1"/>
  <c r="O83" i="1" s="1"/>
  <c r="N77" i="1"/>
  <c r="N83" i="1" s="1"/>
  <c r="M77" i="1"/>
  <c r="M83" i="1" s="1"/>
  <c r="L77" i="1"/>
  <c r="L83" i="1" s="1"/>
  <c r="K77" i="1"/>
  <c r="J77" i="1"/>
  <c r="J83" i="1" s="1"/>
  <c r="I77" i="1"/>
  <c r="I83" i="1" s="1"/>
  <c r="H77" i="1"/>
  <c r="G77" i="1"/>
  <c r="G83" i="1" s="1"/>
  <c r="F77" i="1"/>
  <c r="F83" i="1" s="1"/>
  <c r="X76" i="1"/>
  <c r="V76" i="1"/>
  <c r="U76" i="1"/>
  <c r="X75" i="1"/>
  <c r="W75" i="1"/>
  <c r="V75" i="1"/>
  <c r="U75" i="1"/>
  <c r="X74" i="1"/>
  <c r="V74" i="1"/>
  <c r="U74" i="1"/>
  <c r="W74" i="1" s="1"/>
  <c r="X73" i="1"/>
  <c r="W73" i="1"/>
  <c r="V73" i="1"/>
  <c r="U73" i="1"/>
  <c r="X72" i="1"/>
  <c r="V72" i="1"/>
  <c r="U72" i="1"/>
  <c r="W72" i="1" s="1"/>
  <c r="X71" i="1"/>
  <c r="W71" i="1"/>
  <c r="V71" i="1"/>
  <c r="U71" i="1"/>
  <c r="X70" i="1"/>
  <c r="V70" i="1"/>
  <c r="U70" i="1"/>
  <c r="W70" i="1" s="1"/>
  <c r="X69" i="1"/>
  <c r="W69" i="1"/>
  <c r="W77" i="1" s="1"/>
  <c r="V69" i="1"/>
  <c r="U69" i="1"/>
  <c r="U77" i="1" s="1"/>
  <c r="X68" i="1"/>
  <c r="X77" i="1" s="1"/>
  <c r="V68" i="1"/>
  <c r="U68" i="1"/>
  <c r="W68" i="1" s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X67" i="1" s="1"/>
  <c r="G67" i="1"/>
  <c r="F67" i="1"/>
  <c r="X66" i="1"/>
  <c r="W66" i="1"/>
  <c r="V66" i="1"/>
  <c r="U66" i="1"/>
  <c r="X65" i="1"/>
  <c r="V65" i="1"/>
  <c r="W65" i="1" s="1"/>
  <c r="U65" i="1"/>
  <c r="X64" i="1"/>
  <c r="W64" i="1"/>
  <c r="V64" i="1"/>
  <c r="U64" i="1"/>
  <c r="X63" i="1"/>
  <c r="V63" i="1"/>
  <c r="W63" i="1" s="1"/>
  <c r="U63" i="1"/>
  <c r="U67" i="1" s="1"/>
  <c r="X62" i="1"/>
  <c r="V62" i="1"/>
  <c r="W62" i="1" s="1"/>
  <c r="W67" i="1" s="1"/>
  <c r="U62" i="1"/>
  <c r="T61" i="1"/>
  <c r="T91" i="1" s="1"/>
  <c r="S61" i="1"/>
  <c r="S90" i="1" s="1"/>
  <c r="R61" i="1"/>
  <c r="R88" i="1" s="1"/>
  <c r="Q61" i="1"/>
  <c r="Q88" i="1" s="1"/>
  <c r="P61" i="1"/>
  <c r="P88" i="1" s="1"/>
  <c r="O61" i="1"/>
  <c r="O89" i="1" s="1"/>
  <c r="N61" i="1"/>
  <c r="N89" i="1" s="1"/>
  <c r="M61" i="1"/>
  <c r="M89" i="1" s="1"/>
  <c r="L61" i="1"/>
  <c r="L90" i="1" s="1"/>
  <c r="K61" i="1"/>
  <c r="K90" i="1" s="1"/>
  <c r="J61" i="1"/>
  <c r="J90" i="1" s="1"/>
  <c r="I61" i="1"/>
  <c r="I91" i="1" s="1"/>
  <c r="H61" i="1"/>
  <c r="H91" i="1" s="1"/>
  <c r="G61" i="1"/>
  <c r="G91" i="1" s="1"/>
  <c r="F61" i="1"/>
  <c r="F91" i="1" s="1"/>
  <c r="X60" i="1"/>
  <c r="V60" i="1"/>
  <c r="U60" i="1"/>
  <c r="W60" i="1" s="1"/>
  <c r="X59" i="1"/>
  <c r="V59" i="1"/>
  <c r="V61" i="1" s="1"/>
  <c r="U59" i="1"/>
  <c r="W59" i="1" s="1"/>
  <c r="X58" i="1"/>
  <c r="W58" i="1"/>
  <c r="V58" i="1"/>
  <c r="U58" i="1"/>
  <c r="X57" i="1"/>
  <c r="V57" i="1"/>
  <c r="U57" i="1"/>
  <c r="W57" i="1" s="1"/>
  <c r="X56" i="1"/>
  <c r="X61" i="1" s="1"/>
  <c r="V56" i="1"/>
  <c r="U56" i="1"/>
  <c r="U61" i="1" s="1"/>
  <c r="U88" i="1" s="1"/>
  <c r="V55" i="1"/>
  <c r="U55" i="1"/>
  <c r="T55" i="1"/>
  <c r="T87" i="1" s="1"/>
  <c r="S55" i="1"/>
  <c r="S87" i="1" s="1"/>
  <c r="R55" i="1"/>
  <c r="R87" i="1" s="1"/>
  <c r="Q55" i="1"/>
  <c r="Q87" i="1" s="1"/>
  <c r="P55" i="1"/>
  <c r="P87" i="1" s="1"/>
  <c r="O55" i="1"/>
  <c r="N55" i="1"/>
  <c r="N87" i="1" s="1"/>
  <c r="M55" i="1"/>
  <c r="M87" i="1" s="1"/>
  <c r="L55" i="1"/>
  <c r="K55" i="1"/>
  <c r="K87" i="1" s="1"/>
  <c r="J55" i="1"/>
  <c r="J87" i="1" s="1"/>
  <c r="I55" i="1"/>
  <c r="I86" i="1" s="1"/>
  <c r="H55" i="1"/>
  <c r="H86" i="1" s="1"/>
  <c r="G55" i="1"/>
  <c r="G86" i="1" s="1"/>
  <c r="F55" i="1"/>
  <c r="F86" i="1" s="1"/>
  <c r="X54" i="1"/>
  <c r="W54" i="1"/>
  <c r="V54" i="1"/>
  <c r="U54" i="1"/>
  <c r="X53" i="1"/>
  <c r="V53" i="1"/>
  <c r="U53" i="1"/>
  <c r="W53" i="1" s="1"/>
  <c r="X52" i="1"/>
  <c r="V52" i="1"/>
  <c r="U52" i="1"/>
  <c r="W52" i="1" s="1"/>
  <c r="X51" i="1"/>
  <c r="V51" i="1"/>
  <c r="U51" i="1"/>
  <c r="W51" i="1" s="1"/>
  <c r="X50" i="1"/>
  <c r="X55" i="1" s="1"/>
  <c r="X87" i="1" s="1"/>
  <c r="W50" i="1"/>
  <c r="V50" i="1"/>
  <c r="U50" i="1"/>
  <c r="T49" i="1"/>
  <c r="T85" i="1" s="1"/>
  <c r="S49" i="1"/>
  <c r="S85" i="1" s="1"/>
  <c r="R49" i="1"/>
  <c r="Q49" i="1"/>
  <c r="Q85" i="1" s="1"/>
  <c r="P49" i="1"/>
  <c r="P85" i="1" s="1"/>
  <c r="O49" i="1"/>
  <c r="O84" i="1" s="1"/>
  <c r="N49" i="1"/>
  <c r="N84" i="1" s="1"/>
  <c r="M49" i="1"/>
  <c r="M84" i="1" s="1"/>
  <c r="L49" i="1"/>
  <c r="L84" i="1" s="1"/>
  <c r="K49" i="1"/>
  <c r="K85" i="1" s="1"/>
  <c r="J49" i="1"/>
  <c r="J85" i="1" s="1"/>
  <c r="I49" i="1"/>
  <c r="I85" i="1" s="1"/>
  <c r="H49" i="1"/>
  <c r="H85" i="1" s="1"/>
  <c r="G49" i="1"/>
  <c r="G85" i="1" s="1"/>
  <c r="F49" i="1"/>
  <c r="F85" i="1" s="1"/>
  <c r="X48" i="1"/>
  <c r="W48" i="1"/>
  <c r="V48" i="1"/>
  <c r="U48" i="1"/>
  <c r="X47" i="1"/>
  <c r="V47" i="1"/>
  <c r="U47" i="1"/>
  <c r="U49" i="1" s="1"/>
  <c r="X46" i="1"/>
  <c r="W46" i="1"/>
  <c r="V46" i="1"/>
  <c r="U46" i="1"/>
  <c r="X45" i="1"/>
  <c r="V45" i="1"/>
  <c r="U45" i="1"/>
  <c r="W45" i="1" s="1"/>
  <c r="X44" i="1"/>
  <c r="X49" i="1" s="1"/>
  <c r="X84" i="1" s="1"/>
  <c r="W44" i="1"/>
  <c r="V44" i="1"/>
  <c r="V49" i="1" s="1"/>
  <c r="U44" i="1"/>
  <c r="U43" i="1"/>
  <c r="T43" i="1"/>
  <c r="T82" i="1" s="1"/>
  <c r="S43" i="1"/>
  <c r="S82" i="1" s="1"/>
  <c r="R43" i="1"/>
  <c r="R82" i="1" s="1"/>
  <c r="Q43" i="1"/>
  <c r="Q82" i="1" s="1"/>
  <c r="P43" i="1"/>
  <c r="P82" i="1" s="1"/>
  <c r="O43" i="1"/>
  <c r="O82" i="1" s="1"/>
  <c r="N43" i="1"/>
  <c r="M43" i="1"/>
  <c r="M82" i="1" s="1"/>
  <c r="L43" i="1"/>
  <c r="L82" i="1" s="1"/>
  <c r="K43" i="1"/>
  <c r="K83" i="1" s="1"/>
  <c r="J43" i="1"/>
  <c r="J82" i="1" s="1"/>
  <c r="I43" i="1"/>
  <c r="I82" i="1" s="1"/>
  <c r="H43" i="1"/>
  <c r="H83" i="1" s="1"/>
  <c r="G43" i="1"/>
  <c r="F43" i="1"/>
  <c r="X42" i="1"/>
  <c r="V42" i="1"/>
  <c r="W42" i="1" s="1"/>
  <c r="U42" i="1"/>
  <c r="X41" i="1"/>
  <c r="V41" i="1"/>
  <c r="U41" i="1"/>
  <c r="W41" i="1" s="1"/>
  <c r="X40" i="1"/>
  <c r="V40" i="1"/>
  <c r="W40" i="1" s="1"/>
  <c r="U40" i="1"/>
  <c r="X39" i="1"/>
  <c r="W39" i="1"/>
  <c r="V39" i="1"/>
  <c r="U39" i="1"/>
  <c r="X38" i="1"/>
  <c r="X43" i="1" s="1"/>
  <c r="X82" i="1" s="1"/>
  <c r="V38" i="1"/>
  <c r="W38" i="1" s="1"/>
  <c r="W43" i="1" s="1"/>
  <c r="U38" i="1"/>
  <c r="T37" i="1"/>
  <c r="S37" i="1"/>
  <c r="R37" i="1"/>
  <c r="R85" i="1" s="1"/>
  <c r="Q37" i="1"/>
  <c r="P37" i="1"/>
  <c r="O37" i="1"/>
  <c r="O86" i="1" s="1"/>
  <c r="N37" i="1"/>
  <c r="M37" i="1"/>
  <c r="L37" i="1"/>
  <c r="L88" i="1" s="1"/>
  <c r="K37" i="1"/>
  <c r="K86" i="1" s="1"/>
  <c r="J37" i="1"/>
  <c r="J86" i="1" s="1"/>
  <c r="I37" i="1"/>
  <c r="H37" i="1"/>
  <c r="G37" i="1"/>
  <c r="F37" i="1"/>
  <c r="X36" i="1"/>
  <c r="V36" i="1"/>
  <c r="U36" i="1"/>
  <c r="W36" i="1" s="1"/>
  <c r="X35" i="1"/>
  <c r="V35" i="1"/>
  <c r="U35" i="1"/>
  <c r="W35" i="1" s="1"/>
  <c r="X34" i="1"/>
  <c r="V34" i="1"/>
  <c r="U34" i="1"/>
  <c r="W34" i="1" s="1"/>
  <c r="X33" i="1"/>
  <c r="V33" i="1"/>
  <c r="W33" i="1" s="1"/>
  <c r="U33" i="1"/>
  <c r="X32" i="1"/>
  <c r="V32" i="1"/>
  <c r="U32" i="1"/>
  <c r="W32" i="1" s="1"/>
  <c r="X31" i="1"/>
  <c r="X37" i="1" s="1"/>
  <c r="V31" i="1"/>
  <c r="V37" i="1" s="1"/>
  <c r="U31" i="1"/>
  <c r="U37" i="1" s="1"/>
  <c r="V30" i="1"/>
  <c r="U30" i="1"/>
  <c r="T30" i="1"/>
  <c r="S30" i="1"/>
  <c r="R30" i="1"/>
  <c r="Q30" i="1"/>
  <c r="P30" i="1"/>
  <c r="O30" i="1"/>
  <c r="N30" i="1"/>
  <c r="M30" i="1"/>
  <c r="M91" i="1" s="1"/>
  <c r="L30" i="1"/>
  <c r="K30" i="1"/>
  <c r="J30" i="1"/>
  <c r="I30" i="1"/>
  <c r="I88" i="1" s="1"/>
  <c r="H30" i="1"/>
  <c r="G30" i="1"/>
  <c r="F30" i="1"/>
  <c r="F88" i="1" s="1"/>
  <c r="X29" i="1"/>
  <c r="V29" i="1"/>
  <c r="U29" i="1"/>
  <c r="W29" i="1" s="1"/>
  <c r="X28" i="1"/>
  <c r="V28" i="1"/>
  <c r="U28" i="1"/>
  <c r="W28" i="1" s="1"/>
  <c r="X27" i="1"/>
  <c r="X30" i="1" s="1"/>
  <c r="V27" i="1"/>
  <c r="U27" i="1"/>
  <c r="W27" i="1" s="1"/>
  <c r="V26" i="1"/>
  <c r="U26" i="1"/>
  <c r="T26" i="1"/>
  <c r="T88" i="1" s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X25" i="1"/>
  <c r="W25" i="1"/>
  <c r="V25" i="1"/>
  <c r="U25" i="1"/>
  <c r="X24" i="1"/>
  <c r="V24" i="1"/>
  <c r="U24" i="1"/>
  <c r="W24" i="1" s="1"/>
  <c r="X23" i="1"/>
  <c r="W23" i="1"/>
  <c r="V23" i="1"/>
  <c r="U23" i="1"/>
  <c r="X22" i="1"/>
  <c r="V22" i="1"/>
  <c r="U22" i="1"/>
  <c r="W22" i="1" s="1"/>
  <c r="X21" i="1"/>
  <c r="W21" i="1"/>
  <c r="V21" i="1"/>
  <c r="U21" i="1"/>
  <c r="X20" i="1"/>
  <c r="V20" i="1"/>
  <c r="U20" i="1"/>
  <c r="W20" i="1" s="1"/>
  <c r="X19" i="1"/>
  <c r="W19" i="1"/>
  <c r="V19" i="1"/>
  <c r="U19" i="1"/>
  <c r="X18" i="1"/>
  <c r="V18" i="1"/>
  <c r="U18" i="1"/>
  <c r="W18" i="1" s="1"/>
  <c r="X17" i="1"/>
  <c r="W17" i="1"/>
  <c r="V17" i="1"/>
  <c r="U17" i="1"/>
  <c r="X16" i="1"/>
  <c r="V16" i="1"/>
  <c r="U16" i="1"/>
  <c r="W16" i="1" s="1"/>
  <c r="X15" i="1"/>
  <c r="W15" i="1"/>
  <c r="V15" i="1"/>
  <c r="U15" i="1"/>
  <c r="X14" i="1"/>
  <c r="V14" i="1"/>
  <c r="U14" i="1"/>
  <c r="W14" i="1" s="1"/>
  <c r="X13" i="1"/>
  <c r="W13" i="1"/>
  <c r="V13" i="1"/>
  <c r="U13" i="1"/>
  <c r="X12" i="1"/>
  <c r="V12" i="1"/>
  <c r="U12" i="1"/>
  <c r="W12" i="1" s="1"/>
  <c r="X11" i="1"/>
  <c r="W11" i="1"/>
  <c r="V11" i="1"/>
  <c r="U11" i="1"/>
  <c r="X10" i="1"/>
  <c r="X26" i="1" s="1"/>
  <c r="V10" i="1"/>
  <c r="U10" i="1"/>
  <c r="W10" i="1" s="1"/>
  <c r="X9" i="1"/>
  <c r="T9" i="1"/>
  <c r="S9" i="1"/>
  <c r="R9" i="1"/>
  <c r="Q9" i="1"/>
  <c r="P9" i="1"/>
  <c r="O9" i="1"/>
  <c r="O87" i="1" s="1"/>
  <c r="N9" i="1"/>
  <c r="M9" i="1"/>
  <c r="L9" i="1"/>
  <c r="K9" i="1"/>
  <c r="J9" i="1"/>
  <c r="I9" i="1"/>
  <c r="I89" i="1" s="1"/>
  <c r="H9" i="1"/>
  <c r="H84" i="1" s="1"/>
  <c r="G9" i="1"/>
  <c r="G82" i="1" s="1"/>
  <c r="F9" i="1"/>
  <c r="X8" i="1"/>
  <c r="V8" i="1"/>
  <c r="U8" i="1"/>
  <c r="W8" i="1" s="1"/>
  <c r="X7" i="1"/>
  <c r="V7" i="1"/>
  <c r="W7" i="1" s="1"/>
  <c r="U7" i="1"/>
  <c r="X6" i="1"/>
  <c r="W6" i="1"/>
  <c r="V6" i="1"/>
  <c r="U6" i="1"/>
  <c r="X5" i="1"/>
  <c r="V5" i="1"/>
  <c r="W5" i="1" s="1"/>
  <c r="U5" i="1"/>
  <c r="X4" i="1"/>
  <c r="V4" i="1"/>
  <c r="U4" i="1"/>
  <c r="W4" i="1" s="1"/>
  <c r="X3" i="1"/>
  <c r="V3" i="1"/>
  <c r="W3" i="1" s="1"/>
  <c r="U3" i="1"/>
  <c r="U9" i="1" s="1"/>
  <c r="W30" i="1" l="1"/>
  <c r="W55" i="1"/>
  <c r="W87" i="1" s="1"/>
  <c r="U83" i="1"/>
  <c r="X86" i="1"/>
  <c r="V87" i="1"/>
  <c r="X83" i="1"/>
  <c r="W9" i="1"/>
  <c r="W26" i="1"/>
  <c r="V90" i="1"/>
  <c r="Q89" i="1"/>
  <c r="U85" i="1"/>
  <c r="R86" i="1"/>
  <c r="V9" i="1"/>
  <c r="V88" i="1" s="1"/>
  <c r="V67" i="1"/>
  <c r="U82" i="1"/>
  <c r="R83" i="1"/>
  <c r="L85" i="1"/>
  <c r="F87" i="1"/>
  <c r="S88" i="1"/>
  <c r="P89" i="1"/>
  <c r="M90" i="1"/>
  <c r="J91" i="1"/>
  <c r="R84" i="1"/>
  <c r="L86" i="1"/>
  <c r="V43" i="1"/>
  <c r="S84" i="1"/>
  <c r="M86" i="1"/>
  <c r="G88" i="1"/>
  <c r="T89" i="1"/>
  <c r="Q90" i="1"/>
  <c r="N91" i="1"/>
  <c r="W93" i="1" s="1"/>
  <c r="H82" i="1"/>
  <c r="O85" i="1"/>
  <c r="I87" i="1"/>
  <c r="P90" i="1"/>
  <c r="W47" i="1"/>
  <c r="W49" i="1" s="1"/>
  <c r="T84" i="1"/>
  <c r="N86" i="1"/>
  <c r="H88" i="1"/>
  <c r="X88" i="1"/>
  <c r="U89" i="1"/>
  <c r="R90" i="1"/>
  <c r="O91" i="1"/>
  <c r="S83" i="1"/>
  <c r="K82" i="1"/>
  <c r="U84" i="1"/>
  <c r="L87" i="1"/>
  <c r="F89" i="1"/>
  <c r="P91" i="1"/>
  <c r="G87" i="1"/>
  <c r="O90" i="1"/>
  <c r="W31" i="1"/>
  <c r="W37" i="1" s="1"/>
  <c r="W82" i="1" s="1"/>
  <c r="W56" i="1"/>
  <c r="W61" i="1" s="1"/>
  <c r="W88" i="1" s="1"/>
  <c r="F84" i="1"/>
  <c r="V84" i="1"/>
  <c r="P86" i="1"/>
  <c r="J88" i="1"/>
  <c r="G89" i="1"/>
  <c r="T90" i="1"/>
  <c r="Q91" i="1"/>
  <c r="G84" i="1"/>
  <c r="Q86" i="1"/>
  <c r="K88" i="1"/>
  <c r="H89" i="1"/>
  <c r="X89" i="1"/>
  <c r="U90" i="1"/>
  <c r="R91" i="1"/>
  <c r="H87" i="1"/>
  <c r="I84" i="1"/>
  <c r="V85" i="1"/>
  <c r="S86" i="1"/>
  <c r="M88" i="1"/>
  <c r="J89" i="1"/>
  <c r="G90" i="1"/>
  <c r="N90" i="1"/>
  <c r="J84" i="1"/>
  <c r="T86" i="1"/>
  <c r="N88" i="1"/>
  <c r="K89" i="1"/>
  <c r="H90" i="1"/>
  <c r="X90" i="1"/>
  <c r="U91" i="1"/>
  <c r="F90" i="1"/>
  <c r="K84" i="1"/>
  <c r="X85" i="1"/>
  <c r="U86" i="1"/>
  <c r="O88" i="1"/>
  <c r="L89" i="1"/>
  <c r="I90" i="1"/>
  <c r="V91" i="1"/>
  <c r="T83" i="1"/>
  <c r="X91" i="1"/>
  <c r="W84" i="1" l="1"/>
  <c r="W85" i="1"/>
  <c r="W86" i="1"/>
  <c r="W91" i="1"/>
  <c r="W90" i="1"/>
  <c r="V86" i="1"/>
  <c r="W89" i="1"/>
  <c r="W83" i="1"/>
  <c r="V82" i="1"/>
  <c r="V83" i="1"/>
  <c r="V89" i="1"/>
</calcChain>
</file>

<file path=xl/sharedStrings.xml><?xml version="1.0" encoding="utf-8"?>
<sst xmlns="http://schemas.openxmlformats.org/spreadsheetml/2006/main" count="454" uniqueCount="196">
  <si>
    <t>Szak</t>
  </si>
  <si>
    <t>Évfolyam</t>
  </si>
  <si>
    <t>Félév</t>
  </si>
  <si>
    <t>Tárgykód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</si>
  <si>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</si>
  <si>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</si>
  <si>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</si>
  <si>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</si>
  <si>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</si>
  <si>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</si>
  <si>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</si>
  <si>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</si>
  <si>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</si>
  <si>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</si>
  <si>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</si>
  <si>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</si>
  <si>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</si>
  <si>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</si>
  <si>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</si>
  <si>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</si>
  <si>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Óra ea./félév</t>
  </si>
  <si>
    <t>Óra gy/félév</t>
  </si>
  <si>
    <t>Óra össz.</t>
  </si>
  <si>
    <t>Kredit</t>
  </si>
  <si>
    <t>F. zárás</t>
  </si>
  <si>
    <t>CSKNALB</t>
  </si>
  <si>
    <t>I.</t>
  </si>
  <si>
    <t>1.</t>
  </si>
  <si>
    <t>LKOZOS1026</t>
  </si>
  <si>
    <t>Teremtésvédelem</t>
  </si>
  <si>
    <t>v</t>
  </si>
  <si>
    <t>BLALTS1002</t>
  </si>
  <si>
    <t>Bevezetés az etikába</t>
  </si>
  <si>
    <t>HFALTALB092</t>
  </si>
  <si>
    <t>Bevezetés a kereszténységbe</t>
  </si>
  <si>
    <t>LKOZOS1001</t>
  </si>
  <si>
    <t>Társadalmi alapismeretek</t>
  </si>
  <si>
    <t>gyj</t>
  </si>
  <si>
    <t>2.</t>
  </si>
  <si>
    <t>LKOZOS2002</t>
  </si>
  <si>
    <t>Kisebbségtudományi alapismeretek és romológia</t>
  </si>
  <si>
    <t>BLOVOP2003</t>
  </si>
  <si>
    <t>Informatika 2.</t>
  </si>
  <si>
    <t>Társadalomtudomány, informatika 10-20 kredit 14 kredit</t>
  </si>
  <si>
    <t>RTALTALB007</t>
  </si>
  <si>
    <t>Általános és fejlődéslélektan 2.</t>
  </si>
  <si>
    <t>II.</t>
  </si>
  <si>
    <t>3.</t>
  </si>
  <si>
    <t>RTALTALB014</t>
  </si>
  <si>
    <t>Pedagógiai szociálpszichológia</t>
  </si>
  <si>
    <t>4.</t>
  </si>
  <si>
    <t>RTALTALB015</t>
  </si>
  <si>
    <t>A személyiségfejlődés zavarai</t>
  </si>
  <si>
    <t>CSKALB1039</t>
  </si>
  <si>
    <t>Pszichológiai önismeret és szakmai készségfejlesztés</t>
  </si>
  <si>
    <t>CSKALB1025</t>
  </si>
  <si>
    <t>A csecsemő- és kisgyermekkor pedagógiája</t>
  </si>
  <si>
    <t>A pedagógiai kutatás módszertana</t>
  </si>
  <si>
    <t>CSKALB2028</t>
  </si>
  <si>
    <t>A bölcsőde világa</t>
  </si>
  <si>
    <t>CSKALB1040</t>
  </si>
  <si>
    <t>Pedagógusmesterség 2.</t>
  </si>
  <si>
    <t>III.</t>
  </si>
  <si>
    <t>5.</t>
  </si>
  <si>
    <t xml:space="preserve">CSKALB2037 </t>
  </si>
  <si>
    <t>Komplex pedagógiai-pszichológiai szigorlat</t>
  </si>
  <si>
    <t>sz</t>
  </si>
  <si>
    <t>BLOVOP1002</t>
  </si>
  <si>
    <t>Nevelés- és művelődéstörténet 1.</t>
  </si>
  <si>
    <t>BLOVOP2001</t>
  </si>
  <si>
    <t>Nevelés- és művelődéstörténet 2.</t>
  </si>
  <si>
    <t>CSKALB2027</t>
  </si>
  <si>
    <t>Játékpedagógia</t>
  </si>
  <si>
    <t>CSKALB2036</t>
  </si>
  <si>
    <t>Családpedagógia, a szülői kompetencia erősítése</t>
  </si>
  <si>
    <t>CSKALB1041</t>
  </si>
  <si>
    <t>A szakmai munka tervezése, dokumentálása és értékelése</t>
  </si>
  <si>
    <t>Az inkluzív nevelés</t>
  </si>
  <si>
    <t>CSKALB1042</t>
  </si>
  <si>
    <t>A kora gyermekkori intervenció, gyermekutak</t>
  </si>
  <si>
    <t>Pedagógia, pszichológia 45-65 kredit 46 kredit</t>
  </si>
  <si>
    <t>CSKALB2021</t>
  </si>
  <si>
    <t>Csecsemő- és gyermekgondozási ismeretek 1.</t>
  </si>
  <si>
    <t>CSKALB1022</t>
  </si>
  <si>
    <t>Csecsemő- és gyermekgondozási ismeretek 2.</t>
  </si>
  <si>
    <t>BCS1O0016L</t>
  </si>
  <si>
    <t>Gyermekápolás- és táplálkozástan</t>
  </si>
  <si>
    <t>Egészségtudomány 15-35 kredit 15 kredit</t>
  </si>
  <si>
    <t>ECS2O0001L</t>
  </si>
  <si>
    <t>Anyanyelvi és irodalmi nevelés módszertana 2.</t>
  </si>
  <si>
    <t>BCS2O0005L</t>
  </si>
  <si>
    <t>Vizuális nevelés és módszertana 2.</t>
  </si>
  <si>
    <t>BCS2O0001L</t>
  </si>
  <si>
    <t>Ének-zenei nevelés és módszertana 2.</t>
  </si>
  <si>
    <t>BLCSGN2009</t>
  </si>
  <si>
    <t>Környezeti és matematikai tapasztalat- és ismeretszerzés módszerei</t>
  </si>
  <si>
    <t>CSKALB1029</t>
  </si>
  <si>
    <t>Bábjáték és módszertana</t>
  </si>
  <si>
    <t>CSKALB2031</t>
  </si>
  <si>
    <t>A mozgásfejlődés támogatása</t>
  </si>
  <si>
    <t>a bölcsődei, intézményes kisgyermeknevelés, fejlődéssegítés, gondozás módszertana 20-40 kredit 37 kredit</t>
  </si>
  <si>
    <t>CSKALB1030</t>
  </si>
  <si>
    <t>Népesedéspolitika, családpolitika, a kora gyermekkori nevelés</t>
  </si>
  <si>
    <t>CSKALB1031</t>
  </si>
  <si>
    <t>Az iskoláskor előtti nevelés rendszere Magyarországon</t>
  </si>
  <si>
    <t>CSKALB2032</t>
  </si>
  <si>
    <t>A koragyermekkori nevelés nemzetközi és hazai tendenciái</t>
  </si>
  <si>
    <t>CSKALB1043</t>
  </si>
  <si>
    <t>Kutatások és innovációk itthon és külföldön</t>
  </si>
  <si>
    <t>CSKALB1044</t>
  </si>
  <si>
    <t>A fejlesztés tendenciái (minőségfejlesztés , képzésfejlesztés)</t>
  </si>
  <si>
    <t>1. Innováció a kisgyermeknevelés területn 18kredit</t>
  </si>
  <si>
    <t>CSKALB1032</t>
  </si>
  <si>
    <t>Szociálpolitika</t>
  </si>
  <si>
    <t>CSKALB1033</t>
  </si>
  <si>
    <t>A szociális intézményrendszer</t>
  </si>
  <si>
    <t>CSKALB2033</t>
  </si>
  <si>
    <t>A gyermekvédelem alapjai</t>
  </si>
  <si>
    <t>CSKALB1045</t>
  </si>
  <si>
    <t>Szociális munka speciális szükségletű gyermekekkel</t>
  </si>
  <si>
    <t>CSKALB1046</t>
  </si>
  <si>
    <t>Az egyház szociális tanítása</t>
  </si>
  <si>
    <t xml:space="preserve">2. Gyermekvédelem specializáció 18 kredit </t>
  </si>
  <si>
    <t>CSKALB1034</t>
  </si>
  <si>
    <t>Ének-zene, zene, mozgás, tánc, játék kreatív alkalmazása csecsemő- és kisgyermekkorban 1. /Pödör Eszter</t>
  </si>
  <si>
    <t>CSKALB1035</t>
  </si>
  <si>
    <t>Ének-zene, zene, mozgás, tánc, játék kreatív alkalmazása csecsemő- és kisgyermekkorban 2./Dr. Bénikné Dézsi Bernadett</t>
  </si>
  <si>
    <t>CSKALB2034</t>
  </si>
  <si>
    <t>Báb és dráma kreatív befogadása csecsemő- és kisgyermekkorban</t>
  </si>
  <si>
    <t>CSKALB1047</t>
  </si>
  <si>
    <t>Vizuális kultúra, vizuális művészetek kreatív közvetítése, befogadása, alkotóképesség fejlesztése csecsemő- és kisgyermekkorban 1.</t>
  </si>
  <si>
    <t>CSKALB1048</t>
  </si>
  <si>
    <t>Vizuális kultúra, vizuális művészetek kreatív közvetítése, befogadása, alkotóképesség fejlesztése csecsemő- és kisgyermekkorban 2.</t>
  </si>
  <si>
    <t>3. Művészeti nevelés kisgyermekkorban specializáció</t>
  </si>
  <si>
    <t>CSKALB1036</t>
  </si>
  <si>
    <t>English Language Skills Development</t>
  </si>
  <si>
    <t>CSKALB1037</t>
  </si>
  <si>
    <t>English for Infant and Toddler Care</t>
  </si>
  <si>
    <t>CSKALB2035</t>
  </si>
  <si>
    <t>Theory and Practice of Bilingual Education</t>
  </si>
  <si>
    <t>CSKALB1049</t>
  </si>
  <si>
    <t>Early Second Language Acquisition</t>
  </si>
  <si>
    <t>CSKALB1050</t>
  </si>
  <si>
    <t>Baby-care in Multicultural Setting</t>
  </si>
  <si>
    <t>4. Kora gyermekkor és idegen nyelv specializáció</t>
  </si>
  <si>
    <t xml:space="preserve">A korai fejlesztésre jogosultság felismerése </t>
  </si>
  <si>
    <t>Kisgyermeknevelői kompetenciák, ágazatközi együttműködés</t>
  </si>
  <si>
    <t>A fejlődés támogatása a gyermekcsoportban</t>
  </si>
  <si>
    <t>Szülőtámogató programok és módszerek a koragyermekkori intervenció területén</t>
  </si>
  <si>
    <t>Kutatások, innovációk a koragyermekkori intervenció területén</t>
  </si>
  <si>
    <t>5. Koragyermekkori intervenció specializáció</t>
  </si>
  <si>
    <t>Egyéni gyakorlat 1. (bölcsőde/mini bölcsőde; óvoda)</t>
  </si>
  <si>
    <t>Egyéni gyakorlat 2. (családi bölcsőde,  gyermekjóléti szolgálat)</t>
  </si>
  <si>
    <t>Egyéni gyakorlat 3. (gyermekegészségügyi alapellátás – házi gyermekorvos, védőnő); pedagógiai szakszolgálat)</t>
  </si>
  <si>
    <t>Egyéni gyakorlat 4. (két választott: korai fejlesztő központ, korai fejlesztést végző alapítvány, szolgáltatás)</t>
  </si>
  <si>
    <t>Csoportos gyakorlat 1. (bölcsőde, mini bölcsőde)</t>
  </si>
  <si>
    <t>Csoportos gyakorlat 2. (bölcsőde, mini bölcsőde)</t>
  </si>
  <si>
    <t>Csoportos gyakorlat 3. (integrált csoport bölcsőde, mini bölcsőde)</t>
  </si>
  <si>
    <t>Csoportos gyakorlat 4. (integrált csoport bölcsőde, mini bölcsőde)</t>
  </si>
  <si>
    <t xml:space="preserve">Összefüggő gyakorlat (bölcsőde, mini bölcsőde)
</t>
  </si>
  <si>
    <t>Szakmai gyakorlat 30 kredit</t>
  </si>
  <si>
    <t>Idegen nyelvi kritériumtárgy 1.</t>
  </si>
  <si>
    <t>Idegen nyelvi kritériumtárgy 2.</t>
  </si>
  <si>
    <t>Szabadon választható tárgyak – összesen</t>
  </si>
  <si>
    <t>BCS2O0002L</t>
  </si>
  <si>
    <t>Szakdolgozat</t>
  </si>
  <si>
    <t>ai.</t>
  </si>
  <si>
    <t>Csecsemő- és kisgyermeknevelő szak 1. Innovációk a kisgyermeknevelés területén specializáció</t>
  </si>
  <si>
    <t>Csecsemő- és kisgyermeknevelő szak 2. Gyermekvédelem specializációval +szakmai gyakorlat</t>
  </si>
  <si>
    <t>Csecsemő- és kisgyermeknevelő szak 3. Művészeti nevelés kisgyermekkorban specializáció</t>
  </si>
  <si>
    <t>Csecsemő- és kisgyermeknevelő szak 3. Művészeti nevelés kisgyermekkorban specializáció +szakmai gyakorla</t>
  </si>
  <si>
    <t>Csecsemő- és kisgyermeknevelő szak 4. Kora gyermekkor és idegen nyelv specializáció</t>
  </si>
  <si>
    <t>Csecsemő- és kisgyermeknevelő szak 4. Kora gyermekkor és idegen nyelv specializáció +szakmai gyakorlat</t>
  </si>
  <si>
    <t>Csecsemő- és kisgyermeknevelő szak 5. Koragyermekkori intervenció specializáció</t>
  </si>
  <si>
    <t>Csecsemő- és kisgyermeknevelő szak 5. Koragyermekkori intervenció specializáció +szakmai gyakorlat</t>
  </si>
  <si>
    <t>Teljesítendő</t>
  </si>
  <si>
    <t>Beszámítandó</t>
  </si>
  <si>
    <t>CSKALB2061</t>
  </si>
  <si>
    <t>CSKALB1061</t>
  </si>
  <si>
    <t>CSKALB1062</t>
  </si>
  <si>
    <t>CSKALB1063</t>
  </si>
  <si>
    <t>CSKALB2062</t>
  </si>
  <si>
    <t>CSKALB1064</t>
  </si>
  <si>
    <t>CSKALB1065</t>
  </si>
  <si>
    <t>CSKALB1066</t>
  </si>
  <si>
    <t>CSKALB2063</t>
  </si>
  <si>
    <t>CSKALB1067</t>
  </si>
  <si>
    <t>CSKALB2064</t>
  </si>
  <si>
    <t>CSKALB2065</t>
  </si>
  <si>
    <t>CSKALB1068</t>
  </si>
  <si>
    <t>CSKALB2066</t>
  </si>
  <si>
    <t>CSKALB1069</t>
  </si>
  <si>
    <t>CSKALB2067</t>
  </si>
  <si>
    <t>IKTALB001</t>
  </si>
  <si>
    <t>IKTALB002</t>
  </si>
  <si>
    <r>
      <t xml:space="preserve">Csecsemő- és kisgyermeknevelő BA szak 
</t>
    </r>
    <r>
      <rPr>
        <b/>
        <sz val="18"/>
        <rFont val="Arial"/>
        <family val="2"/>
        <charset val="238"/>
      </rPr>
      <t xml:space="preserve"> LEVELEZŐ tagozat óra- és vizsgaterv 5 féléves  Beszámítható: Óvodai nevelő okleveles technikus, Oktatási szakasszisztens okleveles technikus </t>
    </r>
    <r>
      <rPr>
        <b/>
        <sz val="12"/>
        <rFont val="Arial"/>
        <family val="2"/>
        <charset val="238"/>
      </rPr>
      <t>2026. szeptember 1-től.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</si>
</sst>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name val="Calibri"/>
      <family val="2"/>
      <charset val="238"/>
    </font>
    <font>
      <b/>
      <sz val="3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66FFFF"/>
        <bgColor rgb="FF66FFFF"/>
      </patternFill>
    </fill>
    <fill>
      <patternFill patternType="solid">
        <fgColor rgb="FFEFEFEF"/>
        <bgColor rgb="FFEFEFEF"/>
      </patternFill>
    </fill>
    <fill>
      <patternFill patternType="solid">
        <fgColor rgb="FFCFE2F3"/>
        <bgColor rgb="FFCFE2F3"/>
      </patternFill>
    </fill>
    <fill>
      <patternFill patternType="solid">
        <fgColor rgb="FFD0E0E3"/>
        <bgColor rgb="FFD0E0E3"/>
      </patternFill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E2EFD9"/>
        <bgColor rgb="FFE2EFD9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27" xfId="0" applyFont="1" applyBorder="1"/>
    <xf numFmtId="0" fontId="1" fillId="0" borderId="25" xfId="0" applyFont="1" applyBorder="1"/>
    <xf numFmtId="0" fontId="1" fillId="0" borderId="0" xfId="0" applyFont="1"/>
    <xf numFmtId="0" fontId="5" fillId="0" borderId="0" xfId="0" applyFont="1"/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1" xfId="0" applyFont="1" applyBorder="1"/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4" xfId="0" applyFont="1" applyBorder="1"/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6" fillId="0" borderId="11" xfId="0" applyFont="1" applyBorder="1" applyAlignment="1">
      <alignment wrapText="1"/>
    </xf>
    <xf numFmtId="0" fontId="1" fillId="0" borderId="1" xfId="0" applyFont="1" applyBorder="1"/>
    <xf numFmtId="0" fontId="6" fillId="0" borderId="15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3" borderId="24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6" fillId="3" borderId="11" xfId="0" applyFont="1" applyFill="1" applyBorder="1" applyAlignment="1">
      <alignment wrapText="1"/>
    </xf>
    <xf numFmtId="0" fontId="6" fillId="3" borderId="17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 wrapText="1"/>
    </xf>
    <xf numFmtId="0" fontId="6" fillId="4" borderId="24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6" fillId="4" borderId="11" xfId="0" applyFont="1" applyFill="1" applyBorder="1" applyAlignment="1">
      <alignment wrapText="1"/>
    </xf>
    <xf numFmtId="0" fontId="6" fillId="4" borderId="17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 wrapText="1"/>
    </xf>
    <xf numFmtId="0" fontId="6" fillId="5" borderId="24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6" fillId="5" borderId="15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6" fillId="5" borderId="20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wrapText="1"/>
    </xf>
    <xf numFmtId="0" fontId="6" fillId="6" borderId="15" xfId="0" applyFont="1" applyFill="1" applyBorder="1" applyAlignment="1">
      <alignment horizontal="center"/>
    </xf>
    <xf numFmtId="0" fontId="6" fillId="6" borderId="21" xfId="0" applyFont="1" applyFill="1" applyBorder="1" applyAlignment="1">
      <alignment horizontal="center"/>
    </xf>
    <xf numFmtId="0" fontId="6" fillId="6" borderId="16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7" borderId="23" xfId="0" applyFont="1" applyFill="1" applyBorder="1" applyAlignment="1">
      <alignment wrapText="1"/>
    </xf>
    <xf numFmtId="0" fontId="5" fillId="0" borderId="4" xfId="0" applyFont="1" applyBorder="1"/>
    <xf numFmtId="0" fontId="6" fillId="7" borderId="21" xfId="0" applyFont="1" applyFill="1" applyBorder="1" applyAlignment="1">
      <alignment horizontal="center"/>
    </xf>
    <xf numFmtId="0" fontId="1" fillId="7" borderId="17" xfId="0" applyFont="1" applyFill="1" applyBorder="1"/>
    <xf numFmtId="0" fontId="1" fillId="7" borderId="21" xfId="0" applyFont="1" applyFill="1" applyBorder="1"/>
    <xf numFmtId="0" fontId="1" fillId="7" borderId="22" xfId="0" applyFont="1" applyFill="1" applyBorder="1"/>
    <xf numFmtId="0" fontId="7" fillId="7" borderId="3" xfId="0" applyFont="1" applyFill="1" applyBorder="1" applyAlignment="1">
      <alignment horizontal="center"/>
    </xf>
    <xf numFmtId="0" fontId="6" fillId="0" borderId="25" xfId="0" applyFont="1" applyBorder="1" applyAlignment="1">
      <alignment wrapText="1"/>
    </xf>
    <xf numFmtId="0" fontId="6" fillId="8" borderId="26" xfId="0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0" fontId="1" fillId="0" borderId="24" xfId="0" applyFont="1" applyBorder="1"/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3" xfId="0" applyFont="1" applyBorder="1"/>
    <xf numFmtId="0" fontId="1" fillId="0" borderId="23" xfId="0" applyFont="1" applyBorder="1"/>
    <xf numFmtId="0" fontId="7" fillId="0" borderId="4" xfId="0" applyFont="1" applyBorder="1" applyAlignment="1">
      <alignment horizontal="left"/>
    </xf>
    <xf numFmtId="0" fontId="6" fillId="0" borderId="4" xfId="0" applyFont="1" applyBorder="1"/>
    <xf numFmtId="0" fontId="6" fillId="9" borderId="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1" fillId="8" borderId="4" xfId="0" applyFont="1" applyFill="1" applyBorder="1"/>
    <xf numFmtId="0" fontId="1" fillId="7" borderId="4" xfId="0" applyFont="1" applyFill="1" applyBorder="1" applyAlignment="1">
      <alignment horizontal="right"/>
    </xf>
    <xf numFmtId="0" fontId="8" fillId="7" borderId="4" xfId="0" applyFont="1" applyFill="1" applyBorder="1" applyAlignment="1">
      <alignment horizontal="right"/>
    </xf>
    <xf numFmtId="0" fontId="5" fillId="0" borderId="25" xfId="0" applyFont="1" applyBorder="1"/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10" borderId="1" xfId="0" applyFont="1" applyFill="1" applyBorder="1"/>
    <xf numFmtId="0" fontId="1" fillId="0" borderId="2" xfId="0" applyFont="1" applyBorder="1"/>
    <xf numFmtId="0" fontId="6" fillId="9" borderId="2" xfId="0" applyFont="1" applyFill="1" applyBorder="1"/>
    <xf numFmtId="0" fontId="6" fillId="4" borderId="2" xfId="0" applyFont="1" applyFill="1" applyBorder="1"/>
    <xf numFmtId="0" fontId="6" fillId="5" borderId="2" xfId="0" applyFont="1" applyFill="1" applyBorder="1"/>
    <xf numFmtId="0" fontId="6" fillId="6" borderId="2" xfId="0" applyFont="1" applyFill="1" applyBorder="1"/>
    <xf numFmtId="0" fontId="6" fillId="6" borderId="30" xfId="0" applyFont="1" applyFill="1" applyBorder="1"/>
    <xf numFmtId="0" fontId="1" fillId="0" borderId="30" xfId="0" applyFont="1" applyBorder="1"/>
    <xf numFmtId="0" fontId="6" fillId="7" borderId="21" xfId="0" applyFont="1" applyFill="1" applyBorder="1" applyAlignment="1">
      <alignment wrapText="1"/>
    </xf>
    <xf numFmtId="0" fontId="1" fillId="0" borderId="16" xfId="0" applyFont="1" applyBorder="1"/>
    <xf numFmtId="0" fontId="1" fillId="0" borderId="27" xfId="0" applyFont="1" applyBorder="1"/>
    <xf numFmtId="0" fontId="1" fillId="0" borderId="25" xfId="0" applyFont="1" applyBorder="1"/>
    <xf numFmtId="0" fontId="7" fillId="0" borderId="1" xfId="0" applyFont="1" applyBorder="1"/>
    <xf numFmtId="0" fontId="1" fillId="0" borderId="3" xfId="0" applyFont="1" applyBorder="1"/>
    <xf numFmtId="0" fontId="7" fillId="0" borderId="15" xfId="0" applyFont="1" applyBorder="1" applyAlignment="1">
      <alignment wrapText="1"/>
    </xf>
    <xf numFmtId="0" fontId="1" fillId="0" borderId="22" xfId="0" applyFont="1" applyBorder="1"/>
    <xf numFmtId="0" fontId="7" fillId="3" borderId="15" xfId="0" applyFont="1" applyFill="1" applyBorder="1"/>
    <xf numFmtId="0" fontId="7" fillId="4" borderId="15" xfId="0" applyFont="1" applyFill="1" applyBorder="1"/>
    <xf numFmtId="0" fontId="7" fillId="5" borderId="1" xfId="0" applyFont="1" applyFill="1" applyBorder="1"/>
    <xf numFmtId="0" fontId="7" fillId="6" borderId="1" xfId="0" applyFont="1" applyFill="1" applyBorder="1"/>
    <xf numFmtId="0" fontId="2" fillId="0" borderId="1" xfId="0" applyFont="1" applyBorder="1" applyAlignment="1">
      <alignment horizontal="center" wrapText="1"/>
    </xf>
    <xf numFmtId="0" fontId="1" fillId="0" borderId="15" xfId="0" applyFont="1" applyBorder="1"/>
    <xf numFmtId="0" fontId="7" fillId="0" borderId="17" xfId="0" applyFont="1" applyBorder="1"/>
    <xf numFmtId="0" fontId="7" fillId="0" borderId="15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S988"/>
  <sheetViews>
    <sheetView tabSelected="1" workbookViewId="0">
      <selection sqref="A1:Y1"/>
    </sheetView>
  </sheetViews>
  <sheetFormatPr defaultColWidth="14.42578125" defaultRowHeight="15" customHeight="1" x14ac:dyDescent="0.25"/>
  <cols>
    <col min="1" max="1" width="9.28515625" style="4" customWidth="1"/>
    <col min="2" max="2" width="5.5703125" style="4" customWidth="1"/>
    <col min="3" max="3" width="4.85546875" style="4" customWidth="1"/>
    <col min="4" max="4" width="14.42578125" style="4"/>
    <col min="5" max="5" width="31.28515625" style="4" customWidth="1"/>
    <col min="6" max="6" width="5.140625" style="4" customWidth="1"/>
    <col min="7" max="7" width="5.42578125" style="4" customWidth="1"/>
    <col min="8" max="8" width="4.7109375" style="4" customWidth="1"/>
    <col min="9" max="9" width="6.28515625" style="4" customWidth="1"/>
    <col min="10" max="10" width="4.85546875" style="4" customWidth="1"/>
    <col min="11" max="11" width="5.140625" style="4" customWidth="1"/>
    <col min="12" max="12" width="4.42578125" style="4" customWidth="1"/>
    <col min="13" max="13" width="3.42578125" style="4" customWidth="1"/>
    <col min="14" max="14" width="4.5703125" style="4" customWidth="1"/>
    <col min="15" max="15" width="5.7109375" style="4" customWidth="1"/>
    <col min="16" max="16" width="5.28515625" style="4" customWidth="1"/>
    <col min="17" max="17" width="5" style="4" customWidth="1"/>
    <col min="18" max="18" width="4.85546875" style="4" customWidth="1"/>
    <col min="19" max="19" width="5" style="4" customWidth="1"/>
    <col min="20" max="20" width="3.7109375" style="4" customWidth="1"/>
    <col min="21" max="21" width="6.28515625" style="4" customWidth="1"/>
    <col min="22" max="22" width="5.42578125" style="4" customWidth="1"/>
    <col min="23" max="23" width="5.5703125" style="4" customWidth="1"/>
    <col min="24" max="24" width="6.140625" style="4" customWidth="1"/>
    <col min="25" max="25" width="4.7109375" style="4" customWidth="1"/>
    <col min="26" max="16384" width="14.42578125" style="4"/>
  </cols>
  <sheetData>
    <row r="1" spans="1:45" ht="79.5" customHeight="1" x14ac:dyDescent="0.25">
      <c r="A1" s="127" t="s">
        <v>195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20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1:45" ht="36.7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7" t="s">
        <v>20</v>
      </c>
      <c r="V2" s="7" t="s">
        <v>21</v>
      </c>
      <c r="W2" s="7" t="s">
        <v>22</v>
      </c>
      <c r="X2" s="5" t="s">
        <v>23</v>
      </c>
      <c r="Y2" s="5" t="s">
        <v>24</v>
      </c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x14ac:dyDescent="0.25">
      <c r="A3" s="8" t="s">
        <v>25</v>
      </c>
      <c r="B3" s="8" t="s">
        <v>26</v>
      </c>
      <c r="C3" s="8" t="s">
        <v>27</v>
      </c>
      <c r="D3" s="8" t="s">
        <v>28</v>
      </c>
      <c r="E3" s="9" t="s">
        <v>29</v>
      </c>
      <c r="F3" s="10">
        <v>5</v>
      </c>
      <c r="G3" s="11">
        <v>0</v>
      </c>
      <c r="H3" s="12">
        <v>1</v>
      </c>
      <c r="I3" s="13"/>
      <c r="J3" s="3"/>
      <c r="K3" s="14"/>
      <c r="L3" s="13"/>
      <c r="M3" s="3"/>
      <c r="N3" s="14"/>
      <c r="O3" s="13"/>
      <c r="P3" s="3"/>
      <c r="Q3" s="14"/>
      <c r="R3" s="13"/>
      <c r="S3" s="3"/>
      <c r="T3" s="3"/>
      <c r="U3" s="15">
        <f t="shared" ref="U3:V3" si="0">F3+I3+L3+O3+R3</f>
        <v>5</v>
      </c>
      <c r="V3" s="16">
        <f t="shared" si="0"/>
        <v>0</v>
      </c>
      <c r="W3" s="16">
        <f t="shared" ref="W3:W8" si="1">SUM(U3,V3)</f>
        <v>5</v>
      </c>
      <c r="X3" s="17">
        <f t="shared" ref="X3:X8" si="2">H3+K3+N3+Q3+T3</f>
        <v>1</v>
      </c>
      <c r="Y3" s="8" t="s">
        <v>30</v>
      </c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x14ac:dyDescent="0.25">
      <c r="A4" s="8" t="s">
        <v>25</v>
      </c>
      <c r="B4" s="8" t="s">
        <v>26</v>
      </c>
      <c r="C4" s="8" t="s">
        <v>27</v>
      </c>
      <c r="D4" s="8" t="s">
        <v>31</v>
      </c>
      <c r="E4" s="9" t="s">
        <v>32</v>
      </c>
      <c r="F4" s="10">
        <v>10</v>
      </c>
      <c r="G4" s="11">
        <v>0</v>
      </c>
      <c r="H4" s="12">
        <v>2</v>
      </c>
      <c r="I4" s="13"/>
      <c r="J4" s="3"/>
      <c r="K4" s="14"/>
      <c r="L4" s="13"/>
      <c r="M4" s="3"/>
      <c r="N4" s="14"/>
      <c r="O4" s="13"/>
      <c r="P4" s="3"/>
      <c r="Q4" s="14"/>
      <c r="R4" s="13"/>
      <c r="S4" s="3"/>
      <c r="T4" s="3"/>
      <c r="U4" s="18">
        <f t="shared" ref="U4:V4" si="3">F4+I4+L4+O4+R4</f>
        <v>10</v>
      </c>
      <c r="V4" s="12">
        <f t="shared" si="3"/>
        <v>0</v>
      </c>
      <c r="W4" s="12">
        <f t="shared" si="1"/>
        <v>10</v>
      </c>
      <c r="X4" s="17">
        <f t="shared" si="2"/>
        <v>2</v>
      </c>
      <c r="Y4" s="8" t="s">
        <v>30</v>
      </c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spans="1:45" x14ac:dyDescent="0.25">
      <c r="A5" s="8" t="s">
        <v>25</v>
      </c>
      <c r="B5" s="8" t="s">
        <v>26</v>
      </c>
      <c r="C5" s="8" t="s">
        <v>27</v>
      </c>
      <c r="D5" s="8" t="s">
        <v>33</v>
      </c>
      <c r="E5" s="9" t="s">
        <v>34</v>
      </c>
      <c r="F5" s="10">
        <v>10</v>
      </c>
      <c r="G5" s="11">
        <v>0</v>
      </c>
      <c r="H5" s="12">
        <v>2</v>
      </c>
      <c r="I5" s="13"/>
      <c r="J5" s="3"/>
      <c r="K5" s="14"/>
      <c r="L5" s="10"/>
      <c r="M5" s="11"/>
      <c r="N5" s="12"/>
      <c r="O5" s="13"/>
      <c r="P5" s="3"/>
      <c r="Q5" s="14"/>
      <c r="R5" s="13"/>
      <c r="S5" s="3"/>
      <c r="T5" s="3"/>
      <c r="U5" s="18">
        <f t="shared" ref="U5:V5" si="4">F5+I5+L5+O5+R5</f>
        <v>10</v>
      </c>
      <c r="V5" s="12">
        <f t="shared" si="4"/>
        <v>0</v>
      </c>
      <c r="W5" s="12">
        <f t="shared" si="1"/>
        <v>10</v>
      </c>
      <c r="X5" s="17">
        <f t="shared" si="2"/>
        <v>2</v>
      </c>
      <c r="Y5" s="8" t="s">
        <v>30</v>
      </c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5" x14ac:dyDescent="0.25">
      <c r="A6" s="8" t="s">
        <v>25</v>
      </c>
      <c r="B6" s="8" t="s">
        <v>26</v>
      </c>
      <c r="C6" s="8" t="s">
        <v>27</v>
      </c>
      <c r="D6" s="8" t="s">
        <v>35</v>
      </c>
      <c r="E6" s="9" t="s">
        <v>36</v>
      </c>
      <c r="F6" s="10">
        <v>10</v>
      </c>
      <c r="G6" s="11">
        <v>5</v>
      </c>
      <c r="H6" s="12">
        <v>3</v>
      </c>
      <c r="I6" s="13"/>
      <c r="J6" s="3"/>
      <c r="K6" s="14"/>
      <c r="L6" s="13"/>
      <c r="M6" s="3"/>
      <c r="N6" s="14"/>
      <c r="O6" s="13"/>
      <c r="P6" s="3"/>
      <c r="Q6" s="14"/>
      <c r="R6" s="10"/>
      <c r="S6" s="11"/>
      <c r="T6" s="11"/>
      <c r="U6" s="18">
        <f t="shared" ref="U6:V6" si="5">F6+I6+L6+O6+R6</f>
        <v>10</v>
      </c>
      <c r="V6" s="12">
        <f t="shared" si="5"/>
        <v>5</v>
      </c>
      <c r="W6" s="12">
        <f t="shared" si="1"/>
        <v>15</v>
      </c>
      <c r="X6" s="17">
        <f t="shared" si="2"/>
        <v>3</v>
      </c>
      <c r="Y6" s="8" t="s">
        <v>37</v>
      </c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1:45" ht="24.75" x14ac:dyDescent="0.25">
      <c r="A7" s="8" t="s">
        <v>25</v>
      </c>
      <c r="B7" s="8" t="s">
        <v>26</v>
      </c>
      <c r="C7" s="8" t="s">
        <v>38</v>
      </c>
      <c r="D7" s="8" t="s">
        <v>39</v>
      </c>
      <c r="E7" s="19" t="s">
        <v>40</v>
      </c>
      <c r="F7" s="13"/>
      <c r="G7" s="3"/>
      <c r="H7" s="14"/>
      <c r="I7" s="10">
        <v>10</v>
      </c>
      <c r="J7" s="11">
        <v>0</v>
      </c>
      <c r="K7" s="11">
        <v>2</v>
      </c>
      <c r="L7" s="13"/>
      <c r="M7" s="3"/>
      <c r="N7" s="14"/>
      <c r="O7" s="13"/>
      <c r="P7" s="3"/>
      <c r="Q7" s="14"/>
      <c r="R7" s="13"/>
      <c r="S7" s="3"/>
      <c r="T7" s="3"/>
      <c r="U7" s="18">
        <f t="shared" ref="U7:V7" si="6">F7+I7+L7+O7+R7</f>
        <v>10</v>
      </c>
      <c r="V7" s="12">
        <f t="shared" si="6"/>
        <v>0</v>
      </c>
      <c r="W7" s="12">
        <f t="shared" si="1"/>
        <v>10</v>
      </c>
      <c r="X7" s="17">
        <f t="shared" si="2"/>
        <v>2</v>
      </c>
      <c r="Y7" s="8" t="s">
        <v>30</v>
      </c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5" x14ac:dyDescent="0.25">
      <c r="A8" s="8" t="s">
        <v>25</v>
      </c>
      <c r="B8" s="15" t="s">
        <v>26</v>
      </c>
      <c r="C8" s="15" t="s">
        <v>38</v>
      </c>
      <c r="D8" s="15" t="s">
        <v>41</v>
      </c>
      <c r="E8" s="20" t="s">
        <v>42</v>
      </c>
      <c r="F8" s="21"/>
      <c r="G8" s="22"/>
      <c r="H8" s="23"/>
      <c r="I8" s="24">
        <v>0</v>
      </c>
      <c r="J8" s="25">
        <v>10</v>
      </c>
      <c r="K8" s="26">
        <v>2</v>
      </c>
      <c r="L8" s="21"/>
      <c r="M8" s="22"/>
      <c r="N8" s="23"/>
      <c r="O8" s="21"/>
      <c r="P8" s="22"/>
      <c r="Q8" s="23"/>
      <c r="R8" s="21"/>
      <c r="S8" s="22"/>
      <c r="T8" s="22"/>
      <c r="U8" s="18">
        <f t="shared" ref="U8:V8" si="7">F8+I8+L8+O8+R8</f>
        <v>0</v>
      </c>
      <c r="V8" s="12">
        <f t="shared" si="7"/>
        <v>10</v>
      </c>
      <c r="W8" s="12">
        <f t="shared" si="1"/>
        <v>10</v>
      </c>
      <c r="X8" s="17">
        <f t="shared" si="2"/>
        <v>2</v>
      </c>
      <c r="Y8" s="8" t="s">
        <v>37</v>
      </c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</row>
    <row r="9" spans="1:45" x14ac:dyDescent="0.25">
      <c r="A9" s="27"/>
      <c r="B9" s="128"/>
      <c r="C9" s="116"/>
      <c r="D9" s="129" t="s">
        <v>43</v>
      </c>
      <c r="E9" s="116"/>
      <c r="F9" s="28">
        <f t="shared" ref="F9:X9" si="8">SUM(F3:F8)</f>
        <v>35</v>
      </c>
      <c r="G9" s="28">
        <f t="shared" si="8"/>
        <v>5</v>
      </c>
      <c r="H9" s="28">
        <f t="shared" si="8"/>
        <v>8</v>
      </c>
      <c r="I9" s="28">
        <f t="shared" si="8"/>
        <v>10</v>
      </c>
      <c r="J9" s="28">
        <f t="shared" si="8"/>
        <v>10</v>
      </c>
      <c r="K9" s="28">
        <f t="shared" si="8"/>
        <v>4</v>
      </c>
      <c r="L9" s="28">
        <f t="shared" si="8"/>
        <v>0</v>
      </c>
      <c r="M9" s="28">
        <f t="shared" si="8"/>
        <v>0</v>
      </c>
      <c r="N9" s="28">
        <f t="shared" si="8"/>
        <v>0</v>
      </c>
      <c r="O9" s="28">
        <f t="shared" si="8"/>
        <v>0</v>
      </c>
      <c r="P9" s="28">
        <f t="shared" si="8"/>
        <v>0</v>
      </c>
      <c r="Q9" s="28">
        <f t="shared" si="8"/>
        <v>0</v>
      </c>
      <c r="R9" s="28">
        <f t="shared" si="8"/>
        <v>0</v>
      </c>
      <c r="S9" s="28">
        <f t="shared" si="8"/>
        <v>0</v>
      </c>
      <c r="T9" s="28">
        <f t="shared" si="8"/>
        <v>0</v>
      </c>
      <c r="U9" s="29">
        <f t="shared" si="8"/>
        <v>45</v>
      </c>
      <c r="V9" s="28">
        <f t="shared" si="8"/>
        <v>15</v>
      </c>
      <c r="W9" s="30">
        <f t="shared" si="8"/>
        <v>60</v>
      </c>
      <c r="X9" s="31">
        <f t="shared" si="8"/>
        <v>12</v>
      </c>
      <c r="Y9" s="32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</row>
    <row r="10" spans="1:45" x14ac:dyDescent="0.25">
      <c r="A10" s="8" t="s">
        <v>25</v>
      </c>
      <c r="B10" s="8" t="s">
        <v>26</v>
      </c>
      <c r="C10" s="8" t="s">
        <v>38</v>
      </c>
      <c r="D10" s="8" t="s">
        <v>44</v>
      </c>
      <c r="E10" s="9" t="s">
        <v>45</v>
      </c>
      <c r="F10" s="13"/>
      <c r="G10" s="3"/>
      <c r="H10" s="14"/>
      <c r="I10" s="10">
        <v>10</v>
      </c>
      <c r="J10" s="11">
        <v>5</v>
      </c>
      <c r="K10" s="12">
        <v>3</v>
      </c>
      <c r="L10" s="13"/>
      <c r="M10" s="3"/>
      <c r="N10" s="14"/>
      <c r="O10" s="13"/>
      <c r="P10" s="3"/>
      <c r="Q10" s="14"/>
      <c r="R10" s="13"/>
      <c r="S10" s="3"/>
      <c r="T10" s="14"/>
      <c r="U10" s="10">
        <f t="shared" ref="U10:V10" si="9">F10+I10+L10+O10+R10</f>
        <v>10</v>
      </c>
      <c r="V10" s="18">
        <f t="shared" si="9"/>
        <v>5</v>
      </c>
      <c r="W10" s="12">
        <f t="shared" ref="W10:W25" si="10">SUM(U10,V10)</f>
        <v>15</v>
      </c>
      <c r="X10" s="17">
        <f t="shared" ref="X10:X25" si="11">H10+K10+N10+Q10+T10</f>
        <v>3</v>
      </c>
      <c r="Y10" s="8" t="s">
        <v>30</v>
      </c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</row>
    <row r="11" spans="1:45" x14ac:dyDescent="0.25">
      <c r="A11" s="8" t="s">
        <v>25</v>
      </c>
      <c r="B11" s="8" t="s">
        <v>46</v>
      </c>
      <c r="C11" s="8" t="s">
        <v>47</v>
      </c>
      <c r="D11" s="8" t="s">
        <v>48</v>
      </c>
      <c r="E11" s="9" t="s">
        <v>49</v>
      </c>
      <c r="F11" s="13"/>
      <c r="G11" s="3"/>
      <c r="H11" s="14"/>
      <c r="I11" s="13"/>
      <c r="J11" s="3"/>
      <c r="K11" s="14"/>
      <c r="L11" s="10">
        <v>10</v>
      </c>
      <c r="M11" s="11">
        <v>5</v>
      </c>
      <c r="N11" s="12">
        <v>3</v>
      </c>
      <c r="O11" s="13"/>
      <c r="P11" s="3"/>
      <c r="Q11" s="14"/>
      <c r="R11" s="13"/>
      <c r="S11" s="3"/>
      <c r="T11" s="14"/>
      <c r="U11" s="10">
        <f t="shared" ref="U11:V11" si="12">F11+I11+L11+O11+R11</f>
        <v>10</v>
      </c>
      <c r="V11" s="18">
        <f t="shared" si="12"/>
        <v>5</v>
      </c>
      <c r="W11" s="12">
        <f t="shared" si="10"/>
        <v>15</v>
      </c>
      <c r="X11" s="17">
        <f t="shared" si="11"/>
        <v>3</v>
      </c>
      <c r="Y11" s="8" t="s">
        <v>30</v>
      </c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</row>
    <row r="12" spans="1:45" x14ac:dyDescent="0.25">
      <c r="A12" s="8" t="s">
        <v>25</v>
      </c>
      <c r="B12" s="8" t="s">
        <v>46</v>
      </c>
      <c r="C12" s="8" t="s">
        <v>50</v>
      </c>
      <c r="D12" s="8" t="s">
        <v>51</v>
      </c>
      <c r="E12" s="9" t="s">
        <v>52</v>
      </c>
      <c r="F12" s="13"/>
      <c r="G12" s="3"/>
      <c r="H12" s="14"/>
      <c r="I12" s="13"/>
      <c r="J12" s="3"/>
      <c r="K12" s="14"/>
      <c r="L12" s="13"/>
      <c r="M12" s="3"/>
      <c r="N12" s="14"/>
      <c r="O12" s="10">
        <v>0</v>
      </c>
      <c r="P12" s="11">
        <v>10</v>
      </c>
      <c r="Q12" s="12">
        <v>2</v>
      </c>
      <c r="R12" s="13"/>
      <c r="S12" s="3"/>
      <c r="T12" s="14"/>
      <c r="U12" s="10">
        <f t="shared" ref="U12:V12" si="13">F12+I12+L12+O12+R12</f>
        <v>0</v>
      </c>
      <c r="V12" s="18">
        <f t="shared" si="13"/>
        <v>10</v>
      </c>
      <c r="W12" s="12">
        <f t="shared" si="10"/>
        <v>10</v>
      </c>
      <c r="X12" s="17">
        <f t="shared" si="11"/>
        <v>2</v>
      </c>
      <c r="Y12" s="8" t="s">
        <v>37</v>
      </c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 spans="1:45" ht="24.75" x14ac:dyDescent="0.25">
      <c r="A13" s="8" t="s">
        <v>25</v>
      </c>
      <c r="B13" s="8" t="s">
        <v>26</v>
      </c>
      <c r="C13" s="8" t="s">
        <v>27</v>
      </c>
      <c r="D13" s="8" t="s">
        <v>53</v>
      </c>
      <c r="E13" s="33" t="s">
        <v>54</v>
      </c>
      <c r="F13" s="10">
        <v>0</v>
      </c>
      <c r="G13" s="11">
        <v>10</v>
      </c>
      <c r="H13" s="12">
        <v>2</v>
      </c>
      <c r="I13" s="13"/>
      <c r="J13" s="3"/>
      <c r="K13" s="14"/>
      <c r="L13" s="13"/>
      <c r="M13" s="3"/>
      <c r="N13" s="14"/>
      <c r="O13" s="13"/>
      <c r="P13" s="3"/>
      <c r="Q13" s="14"/>
      <c r="R13" s="10"/>
      <c r="S13" s="11"/>
      <c r="T13" s="12"/>
      <c r="U13" s="10">
        <f t="shared" ref="U13:V13" si="14">F13+I13+L13+O13+R13</f>
        <v>0</v>
      </c>
      <c r="V13" s="18">
        <f t="shared" si="14"/>
        <v>10</v>
      </c>
      <c r="W13" s="12">
        <f t="shared" si="10"/>
        <v>10</v>
      </c>
      <c r="X13" s="17">
        <f t="shared" si="11"/>
        <v>2</v>
      </c>
      <c r="Y13" s="8" t="s">
        <v>37</v>
      </c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1:45" x14ac:dyDescent="0.25">
      <c r="A14" s="8" t="s">
        <v>25</v>
      </c>
      <c r="B14" s="8" t="s">
        <v>26</v>
      </c>
      <c r="C14" s="8" t="s">
        <v>27</v>
      </c>
      <c r="D14" s="8" t="s">
        <v>55</v>
      </c>
      <c r="E14" s="9" t="s">
        <v>56</v>
      </c>
      <c r="F14" s="10">
        <v>5</v>
      </c>
      <c r="G14" s="11">
        <v>10</v>
      </c>
      <c r="H14" s="12">
        <v>2</v>
      </c>
      <c r="I14" s="13"/>
      <c r="J14" s="3"/>
      <c r="K14" s="14"/>
      <c r="L14" s="13"/>
      <c r="M14" s="3"/>
      <c r="N14" s="14"/>
      <c r="O14" s="13"/>
      <c r="P14" s="3"/>
      <c r="Q14" s="14"/>
      <c r="R14" s="13"/>
      <c r="S14" s="3"/>
      <c r="T14" s="14"/>
      <c r="U14" s="10">
        <f t="shared" ref="U14:V14" si="15">F14+I14+L14+O14+R14</f>
        <v>5</v>
      </c>
      <c r="V14" s="18">
        <f t="shared" si="15"/>
        <v>10</v>
      </c>
      <c r="W14" s="12">
        <f t="shared" si="10"/>
        <v>15</v>
      </c>
      <c r="X14" s="17">
        <f t="shared" si="11"/>
        <v>2</v>
      </c>
      <c r="Y14" s="8" t="s">
        <v>37</v>
      </c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spans="1:45" x14ac:dyDescent="0.25">
      <c r="A15" s="8" t="s">
        <v>25</v>
      </c>
      <c r="B15" s="8" t="s">
        <v>46</v>
      </c>
      <c r="C15" s="8" t="s">
        <v>50</v>
      </c>
      <c r="D15" s="34" t="s">
        <v>177</v>
      </c>
      <c r="E15" s="9" t="s">
        <v>57</v>
      </c>
      <c r="F15" s="13"/>
      <c r="G15" s="3"/>
      <c r="H15" s="14"/>
      <c r="I15" s="13"/>
      <c r="J15" s="3"/>
      <c r="K15" s="14"/>
      <c r="L15" s="10"/>
      <c r="M15" s="11"/>
      <c r="N15" s="12"/>
      <c r="O15" s="10">
        <v>0</v>
      </c>
      <c r="P15" s="11">
        <v>10</v>
      </c>
      <c r="Q15" s="12">
        <v>2</v>
      </c>
      <c r="R15" s="13"/>
      <c r="S15" s="3"/>
      <c r="T15" s="14"/>
      <c r="U15" s="10">
        <f t="shared" ref="U15:V15" si="16">F15+I15+L15+O15+R15</f>
        <v>0</v>
      </c>
      <c r="V15" s="18">
        <f t="shared" si="16"/>
        <v>10</v>
      </c>
      <c r="W15" s="12">
        <f t="shared" si="10"/>
        <v>10</v>
      </c>
      <c r="X15" s="17">
        <f t="shared" si="11"/>
        <v>2</v>
      </c>
      <c r="Y15" s="8" t="s">
        <v>37</v>
      </c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</row>
    <row r="16" spans="1:45" x14ac:dyDescent="0.25">
      <c r="A16" s="8" t="s">
        <v>25</v>
      </c>
      <c r="B16" s="8" t="s">
        <v>26</v>
      </c>
      <c r="C16" s="8" t="s">
        <v>38</v>
      </c>
      <c r="D16" s="8" t="s">
        <v>58</v>
      </c>
      <c r="E16" s="9" t="s">
        <v>59</v>
      </c>
      <c r="F16" s="13"/>
      <c r="G16" s="3"/>
      <c r="H16" s="14"/>
      <c r="I16" s="10">
        <v>5</v>
      </c>
      <c r="J16" s="11">
        <v>5</v>
      </c>
      <c r="K16" s="12">
        <v>2</v>
      </c>
      <c r="L16" s="13"/>
      <c r="M16" s="3"/>
      <c r="N16" s="14"/>
      <c r="O16" s="10"/>
      <c r="P16" s="11"/>
      <c r="Q16" s="12"/>
      <c r="R16" s="13"/>
      <c r="S16" s="3"/>
      <c r="T16" s="14"/>
      <c r="U16" s="10">
        <f t="shared" ref="U16:V16" si="17">F16+I16+L16+O16+R16</f>
        <v>5</v>
      </c>
      <c r="V16" s="18">
        <f t="shared" si="17"/>
        <v>5</v>
      </c>
      <c r="W16" s="12">
        <f t="shared" si="10"/>
        <v>10</v>
      </c>
      <c r="X16" s="17">
        <f t="shared" si="11"/>
        <v>2</v>
      </c>
      <c r="Y16" s="8" t="s">
        <v>30</v>
      </c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 spans="1:45" x14ac:dyDescent="0.25">
      <c r="A17" s="8" t="s">
        <v>25</v>
      </c>
      <c r="B17" s="8" t="s">
        <v>46</v>
      </c>
      <c r="C17" s="8" t="s">
        <v>47</v>
      </c>
      <c r="D17" s="8" t="s">
        <v>60</v>
      </c>
      <c r="E17" s="9" t="s">
        <v>61</v>
      </c>
      <c r="F17" s="13"/>
      <c r="G17" s="3"/>
      <c r="H17" s="14"/>
      <c r="I17" s="13"/>
      <c r="J17" s="3"/>
      <c r="K17" s="14"/>
      <c r="L17" s="10">
        <v>5</v>
      </c>
      <c r="M17" s="11">
        <v>5</v>
      </c>
      <c r="N17" s="12">
        <v>2</v>
      </c>
      <c r="O17" s="13"/>
      <c r="P17" s="3"/>
      <c r="Q17" s="14"/>
      <c r="R17" s="10"/>
      <c r="S17" s="11"/>
      <c r="T17" s="12"/>
      <c r="U17" s="10">
        <f t="shared" ref="U17:V17" si="18">F17+I17+L17+O17+R17</f>
        <v>5</v>
      </c>
      <c r="V17" s="18">
        <f t="shared" si="18"/>
        <v>5</v>
      </c>
      <c r="W17" s="12">
        <f t="shared" si="10"/>
        <v>10</v>
      </c>
      <c r="X17" s="17">
        <f t="shared" si="11"/>
        <v>2</v>
      </c>
      <c r="Y17" s="8" t="s">
        <v>37</v>
      </c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</row>
    <row r="18" spans="1:45" ht="21.75" customHeight="1" x14ac:dyDescent="0.25">
      <c r="A18" s="8" t="s">
        <v>25</v>
      </c>
      <c r="B18" s="8" t="s">
        <v>62</v>
      </c>
      <c r="C18" s="8" t="s">
        <v>63</v>
      </c>
      <c r="D18" s="8" t="s">
        <v>64</v>
      </c>
      <c r="E18" s="19" t="s">
        <v>65</v>
      </c>
      <c r="F18" s="13"/>
      <c r="G18" s="3"/>
      <c r="H18" s="14"/>
      <c r="I18" s="13"/>
      <c r="J18" s="3"/>
      <c r="K18" s="14"/>
      <c r="L18" s="13"/>
      <c r="M18" s="3"/>
      <c r="N18" s="14"/>
      <c r="O18" s="13"/>
      <c r="P18" s="3"/>
      <c r="Q18" s="14"/>
      <c r="R18" s="10"/>
      <c r="S18" s="11"/>
      <c r="T18" s="12"/>
      <c r="U18" s="10">
        <f t="shared" ref="U18:V18" si="19">F18+I18+L18+O18+R18</f>
        <v>0</v>
      </c>
      <c r="V18" s="18">
        <f t="shared" si="19"/>
        <v>0</v>
      </c>
      <c r="W18" s="12">
        <f t="shared" si="10"/>
        <v>0</v>
      </c>
      <c r="X18" s="17">
        <f t="shared" si="11"/>
        <v>0</v>
      </c>
      <c r="Y18" s="8" t="s">
        <v>66</v>
      </c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</row>
    <row r="19" spans="1:45" x14ac:dyDescent="0.25">
      <c r="A19" s="8" t="s">
        <v>25</v>
      </c>
      <c r="B19" s="8" t="s">
        <v>26</v>
      </c>
      <c r="C19" s="8" t="s">
        <v>27</v>
      </c>
      <c r="D19" s="8" t="s">
        <v>67</v>
      </c>
      <c r="E19" s="9" t="s">
        <v>68</v>
      </c>
      <c r="F19" s="10">
        <v>10</v>
      </c>
      <c r="G19" s="11">
        <v>0</v>
      </c>
      <c r="H19" s="12">
        <v>2</v>
      </c>
      <c r="I19" s="13"/>
      <c r="J19" s="3"/>
      <c r="K19" s="3"/>
      <c r="L19" s="13"/>
      <c r="M19" s="3"/>
      <c r="N19" s="14"/>
      <c r="O19" s="13"/>
      <c r="P19" s="3"/>
      <c r="Q19" s="14"/>
      <c r="R19" s="10"/>
      <c r="S19" s="11"/>
      <c r="T19" s="12"/>
      <c r="U19" s="10">
        <f t="shared" ref="U19:V19" si="20">F19+I19+L19+O19+R19</f>
        <v>10</v>
      </c>
      <c r="V19" s="18">
        <f t="shared" si="20"/>
        <v>0</v>
      </c>
      <c r="W19" s="12">
        <f t="shared" si="10"/>
        <v>10</v>
      </c>
      <c r="X19" s="17">
        <f t="shared" si="11"/>
        <v>2</v>
      </c>
      <c r="Y19" s="8" t="s">
        <v>30</v>
      </c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spans="1:45" x14ac:dyDescent="0.25">
      <c r="A20" s="8" t="s">
        <v>25</v>
      </c>
      <c r="B20" s="8" t="s">
        <v>26</v>
      </c>
      <c r="C20" s="8" t="s">
        <v>38</v>
      </c>
      <c r="D20" s="8" t="s">
        <v>69</v>
      </c>
      <c r="E20" s="9" t="s">
        <v>70</v>
      </c>
      <c r="F20" s="13"/>
      <c r="G20" s="3"/>
      <c r="H20" s="14"/>
      <c r="I20" s="10">
        <v>10</v>
      </c>
      <c r="J20" s="11">
        <v>0</v>
      </c>
      <c r="K20" s="11">
        <v>2</v>
      </c>
      <c r="L20" s="13"/>
      <c r="M20" s="3"/>
      <c r="N20" s="14"/>
      <c r="O20" s="13"/>
      <c r="P20" s="3"/>
      <c r="Q20" s="14"/>
      <c r="R20" s="13"/>
      <c r="S20" s="3"/>
      <c r="T20" s="14"/>
      <c r="U20" s="10">
        <f t="shared" ref="U20:V20" si="21">F20+I20+L20+O20+R20</f>
        <v>10</v>
      </c>
      <c r="V20" s="18">
        <f t="shared" si="21"/>
        <v>0</v>
      </c>
      <c r="W20" s="12">
        <f t="shared" si="10"/>
        <v>10</v>
      </c>
      <c r="X20" s="17">
        <f t="shared" si="11"/>
        <v>2</v>
      </c>
      <c r="Y20" s="8" t="s">
        <v>30</v>
      </c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</row>
    <row r="21" spans="1:45" x14ac:dyDescent="0.25">
      <c r="A21" s="8" t="s">
        <v>25</v>
      </c>
      <c r="B21" s="8" t="s">
        <v>26</v>
      </c>
      <c r="C21" s="8" t="s">
        <v>38</v>
      </c>
      <c r="D21" s="8" t="s">
        <v>71</v>
      </c>
      <c r="E21" s="19" t="s">
        <v>72</v>
      </c>
      <c r="F21" s="13"/>
      <c r="G21" s="3"/>
      <c r="H21" s="14"/>
      <c r="I21" s="10">
        <v>5</v>
      </c>
      <c r="J21" s="11">
        <v>5</v>
      </c>
      <c r="K21" s="12">
        <v>2</v>
      </c>
      <c r="L21" s="13"/>
      <c r="M21" s="3"/>
      <c r="N21" s="14"/>
      <c r="O21" s="13"/>
      <c r="P21" s="3"/>
      <c r="Q21" s="14"/>
      <c r="R21" s="13"/>
      <c r="S21" s="3"/>
      <c r="T21" s="14"/>
      <c r="U21" s="10">
        <f t="shared" ref="U21:V21" si="22">F21+I21+L21+O21+R21</f>
        <v>5</v>
      </c>
      <c r="V21" s="18">
        <f t="shared" si="22"/>
        <v>5</v>
      </c>
      <c r="W21" s="12">
        <f t="shared" si="10"/>
        <v>10</v>
      </c>
      <c r="X21" s="17">
        <f t="shared" si="11"/>
        <v>2</v>
      </c>
      <c r="Y21" s="8" t="s">
        <v>37</v>
      </c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1:45" ht="28.5" customHeight="1" x14ac:dyDescent="0.25">
      <c r="A22" s="8" t="s">
        <v>25</v>
      </c>
      <c r="B22" s="8" t="s">
        <v>46</v>
      </c>
      <c r="C22" s="8" t="s">
        <v>50</v>
      </c>
      <c r="D22" s="8" t="s">
        <v>73</v>
      </c>
      <c r="E22" s="19" t="s">
        <v>74</v>
      </c>
      <c r="F22" s="13"/>
      <c r="G22" s="3"/>
      <c r="H22" s="14"/>
      <c r="I22" s="13"/>
      <c r="J22" s="3"/>
      <c r="K22" s="14"/>
      <c r="L22" s="13"/>
      <c r="M22" s="3"/>
      <c r="N22" s="14"/>
      <c r="O22" s="10">
        <v>10</v>
      </c>
      <c r="P22" s="11">
        <v>10</v>
      </c>
      <c r="Q22" s="11">
        <v>4</v>
      </c>
      <c r="R22" s="13"/>
      <c r="S22" s="3"/>
      <c r="T22" s="14"/>
      <c r="U22" s="10">
        <f t="shared" ref="U22:V22" si="23">F22+I22+L22+O22+R22</f>
        <v>10</v>
      </c>
      <c r="V22" s="18">
        <f t="shared" si="23"/>
        <v>10</v>
      </c>
      <c r="W22" s="12">
        <f t="shared" si="10"/>
        <v>20</v>
      </c>
      <c r="X22" s="17">
        <f t="shared" si="11"/>
        <v>4</v>
      </c>
      <c r="Y22" s="8" t="s">
        <v>37</v>
      </c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1:45" ht="22.5" customHeight="1" x14ac:dyDescent="0.25">
      <c r="A23" s="8" t="s">
        <v>25</v>
      </c>
      <c r="B23" s="8" t="s">
        <v>62</v>
      </c>
      <c r="C23" s="8" t="s">
        <v>63</v>
      </c>
      <c r="D23" s="8" t="s">
        <v>75</v>
      </c>
      <c r="E23" s="19" t="s">
        <v>76</v>
      </c>
      <c r="F23" s="13"/>
      <c r="G23" s="3"/>
      <c r="H23" s="14"/>
      <c r="I23" s="13"/>
      <c r="J23" s="3"/>
      <c r="K23" s="14"/>
      <c r="L23" s="13"/>
      <c r="M23" s="3"/>
      <c r="N23" s="14"/>
      <c r="O23" s="13"/>
      <c r="P23" s="3"/>
      <c r="Q23" s="14"/>
      <c r="R23" s="10">
        <v>10</v>
      </c>
      <c r="S23" s="11">
        <v>10</v>
      </c>
      <c r="T23" s="12">
        <v>4</v>
      </c>
      <c r="U23" s="10">
        <f t="shared" ref="U23:V23" si="24">F23+I23+L23+O23+R23</f>
        <v>10</v>
      </c>
      <c r="V23" s="18">
        <f t="shared" si="24"/>
        <v>10</v>
      </c>
      <c r="W23" s="12">
        <f t="shared" si="10"/>
        <v>20</v>
      </c>
      <c r="X23" s="17">
        <f t="shared" si="11"/>
        <v>4</v>
      </c>
      <c r="Y23" s="8" t="s">
        <v>30</v>
      </c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 spans="1:45" x14ac:dyDescent="0.25">
      <c r="A24" s="8" t="s">
        <v>25</v>
      </c>
      <c r="B24" s="8" t="s">
        <v>26</v>
      </c>
      <c r="C24" s="8" t="s">
        <v>27</v>
      </c>
      <c r="D24" s="34" t="s">
        <v>178</v>
      </c>
      <c r="E24" s="19" t="s">
        <v>77</v>
      </c>
      <c r="F24" s="10">
        <v>10</v>
      </c>
      <c r="G24" s="11">
        <v>0</v>
      </c>
      <c r="H24" s="12">
        <v>2</v>
      </c>
      <c r="I24" s="10"/>
      <c r="J24" s="11"/>
      <c r="K24" s="12"/>
      <c r="L24" s="13"/>
      <c r="M24" s="3"/>
      <c r="N24" s="14"/>
      <c r="O24" s="10"/>
      <c r="P24" s="11"/>
      <c r="Q24" s="12"/>
      <c r="R24" s="13"/>
      <c r="S24" s="3"/>
      <c r="T24" s="14"/>
      <c r="U24" s="10">
        <f t="shared" ref="U24:V24" si="25">F24+I24+L24+O24+R24</f>
        <v>10</v>
      </c>
      <c r="V24" s="18">
        <f t="shared" si="25"/>
        <v>0</v>
      </c>
      <c r="W24" s="12">
        <f t="shared" si="10"/>
        <v>10</v>
      </c>
      <c r="X24" s="17">
        <f t="shared" si="11"/>
        <v>2</v>
      </c>
      <c r="Y24" s="8" t="s">
        <v>37</v>
      </c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 spans="1:45" ht="24" customHeight="1" x14ac:dyDescent="0.25">
      <c r="A25" s="8" t="s">
        <v>25</v>
      </c>
      <c r="B25" s="8" t="s">
        <v>46</v>
      </c>
      <c r="C25" s="8" t="s">
        <v>47</v>
      </c>
      <c r="D25" s="15" t="s">
        <v>78</v>
      </c>
      <c r="E25" s="35" t="s">
        <v>79</v>
      </c>
      <c r="F25" s="13"/>
      <c r="G25" s="3"/>
      <c r="H25" s="14"/>
      <c r="I25" s="13"/>
      <c r="J25" s="3"/>
      <c r="K25" s="14"/>
      <c r="L25" s="10">
        <v>10</v>
      </c>
      <c r="M25" s="11">
        <v>10</v>
      </c>
      <c r="N25" s="12">
        <v>4</v>
      </c>
      <c r="O25" s="13"/>
      <c r="P25" s="3"/>
      <c r="Q25" s="14"/>
      <c r="R25" s="10">
        <v>0</v>
      </c>
      <c r="S25" s="11">
        <v>0</v>
      </c>
      <c r="T25" s="12">
        <v>0</v>
      </c>
      <c r="U25" s="10">
        <f t="shared" ref="U25:V25" si="26">F25+I25+L25+O25+R25</f>
        <v>10</v>
      </c>
      <c r="V25" s="18">
        <f t="shared" si="26"/>
        <v>10</v>
      </c>
      <c r="W25" s="12">
        <f t="shared" si="10"/>
        <v>20</v>
      </c>
      <c r="X25" s="17">
        <f t="shared" si="11"/>
        <v>4</v>
      </c>
      <c r="Y25" s="8" t="s">
        <v>30</v>
      </c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</row>
    <row r="26" spans="1:45" x14ac:dyDescent="0.25">
      <c r="A26" s="8"/>
      <c r="B26" s="32"/>
      <c r="C26" s="36"/>
      <c r="D26" s="130" t="s">
        <v>80</v>
      </c>
      <c r="E26" s="116"/>
      <c r="F26" s="28">
        <f t="shared" ref="F26:X26" si="27">SUM(F10:F25)</f>
        <v>25</v>
      </c>
      <c r="G26" s="28">
        <f t="shared" si="27"/>
        <v>20</v>
      </c>
      <c r="H26" s="28">
        <f t="shared" si="27"/>
        <v>8</v>
      </c>
      <c r="I26" s="28">
        <f t="shared" si="27"/>
        <v>30</v>
      </c>
      <c r="J26" s="28">
        <f t="shared" si="27"/>
        <v>15</v>
      </c>
      <c r="K26" s="28">
        <f t="shared" si="27"/>
        <v>9</v>
      </c>
      <c r="L26" s="28">
        <f t="shared" si="27"/>
        <v>25</v>
      </c>
      <c r="M26" s="28">
        <f t="shared" si="27"/>
        <v>20</v>
      </c>
      <c r="N26" s="28">
        <f t="shared" si="27"/>
        <v>9</v>
      </c>
      <c r="O26" s="28">
        <f t="shared" si="27"/>
        <v>10</v>
      </c>
      <c r="P26" s="28">
        <f t="shared" si="27"/>
        <v>30</v>
      </c>
      <c r="Q26" s="28">
        <f t="shared" si="27"/>
        <v>8</v>
      </c>
      <c r="R26" s="28">
        <f t="shared" si="27"/>
        <v>10</v>
      </c>
      <c r="S26" s="28">
        <f t="shared" si="27"/>
        <v>10</v>
      </c>
      <c r="T26" s="28">
        <f t="shared" si="27"/>
        <v>4</v>
      </c>
      <c r="U26" s="29">
        <f t="shared" si="27"/>
        <v>100</v>
      </c>
      <c r="V26" s="28">
        <f t="shared" si="27"/>
        <v>95</v>
      </c>
      <c r="W26" s="30">
        <f t="shared" si="27"/>
        <v>195</v>
      </c>
      <c r="X26" s="31">
        <f t="shared" si="27"/>
        <v>38</v>
      </c>
      <c r="Y26" s="32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</row>
    <row r="27" spans="1:45" ht="24.75" x14ac:dyDescent="0.25">
      <c r="A27" s="8" t="s">
        <v>25</v>
      </c>
      <c r="B27" s="8" t="s">
        <v>26</v>
      </c>
      <c r="C27" s="8" t="s">
        <v>38</v>
      </c>
      <c r="D27" s="8" t="s">
        <v>81</v>
      </c>
      <c r="E27" s="19" t="s">
        <v>82</v>
      </c>
      <c r="F27" s="13"/>
      <c r="G27" s="3"/>
      <c r="H27" s="14"/>
      <c r="I27" s="10">
        <v>0</v>
      </c>
      <c r="J27" s="11">
        <v>15</v>
      </c>
      <c r="K27" s="12">
        <v>3</v>
      </c>
      <c r="L27" s="13"/>
      <c r="M27" s="3"/>
      <c r="N27" s="14"/>
      <c r="O27" s="13"/>
      <c r="P27" s="3"/>
      <c r="Q27" s="14"/>
      <c r="R27" s="13"/>
      <c r="S27" s="3"/>
      <c r="T27" s="14"/>
      <c r="U27" s="10">
        <f t="shared" ref="U27:V27" si="28">F27+I27+L27+O27+R27</f>
        <v>0</v>
      </c>
      <c r="V27" s="18">
        <f t="shared" si="28"/>
        <v>15</v>
      </c>
      <c r="W27" s="12">
        <f t="shared" ref="W27:W29" si="29">SUM(U27,V27)</f>
        <v>15</v>
      </c>
      <c r="X27" s="17">
        <f t="shared" ref="X27:X29" si="30">H27+K27+N27+Q27+T27</f>
        <v>3</v>
      </c>
      <c r="Y27" s="8" t="s">
        <v>37</v>
      </c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</row>
    <row r="28" spans="1:45" ht="24.75" x14ac:dyDescent="0.25">
      <c r="A28" s="8" t="s">
        <v>25</v>
      </c>
      <c r="B28" s="8" t="s">
        <v>46</v>
      </c>
      <c r="C28" s="8" t="s">
        <v>47</v>
      </c>
      <c r="D28" s="8" t="s">
        <v>83</v>
      </c>
      <c r="E28" s="19" t="s">
        <v>84</v>
      </c>
      <c r="F28" s="13"/>
      <c r="G28" s="3"/>
      <c r="H28" s="14"/>
      <c r="I28" s="13"/>
      <c r="J28" s="3"/>
      <c r="K28" s="14"/>
      <c r="L28" s="10">
        <v>0</v>
      </c>
      <c r="M28" s="11">
        <v>15</v>
      </c>
      <c r="N28" s="12">
        <v>3</v>
      </c>
      <c r="O28" s="13"/>
      <c r="P28" s="3"/>
      <c r="Q28" s="14"/>
      <c r="R28" s="13"/>
      <c r="S28" s="3"/>
      <c r="T28" s="14"/>
      <c r="U28" s="10">
        <f t="shared" ref="U28:V28" si="31">F28+I28+L28+O28+R28</f>
        <v>0</v>
      </c>
      <c r="V28" s="18">
        <f t="shared" si="31"/>
        <v>15</v>
      </c>
      <c r="W28" s="12">
        <f t="shared" si="29"/>
        <v>15</v>
      </c>
      <c r="X28" s="17">
        <f t="shared" si="30"/>
        <v>3</v>
      </c>
      <c r="Y28" s="8" t="s">
        <v>37</v>
      </c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</row>
    <row r="29" spans="1:45" x14ac:dyDescent="0.25">
      <c r="A29" s="8" t="s">
        <v>25</v>
      </c>
      <c r="B29" s="8" t="s">
        <v>46</v>
      </c>
      <c r="C29" s="8" t="s">
        <v>47</v>
      </c>
      <c r="D29" s="15" t="s">
        <v>85</v>
      </c>
      <c r="E29" s="20" t="s">
        <v>86</v>
      </c>
      <c r="F29" s="13"/>
      <c r="G29" s="3"/>
      <c r="H29" s="14"/>
      <c r="I29" s="13"/>
      <c r="J29" s="3"/>
      <c r="K29" s="14"/>
      <c r="L29" s="10">
        <v>5</v>
      </c>
      <c r="M29" s="11">
        <v>5</v>
      </c>
      <c r="N29" s="12">
        <v>2</v>
      </c>
      <c r="O29" s="13"/>
      <c r="P29" s="3"/>
      <c r="Q29" s="14"/>
      <c r="R29" s="13"/>
      <c r="S29" s="3"/>
      <c r="T29" s="14"/>
      <c r="U29" s="10">
        <f t="shared" ref="U29:V29" si="32">F29+I29+L29+O29+R29</f>
        <v>5</v>
      </c>
      <c r="V29" s="18">
        <f t="shared" si="32"/>
        <v>5</v>
      </c>
      <c r="W29" s="12">
        <f t="shared" si="29"/>
        <v>10</v>
      </c>
      <c r="X29" s="17">
        <f t="shared" si="30"/>
        <v>2</v>
      </c>
      <c r="Y29" s="8" t="s">
        <v>37</v>
      </c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</row>
    <row r="30" spans="1:45" x14ac:dyDescent="0.25">
      <c r="A30" s="8"/>
      <c r="B30" s="32"/>
      <c r="C30" s="36"/>
      <c r="D30" s="130" t="s">
        <v>87</v>
      </c>
      <c r="E30" s="116"/>
      <c r="F30" s="37">
        <f t="shared" ref="F30:X30" si="33">SUM(F27:F29)</f>
        <v>0</v>
      </c>
      <c r="G30" s="38">
        <f t="shared" si="33"/>
        <v>0</v>
      </c>
      <c r="H30" s="39">
        <f t="shared" si="33"/>
        <v>0</v>
      </c>
      <c r="I30" s="38">
        <f t="shared" si="33"/>
        <v>0</v>
      </c>
      <c r="J30" s="38">
        <f t="shared" si="33"/>
        <v>15</v>
      </c>
      <c r="K30" s="39">
        <f t="shared" si="33"/>
        <v>3</v>
      </c>
      <c r="L30" s="38">
        <f t="shared" si="33"/>
        <v>5</v>
      </c>
      <c r="M30" s="38">
        <f t="shared" si="33"/>
        <v>20</v>
      </c>
      <c r="N30" s="39">
        <f t="shared" si="33"/>
        <v>5</v>
      </c>
      <c r="O30" s="38">
        <f t="shared" si="33"/>
        <v>0</v>
      </c>
      <c r="P30" s="38">
        <f t="shared" si="33"/>
        <v>0</v>
      </c>
      <c r="Q30" s="39">
        <f t="shared" si="33"/>
        <v>0</v>
      </c>
      <c r="R30" s="38">
        <f t="shared" si="33"/>
        <v>0</v>
      </c>
      <c r="S30" s="38">
        <f t="shared" si="33"/>
        <v>0</v>
      </c>
      <c r="T30" s="39">
        <f t="shared" si="33"/>
        <v>0</v>
      </c>
      <c r="U30" s="38">
        <f t="shared" si="33"/>
        <v>5</v>
      </c>
      <c r="V30" s="38">
        <f t="shared" si="33"/>
        <v>35</v>
      </c>
      <c r="W30" s="39">
        <f t="shared" si="33"/>
        <v>40</v>
      </c>
      <c r="X30" s="31">
        <f t="shared" si="33"/>
        <v>8</v>
      </c>
      <c r="Y30" s="32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</row>
    <row r="31" spans="1:45" ht="24.75" x14ac:dyDescent="0.25">
      <c r="A31" s="8" t="s">
        <v>25</v>
      </c>
      <c r="B31" s="8" t="s">
        <v>26</v>
      </c>
      <c r="C31" s="8" t="s">
        <v>38</v>
      </c>
      <c r="D31" s="8" t="s">
        <v>88</v>
      </c>
      <c r="E31" s="19" t="s">
        <v>89</v>
      </c>
      <c r="F31" s="13"/>
      <c r="G31" s="3"/>
      <c r="H31" s="14"/>
      <c r="I31" s="10">
        <v>10</v>
      </c>
      <c r="J31" s="11">
        <v>10</v>
      </c>
      <c r="K31" s="12">
        <v>4</v>
      </c>
      <c r="L31" s="13"/>
      <c r="M31" s="3"/>
      <c r="N31" s="14"/>
      <c r="O31" s="13"/>
      <c r="P31" s="3"/>
      <c r="Q31" s="14"/>
      <c r="R31" s="13"/>
      <c r="S31" s="3"/>
      <c r="T31" s="14"/>
      <c r="U31" s="10">
        <f t="shared" ref="U31:V31" si="34">F31+I31+L31+O31+R31</f>
        <v>10</v>
      </c>
      <c r="V31" s="18">
        <f t="shared" si="34"/>
        <v>10</v>
      </c>
      <c r="W31" s="12">
        <f t="shared" ref="W31:W36" si="35">SUM(U31,V31)</f>
        <v>20</v>
      </c>
      <c r="X31" s="17">
        <f t="shared" ref="X31:X36" si="36">H31+K31+N31+Q31+T31</f>
        <v>4</v>
      </c>
      <c r="Y31" s="8" t="s">
        <v>37</v>
      </c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</row>
    <row r="32" spans="1:45" x14ac:dyDescent="0.25">
      <c r="A32" s="8" t="s">
        <v>25</v>
      </c>
      <c r="B32" s="8" t="s">
        <v>46</v>
      </c>
      <c r="C32" s="8" t="s">
        <v>50</v>
      </c>
      <c r="D32" s="8" t="s">
        <v>90</v>
      </c>
      <c r="E32" s="9" t="s">
        <v>91</v>
      </c>
      <c r="F32" s="13"/>
      <c r="G32" s="3"/>
      <c r="H32" s="14"/>
      <c r="I32" s="13"/>
      <c r="J32" s="3"/>
      <c r="K32" s="14"/>
      <c r="L32" s="13"/>
      <c r="M32" s="3"/>
      <c r="N32" s="14"/>
      <c r="O32" s="10">
        <v>10</v>
      </c>
      <c r="P32" s="11">
        <v>10</v>
      </c>
      <c r="Q32" s="12">
        <v>4</v>
      </c>
      <c r="R32" s="13"/>
      <c r="S32" s="3"/>
      <c r="T32" s="14"/>
      <c r="U32" s="10">
        <f t="shared" ref="U32:V32" si="37">F32+I32+L32+O32+R32</f>
        <v>10</v>
      </c>
      <c r="V32" s="18">
        <f t="shared" si="37"/>
        <v>10</v>
      </c>
      <c r="W32" s="12">
        <f t="shared" si="35"/>
        <v>20</v>
      </c>
      <c r="X32" s="17">
        <f t="shared" si="36"/>
        <v>4</v>
      </c>
      <c r="Y32" s="8" t="s">
        <v>37</v>
      </c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 spans="1:45" ht="24.75" x14ac:dyDescent="0.25">
      <c r="A33" s="8" t="s">
        <v>25</v>
      </c>
      <c r="B33" s="8" t="s">
        <v>26</v>
      </c>
      <c r="C33" s="8" t="s">
        <v>38</v>
      </c>
      <c r="D33" s="8" t="s">
        <v>92</v>
      </c>
      <c r="E33" s="19" t="s">
        <v>93</v>
      </c>
      <c r="F33" s="13"/>
      <c r="G33" s="3"/>
      <c r="H33" s="14"/>
      <c r="I33" s="10">
        <v>5</v>
      </c>
      <c r="J33" s="11">
        <v>10</v>
      </c>
      <c r="K33" s="12">
        <v>3</v>
      </c>
      <c r="L33" s="13"/>
      <c r="M33" s="3"/>
      <c r="N33" s="14"/>
      <c r="O33" s="13"/>
      <c r="P33" s="3"/>
      <c r="Q33" s="14"/>
      <c r="R33" s="13"/>
      <c r="S33" s="3"/>
      <c r="T33" s="14"/>
      <c r="U33" s="10">
        <f t="shared" ref="U33:V33" si="38">F33+I33+L33+O33+R33</f>
        <v>5</v>
      </c>
      <c r="V33" s="18">
        <f t="shared" si="38"/>
        <v>10</v>
      </c>
      <c r="W33" s="12">
        <f t="shared" si="35"/>
        <v>15</v>
      </c>
      <c r="X33" s="17">
        <f t="shared" si="36"/>
        <v>3</v>
      </c>
      <c r="Y33" s="8" t="s">
        <v>30</v>
      </c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4" spans="1:45" ht="24.75" x14ac:dyDescent="0.25">
      <c r="A34" s="8" t="s">
        <v>25</v>
      </c>
      <c r="B34" s="8" t="s">
        <v>46</v>
      </c>
      <c r="C34" s="8" t="s">
        <v>50</v>
      </c>
      <c r="D34" s="8" t="s">
        <v>94</v>
      </c>
      <c r="E34" s="19" t="s">
        <v>95</v>
      </c>
      <c r="F34" s="13"/>
      <c r="G34" s="3"/>
      <c r="H34" s="14"/>
      <c r="I34" s="13"/>
      <c r="J34" s="3"/>
      <c r="K34" s="14"/>
      <c r="L34" s="13"/>
      <c r="M34" s="3"/>
      <c r="N34" s="14"/>
      <c r="O34" s="10">
        <v>0</v>
      </c>
      <c r="P34" s="11">
        <v>20</v>
      </c>
      <c r="Q34" s="12">
        <v>4</v>
      </c>
      <c r="R34" s="13"/>
      <c r="S34" s="3"/>
      <c r="T34" s="14"/>
      <c r="U34" s="10">
        <f t="shared" ref="U34:V34" si="39">F34+I34+L34+O34+R34</f>
        <v>0</v>
      </c>
      <c r="V34" s="18">
        <f t="shared" si="39"/>
        <v>20</v>
      </c>
      <c r="W34" s="12">
        <f t="shared" si="35"/>
        <v>20</v>
      </c>
      <c r="X34" s="17">
        <f t="shared" si="36"/>
        <v>4</v>
      </c>
      <c r="Y34" s="8" t="s">
        <v>37</v>
      </c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</row>
    <row r="35" spans="1:45" x14ac:dyDescent="0.25">
      <c r="A35" s="8" t="s">
        <v>25</v>
      </c>
      <c r="B35" s="8" t="s">
        <v>46</v>
      </c>
      <c r="C35" s="8" t="s">
        <v>47</v>
      </c>
      <c r="D35" s="8" t="s">
        <v>96</v>
      </c>
      <c r="E35" s="9" t="s">
        <v>97</v>
      </c>
      <c r="F35" s="13"/>
      <c r="G35" s="3"/>
      <c r="H35" s="14"/>
      <c r="I35" s="13"/>
      <c r="J35" s="3"/>
      <c r="K35" s="14"/>
      <c r="L35" s="10">
        <v>0</v>
      </c>
      <c r="M35" s="11">
        <v>10</v>
      </c>
      <c r="N35" s="12">
        <v>3</v>
      </c>
      <c r="O35" s="13"/>
      <c r="P35" s="3"/>
      <c r="Q35" s="14"/>
      <c r="R35" s="13"/>
      <c r="S35" s="3"/>
      <c r="T35" s="14"/>
      <c r="U35" s="10">
        <f t="shared" ref="U35:V35" si="40">F35+I35+L35+O35+R35</f>
        <v>0</v>
      </c>
      <c r="V35" s="18">
        <f t="shared" si="40"/>
        <v>10</v>
      </c>
      <c r="W35" s="12">
        <f t="shared" si="35"/>
        <v>10</v>
      </c>
      <c r="X35" s="17">
        <f t="shared" si="36"/>
        <v>3</v>
      </c>
      <c r="Y35" s="8" t="s">
        <v>37</v>
      </c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</row>
    <row r="36" spans="1:45" x14ac:dyDescent="0.25">
      <c r="A36" s="8" t="s">
        <v>25</v>
      </c>
      <c r="B36" s="8" t="s">
        <v>46</v>
      </c>
      <c r="C36" s="8" t="s">
        <v>50</v>
      </c>
      <c r="D36" s="15" t="s">
        <v>98</v>
      </c>
      <c r="E36" s="20" t="s">
        <v>99</v>
      </c>
      <c r="F36" s="13"/>
      <c r="G36" s="3"/>
      <c r="H36" s="14"/>
      <c r="I36" s="13"/>
      <c r="J36" s="3"/>
      <c r="K36" s="14"/>
      <c r="L36" s="13"/>
      <c r="M36" s="3"/>
      <c r="N36" s="14"/>
      <c r="O36" s="10">
        <v>5</v>
      </c>
      <c r="P36" s="11">
        <v>10</v>
      </c>
      <c r="Q36" s="12">
        <v>3</v>
      </c>
      <c r="R36" s="13"/>
      <c r="S36" s="3"/>
      <c r="T36" s="14"/>
      <c r="U36" s="10">
        <f t="shared" ref="U36:V36" si="41">F36+I36+L36+O36+R36</f>
        <v>5</v>
      </c>
      <c r="V36" s="18">
        <f t="shared" si="41"/>
        <v>10</v>
      </c>
      <c r="W36" s="12">
        <f t="shared" si="35"/>
        <v>15</v>
      </c>
      <c r="X36" s="17">
        <f t="shared" si="36"/>
        <v>3</v>
      </c>
      <c r="Y36" s="8" t="s">
        <v>37</v>
      </c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</row>
    <row r="37" spans="1:45" ht="24" customHeight="1" x14ac:dyDescent="0.25">
      <c r="A37" s="8"/>
      <c r="B37" s="3"/>
      <c r="C37" s="36"/>
      <c r="D37" s="121" t="s">
        <v>100</v>
      </c>
      <c r="E37" s="122"/>
      <c r="F37" s="37">
        <f t="shared" ref="F37:X37" si="42">SUM(F31:F36)</f>
        <v>0</v>
      </c>
      <c r="G37" s="38">
        <f t="shared" si="42"/>
        <v>0</v>
      </c>
      <c r="H37" s="40">
        <f t="shared" si="42"/>
        <v>0</v>
      </c>
      <c r="I37" s="41">
        <f t="shared" si="42"/>
        <v>15</v>
      </c>
      <c r="J37" s="38">
        <f t="shared" si="42"/>
        <v>20</v>
      </c>
      <c r="K37" s="40">
        <f t="shared" si="42"/>
        <v>7</v>
      </c>
      <c r="L37" s="41">
        <f t="shared" si="42"/>
        <v>0</v>
      </c>
      <c r="M37" s="38">
        <f t="shared" si="42"/>
        <v>10</v>
      </c>
      <c r="N37" s="40">
        <f t="shared" si="42"/>
        <v>3</v>
      </c>
      <c r="O37" s="41">
        <f t="shared" si="42"/>
        <v>15</v>
      </c>
      <c r="P37" s="38">
        <f t="shared" si="42"/>
        <v>40</v>
      </c>
      <c r="Q37" s="40">
        <f t="shared" si="42"/>
        <v>11</v>
      </c>
      <c r="R37" s="41">
        <f t="shared" si="42"/>
        <v>0</v>
      </c>
      <c r="S37" s="38">
        <f t="shared" si="42"/>
        <v>0</v>
      </c>
      <c r="T37" s="40">
        <f t="shared" si="42"/>
        <v>0</v>
      </c>
      <c r="U37" s="29">
        <f t="shared" si="42"/>
        <v>30</v>
      </c>
      <c r="V37" s="28">
        <f t="shared" si="42"/>
        <v>70</v>
      </c>
      <c r="W37" s="30">
        <f t="shared" si="42"/>
        <v>100</v>
      </c>
      <c r="X37" s="31">
        <f t="shared" si="42"/>
        <v>21</v>
      </c>
      <c r="Y37" s="32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</row>
    <row r="38" spans="1:45" ht="24.75" x14ac:dyDescent="0.25">
      <c r="A38" s="8" t="s">
        <v>25</v>
      </c>
      <c r="B38" s="8" t="s">
        <v>46</v>
      </c>
      <c r="C38" s="8" t="s">
        <v>47</v>
      </c>
      <c r="D38" s="42" t="s">
        <v>101</v>
      </c>
      <c r="E38" s="43" t="s">
        <v>102</v>
      </c>
      <c r="F38" s="13"/>
      <c r="G38" s="3"/>
      <c r="H38" s="14"/>
      <c r="I38" s="13"/>
      <c r="J38" s="3"/>
      <c r="K38" s="14"/>
      <c r="L38" s="10">
        <v>10</v>
      </c>
      <c r="M38" s="11">
        <v>5</v>
      </c>
      <c r="N38" s="12">
        <v>4</v>
      </c>
      <c r="O38" s="13"/>
      <c r="P38" s="3"/>
      <c r="Q38" s="14"/>
      <c r="R38" s="13"/>
      <c r="S38" s="3"/>
      <c r="T38" s="14"/>
      <c r="U38" s="10">
        <f t="shared" ref="U38:V38" si="43">F38+I38+L38+O38+R38</f>
        <v>10</v>
      </c>
      <c r="V38" s="18">
        <f t="shared" si="43"/>
        <v>5</v>
      </c>
      <c r="W38" s="12">
        <f t="shared" ref="W38:W42" si="44">SUM(U38,V38)</f>
        <v>15</v>
      </c>
      <c r="X38" s="17">
        <f t="shared" ref="X38:X42" si="45">H38+K38+N38+Q38+T38</f>
        <v>4</v>
      </c>
      <c r="Y38" s="8" t="s">
        <v>37</v>
      </c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</row>
    <row r="39" spans="1:45" ht="24.75" x14ac:dyDescent="0.25">
      <c r="A39" s="8" t="s">
        <v>25</v>
      </c>
      <c r="B39" s="8" t="s">
        <v>46</v>
      </c>
      <c r="C39" s="8" t="s">
        <v>47</v>
      </c>
      <c r="D39" s="8" t="s">
        <v>103</v>
      </c>
      <c r="E39" s="44" t="s">
        <v>104</v>
      </c>
      <c r="F39" s="13"/>
      <c r="G39" s="3"/>
      <c r="H39" s="14"/>
      <c r="I39" s="13"/>
      <c r="J39" s="3"/>
      <c r="K39" s="14"/>
      <c r="L39" s="10">
        <v>10</v>
      </c>
      <c r="M39" s="11">
        <v>5</v>
      </c>
      <c r="N39" s="12">
        <v>3</v>
      </c>
      <c r="O39" s="13"/>
      <c r="P39" s="3"/>
      <c r="Q39" s="14"/>
      <c r="R39" s="13"/>
      <c r="S39" s="3"/>
      <c r="T39" s="14"/>
      <c r="U39" s="10">
        <f t="shared" ref="U39:V39" si="46">F39+I39+L39+O39+R39</f>
        <v>10</v>
      </c>
      <c r="V39" s="18">
        <f t="shared" si="46"/>
        <v>5</v>
      </c>
      <c r="W39" s="12">
        <f t="shared" si="44"/>
        <v>15</v>
      </c>
      <c r="X39" s="17">
        <f t="shared" si="45"/>
        <v>3</v>
      </c>
      <c r="Y39" s="8" t="s">
        <v>37</v>
      </c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</row>
    <row r="40" spans="1:45" ht="24.75" x14ac:dyDescent="0.25">
      <c r="A40" s="8" t="s">
        <v>25</v>
      </c>
      <c r="B40" s="8" t="s">
        <v>46</v>
      </c>
      <c r="C40" s="8" t="s">
        <v>50</v>
      </c>
      <c r="D40" s="8" t="s">
        <v>105</v>
      </c>
      <c r="E40" s="44" t="s">
        <v>106</v>
      </c>
      <c r="F40" s="13"/>
      <c r="G40" s="3"/>
      <c r="H40" s="14"/>
      <c r="I40" s="13"/>
      <c r="J40" s="3"/>
      <c r="K40" s="14"/>
      <c r="L40" s="13"/>
      <c r="M40" s="3"/>
      <c r="N40" s="14"/>
      <c r="O40" s="10">
        <v>5</v>
      </c>
      <c r="P40" s="11">
        <v>10</v>
      </c>
      <c r="Q40" s="12">
        <v>4</v>
      </c>
      <c r="R40" s="13"/>
      <c r="S40" s="3"/>
      <c r="T40" s="14"/>
      <c r="U40" s="10">
        <f t="shared" ref="U40:V40" si="47">F40+I40+L40+O40+R40</f>
        <v>5</v>
      </c>
      <c r="V40" s="18">
        <f t="shared" si="47"/>
        <v>10</v>
      </c>
      <c r="W40" s="12">
        <f t="shared" si="44"/>
        <v>15</v>
      </c>
      <c r="X40" s="17">
        <f t="shared" si="45"/>
        <v>4</v>
      </c>
      <c r="Y40" s="8" t="s">
        <v>37</v>
      </c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</row>
    <row r="41" spans="1:45" ht="24.75" x14ac:dyDescent="0.25">
      <c r="A41" s="8" t="s">
        <v>25</v>
      </c>
      <c r="B41" s="8" t="s">
        <v>62</v>
      </c>
      <c r="C41" s="8" t="s">
        <v>63</v>
      </c>
      <c r="D41" s="8" t="s">
        <v>107</v>
      </c>
      <c r="E41" s="44" t="s">
        <v>108</v>
      </c>
      <c r="F41" s="13"/>
      <c r="G41" s="3"/>
      <c r="H41" s="14"/>
      <c r="I41" s="13"/>
      <c r="J41" s="3"/>
      <c r="K41" s="14"/>
      <c r="L41" s="13"/>
      <c r="M41" s="3"/>
      <c r="N41" s="14"/>
      <c r="O41" s="13"/>
      <c r="P41" s="3"/>
      <c r="Q41" s="14"/>
      <c r="R41" s="10">
        <v>5</v>
      </c>
      <c r="S41" s="11">
        <v>10</v>
      </c>
      <c r="T41" s="12">
        <v>4</v>
      </c>
      <c r="U41" s="10">
        <f t="shared" ref="U41:V41" si="48">F41+I41+L41+O41+R41</f>
        <v>5</v>
      </c>
      <c r="V41" s="18">
        <f t="shared" si="48"/>
        <v>10</v>
      </c>
      <c r="W41" s="12">
        <f t="shared" si="44"/>
        <v>15</v>
      </c>
      <c r="X41" s="17">
        <f t="shared" si="45"/>
        <v>4</v>
      </c>
      <c r="Y41" s="8" t="s">
        <v>37</v>
      </c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</row>
    <row r="42" spans="1:45" ht="36.75" x14ac:dyDescent="0.25">
      <c r="A42" s="8" t="s">
        <v>25</v>
      </c>
      <c r="B42" s="8" t="s">
        <v>62</v>
      </c>
      <c r="C42" s="8" t="s">
        <v>63</v>
      </c>
      <c r="D42" s="15" t="s">
        <v>109</v>
      </c>
      <c r="E42" s="45" t="s">
        <v>110</v>
      </c>
      <c r="F42" s="13"/>
      <c r="G42" s="3"/>
      <c r="H42" s="14"/>
      <c r="I42" s="13"/>
      <c r="J42" s="3"/>
      <c r="K42" s="14"/>
      <c r="L42" s="13"/>
      <c r="M42" s="3"/>
      <c r="N42" s="14"/>
      <c r="O42" s="13"/>
      <c r="P42" s="3"/>
      <c r="Q42" s="14"/>
      <c r="R42" s="10">
        <v>5</v>
      </c>
      <c r="S42" s="11">
        <v>10</v>
      </c>
      <c r="T42" s="12">
        <v>3</v>
      </c>
      <c r="U42" s="10">
        <f t="shared" ref="U42:V42" si="49">F42+I42+L42+O42+R42</f>
        <v>5</v>
      </c>
      <c r="V42" s="18">
        <f t="shared" si="49"/>
        <v>10</v>
      </c>
      <c r="W42" s="12">
        <f t="shared" si="44"/>
        <v>15</v>
      </c>
      <c r="X42" s="17">
        <f t="shared" si="45"/>
        <v>3</v>
      </c>
      <c r="Y42" s="8" t="s">
        <v>37</v>
      </c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</row>
    <row r="43" spans="1:45" x14ac:dyDescent="0.25">
      <c r="A43" s="8" t="s">
        <v>25</v>
      </c>
      <c r="B43" s="32"/>
      <c r="C43" s="36"/>
      <c r="D43" s="123" t="s">
        <v>111</v>
      </c>
      <c r="E43" s="116"/>
      <c r="F43" s="46">
        <f t="shared" ref="F43:X43" si="50">SUM(F38:F42)</f>
        <v>0</v>
      </c>
      <c r="G43" s="47">
        <f t="shared" si="50"/>
        <v>0</v>
      </c>
      <c r="H43" s="48">
        <f t="shared" si="50"/>
        <v>0</v>
      </c>
      <c r="I43" s="46">
        <f t="shared" si="50"/>
        <v>0</v>
      </c>
      <c r="J43" s="47">
        <f t="shared" si="50"/>
        <v>0</v>
      </c>
      <c r="K43" s="48">
        <f t="shared" si="50"/>
        <v>0</v>
      </c>
      <c r="L43" s="46">
        <f t="shared" si="50"/>
        <v>20</v>
      </c>
      <c r="M43" s="47">
        <f t="shared" si="50"/>
        <v>10</v>
      </c>
      <c r="N43" s="48">
        <f t="shared" si="50"/>
        <v>7</v>
      </c>
      <c r="O43" s="46">
        <f t="shared" si="50"/>
        <v>5</v>
      </c>
      <c r="P43" s="47">
        <f t="shared" si="50"/>
        <v>10</v>
      </c>
      <c r="Q43" s="48">
        <f t="shared" si="50"/>
        <v>4</v>
      </c>
      <c r="R43" s="46">
        <f t="shared" si="50"/>
        <v>10</v>
      </c>
      <c r="S43" s="47">
        <f t="shared" si="50"/>
        <v>20</v>
      </c>
      <c r="T43" s="48">
        <f t="shared" si="50"/>
        <v>7</v>
      </c>
      <c r="U43" s="49">
        <f t="shared" si="50"/>
        <v>35</v>
      </c>
      <c r="V43" s="49">
        <f t="shared" si="50"/>
        <v>40</v>
      </c>
      <c r="W43" s="50">
        <f t="shared" si="50"/>
        <v>75</v>
      </c>
      <c r="X43" s="51">
        <f t="shared" si="50"/>
        <v>18</v>
      </c>
      <c r="Y43" s="32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</row>
    <row r="44" spans="1:45" x14ac:dyDescent="0.25">
      <c r="A44" s="8" t="s">
        <v>25</v>
      </c>
      <c r="B44" s="8" t="s">
        <v>46</v>
      </c>
      <c r="C44" s="8" t="s">
        <v>47</v>
      </c>
      <c r="D44" s="42" t="s">
        <v>112</v>
      </c>
      <c r="E44" s="52" t="s">
        <v>113</v>
      </c>
      <c r="F44" s="13"/>
      <c r="G44" s="3"/>
      <c r="H44" s="14"/>
      <c r="I44" s="13"/>
      <c r="J44" s="3"/>
      <c r="K44" s="14"/>
      <c r="L44" s="10">
        <v>10</v>
      </c>
      <c r="M44" s="11">
        <v>5</v>
      </c>
      <c r="N44" s="12">
        <v>4</v>
      </c>
      <c r="O44" s="13"/>
      <c r="P44" s="3"/>
      <c r="Q44" s="14"/>
      <c r="R44" s="13"/>
      <c r="S44" s="3"/>
      <c r="T44" s="14"/>
      <c r="U44" s="10">
        <f t="shared" ref="U44:V44" si="51">F44+I44+L44+O44+R44</f>
        <v>10</v>
      </c>
      <c r="V44" s="18">
        <f t="shared" si="51"/>
        <v>5</v>
      </c>
      <c r="W44" s="12">
        <f t="shared" ref="W44:W48" si="52">SUM(U44,V44)</f>
        <v>15</v>
      </c>
      <c r="X44" s="17">
        <f t="shared" ref="X44:X48" si="53">H44+K44+N44+Q44+T44</f>
        <v>4</v>
      </c>
      <c r="Y44" s="8" t="s">
        <v>37</v>
      </c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</row>
    <row r="45" spans="1:45" x14ac:dyDescent="0.25">
      <c r="A45" s="8" t="s">
        <v>25</v>
      </c>
      <c r="B45" s="8" t="s">
        <v>46</v>
      </c>
      <c r="C45" s="8" t="s">
        <v>47</v>
      </c>
      <c r="D45" s="8" t="s">
        <v>114</v>
      </c>
      <c r="E45" s="53" t="s">
        <v>115</v>
      </c>
      <c r="F45" s="13"/>
      <c r="G45" s="3"/>
      <c r="H45" s="14"/>
      <c r="I45" s="13"/>
      <c r="J45" s="3"/>
      <c r="K45" s="14"/>
      <c r="L45" s="10">
        <v>10</v>
      </c>
      <c r="M45" s="11">
        <v>5</v>
      </c>
      <c r="N45" s="12">
        <v>3</v>
      </c>
      <c r="O45" s="13"/>
      <c r="P45" s="3"/>
      <c r="Q45" s="14"/>
      <c r="R45" s="13"/>
      <c r="S45" s="3"/>
      <c r="T45" s="14"/>
      <c r="U45" s="10">
        <f t="shared" ref="U45:V45" si="54">F45+I45+L45+O45+R45</f>
        <v>10</v>
      </c>
      <c r="V45" s="18">
        <f t="shared" si="54"/>
        <v>5</v>
      </c>
      <c r="W45" s="12">
        <f t="shared" si="52"/>
        <v>15</v>
      </c>
      <c r="X45" s="17">
        <f t="shared" si="53"/>
        <v>3</v>
      </c>
      <c r="Y45" s="8" t="s">
        <v>37</v>
      </c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</row>
    <row r="46" spans="1:45" x14ac:dyDescent="0.25">
      <c r="A46" s="8" t="s">
        <v>25</v>
      </c>
      <c r="B46" s="8" t="s">
        <v>46</v>
      </c>
      <c r="C46" s="11" t="s">
        <v>50</v>
      </c>
      <c r="D46" s="8" t="s">
        <v>116</v>
      </c>
      <c r="E46" s="53" t="s">
        <v>117</v>
      </c>
      <c r="F46" s="13"/>
      <c r="G46" s="3"/>
      <c r="H46" s="14"/>
      <c r="I46" s="13"/>
      <c r="J46" s="3"/>
      <c r="K46" s="14"/>
      <c r="L46" s="13"/>
      <c r="M46" s="3"/>
      <c r="N46" s="14"/>
      <c r="O46" s="10">
        <v>10</v>
      </c>
      <c r="P46" s="11">
        <v>5</v>
      </c>
      <c r="Q46" s="12">
        <v>4</v>
      </c>
      <c r="R46" s="13"/>
      <c r="S46" s="3"/>
      <c r="T46" s="14"/>
      <c r="U46" s="10">
        <f t="shared" ref="U46:V46" si="55">F46+I46+L46+O46+R46</f>
        <v>10</v>
      </c>
      <c r="V46" s="18">
        <f t="shared" si="55"/>
        <v>5</v>
      </c>
      <c r="W46" s="12">
        <f t="shared" si="52"/>
        <v>15</v>
      </c>
      <c r="X46" s="17">
        <f t="shared" si="53"/>
        <v>4</v>
      </c>
      <c r="Y46" s="8" t="s">
        <v>37</v>
      </c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</row>
    <row r="47" spans="1:45" ht="24.75" x14ac:dyDescent="0.25">
      <c r="A47" s="8" t="s">
        <v>25</v>
      </c>
      <c r="B47" s="8" t="s">
        <v>62</v>
      </c>
      <c r="C47" s="8" t="s">
        <v>63</v>
      </c>
      <c r="D47" s="8" t="s">
        <v>118</v>
      </c>
      <c r="E47" s="53" t="s">
        <v>119</v>
      </c>
      <c r="F47" s="13"/>
      <c r="G47" s="3"/>
      <c r="H47" s="14"/>
      <c r="I47" s="13"/>
      <c r="J47" s="3"/>
      <c r="K47" s="14"/>
      <c r="L47" s="13"/>
      <c r="M47" s="3"/>
      <c r="N47" s="14"/>
      <c r="O47" s="13"/>
      <c r="P47" s="3"/>
      <c r="Q47" s="14"/>
      <c r="R47" s="10">
        <v>5</v>
      </c>
      <c r="S47" s="11">
        <v>10</v>
      </c>
      <c r="T47" s="12">
        <v>4</v>
      </c>
      <c r="U47" s="10">
        <f t="shared" ref="U47:V47" si="56">F47+I47+L47+O47+R47</f>
        <v>5</v>
      </c>
      <c r="V47" s="18">
        <f t="shared" si="56"/>
        <v>10</v>
      </c>
      <c r="W47" s="12">
        <f t="shared" si="52"/>
        <v>15</v>
      </c>
      <c r="X47" s="17">
        <f t="shared" si="53"/>
        <v>4</v>
      </c>
      <c r="Y47" s="8" t="s">
        <v>37</v>
      </c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</row>
    <row r="48" spans="1:45" x14ac:dyDescent="0.25">
      <c r="A48" s="8" t="s">
        <v>25</v>
      </c>
      <c r="B48" s="8" t="s">
        <v>62</v>
      </c>
      <c r="C48" s="8" t="s">
        <v>63</v>
      </c>
      <c r="D48" s="15" t="s">
        <v>120</v>
      </c>
      <c r="E48" s="54" t="s">
        <v>121</v>
      </c>
      <c r="F48" s="13"/>
      <c r="G48" s="3"/>
      <c r="H48" s="14"/>
      <c r="I48" s="13"/>
      <c r="J48" s="3"/>
      <c r="K48" s="14"/>
      <c r="L48" s="13"/>
      <c r="M48" s="3"/>
      <c r="N48" s="14"/>
      <c r="O48" s="13"/>
      <c r="P48" s="3"/>
      <c r="Q48" s="14"/>
      <c r="R48" s="10">
        <v>5</v>
      </c>
      <c r="S48" s="11">
        <v>10</v>
      </c>
      <c r="T48" s="12">
        <v>3</v>
      </c>
      <c r="U48" s="10">
        <f t="shared" ref="U48:V48" si="57">F48+I48+L48+O48+R48</f>
        <v>5</v>
      </c>
      <c r="V48" s="18">
        <f t="shared" si="57"/>
        <v>10</v>
      </c>
      <c r="W48" s="12">
        <f t="shared" si="52"/>
        <v>15</v>
      </c>
      <c r="X48" s="17">
        <f t="shared" si="53"/>
        <v>3</v>
      </c>
      <c r="Y48" s="8" t="s">
        <v>37</v>
      </c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 spans="1:45" x14ac:dyDescent="0.25">
      <c r="A49" s="8"/>
      <c r="B49" s="3"/>
      <c r="C49" s="36"/>
      <c r="D49" s="124" t="s">
        <v>122</v>
      </c>
      <c r="E49" s="116"/>
      <c r="F49" s="55">
        <f t="shared" ref="F49:X49" si="58">SUM(F44:F48)</f>
        <v>0</v>
      </c>
      <c r="G49" s="56">
        <f t="shared" si="58"/>
        <v>0</v>
      </c>
      <c r="H49" s="57">
        <f t="shared" si="58"/>
        <v>0</v>
      </c>
      <c r="I49" s="55">
        <f t="shared" si="58"/>
        <v>0</v>
      </c>
      <c r="J49" s="56">
        <f t="shared" si="58"/>
        <v>0</v>
      </c>
      <c r="K49" s="57">
        <f t="shared" si="58"/>
        <v>0</v>
      </c>
      <c r="L49" s="55">
        <f t="shared" si="58"/>
        <v>20</v>
      </c>
      <c r="M49" s="56">
        <f t="shared" si="58"/>
        <v>10</v>
      </c>
      <c r="N49" s="57">
        <f t="shared" si="58"/>
        <v>7</v>
      </c>
      <c r="O49" s="55">
        <f t="shared" si="58"/>
        <v>10</v>
      </c>
      <c r="P49" s="56">
        <f t="shared" si="58"/>
        <v>5</v>
      </c>
      <c r="Q49" s="57">
        <f t="shared" si="58"/>
        <v>4</v>
      </c>
      <c r="R49" s="55">
        <f t="shared" si="58"/>
        <v>10</v>
      </c>
      <c r="S49" s="56">
        <f t="shared" si="58"/>
        <v>20</v>
      </c>
      <c r="T49" s="57">
        <f t="shared" si="58"/>
        <v>7</v>
      </c>
      <c r="U49" s="58">
        <f t="shared" si="58"/>
        <v>40</v>
      </c>
      <c r="V49" s="58">
        <f t="shared" si="58"/>
        <v>35</v>
      </c>
      <c r="W49" s="59">
        <f t="shared" si="58"/>
        <v>75</v>
      </c>
      <c r="X49" s="60">
        <f t="shared" si="58"/>
        <v>18</v>
      </c>
      <c r="Y49" s="32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 spans="1:45" ht="36.75" x14ac:dyDescent="0.25">
      <c r="A50" s="8" t="s">
        <v>25</v>
      </c>
      <c r="B50" s="8" t="s">
        <v>46</v>
      </c>
      <c r="C50" s="8" t="s">
        <v>47</v>
      </c>
      <c r="D50" s="42" t="s">
        <v>123</v>
      </c>
      <c r="E50" s="61" t="s">
        <v>124</v>
      </c>
      <c r="F50" s="13"/>
      <c r="G50" s="3"/>
      <c r="H50" s="14"/>
      <c r="I50" s="13"/>
      <c r="J50" s="3"/>
      <c r="K50" s="14"/>
      <c r="L50" s="10">
        <v>0</v>
      </c>
      <c r="M50" s="11">
        <v>20</v>
      </c>
      <c r="N50" s="12">
        <v>4</v>
      </c>
      <c r="O50" s="13"/>
      <c r="P50" s="3"/>
      <c r="Q50" s="14"/>
      <c r="R50" s="13"/>
      <c r="S50" s="3"/>
      <c r="T50" s="14"/>
      <c r="U50" s="10">
        <f t="shared" ref="U50:V50" si="59">F50+I50+L50+O50+R50</f>
        <v>0</v>
      </c>
      <c r="V50" s="18">
        <f t="shared" si="59"/>
        <v>20</v>
      </c>
      <c r="W50" s="12">
        <f t="shared" ref="W50:W54" si="60">SUM(U50,V50)</f>
        <v>20</v>
      </c>
      <c r="X50" s="17">
        <f t="shared" ref="X50:X54" si="61">H50+K50+N50+Q50+T50</f>
        <v>4</v>
      </c>
      <c r="Y50" s="8" t="s">
        <v>37</v>
      </c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 spans="1:45" ht="48.75" x14ac:dyDescent="0.25">
      <c r="A51" s="8" t="s">
        <v>25</v>
      </c>
      <c r="B51" s="8" t="s">
        <v>46</v>
      </c>
      <c r="C51" s="8" t="s">
        <v>47</v>
      </c>
      <c r="D51" s="8" t="s">
        <v>125</v>
      </c>
      <c r="E51" s="62" t="s">
        <v>126</v>
      </c>
      <c r="F51" s="13"/>
      <c r="G51" s="3"/>
      <c r="H51" s="14"/>
      <c r="I51" s="13"/>
      <c r="J51" s="3"/>
      <c r="K51" s="14"/>
      <c r="L51" s="10">
        <v>0</v>
      </c>
      <c r="M51" s="11">
        <v>15</v>
      </c>
      <c r="N51" s="12">
        <v>3</v>
      </c>
      <c r="O51" s="13"/>
      <c r="P51" s="3"/>
      <c r="Q51" s="14"/>
      <c r="R51" s="13"/>
      <c r="S51" s="3"/>
      <c r="T51" s="14"/>
      <c r="U51" s="10">
        <f t="shared" ref="U51:V51" si="62">F51+I51+L51+O51+R51</f>
        <v>0</v>
      </c>
      <c r="V51" s="18">
        <f t="shared" si="62"/>
        <v>15</v>
      </c>
      <c r="W51" s="12">
        <f t="shared" si="60"/>
        <v>15</v>
      </c>
      <c r="X51" s="17">
        <f t="shared" si="61"/>
        <v>3</v>
      </c>
      <c r="Y51" s="8" t="s">
        <v>37</v>
      </c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</row>
    <row r="52" spans="1:45" ht="24.75" x14ac:dyDescent="0.25">
      <c r="A52" s="8" t="s">
        <v>25</v>
      </c>
      <c r="B52" s="8" t="s">
        <v>46</v>
      </c>
      <c r="C52" s="11" t="s">
        <v>50</v>
      </c>
      <c r="D52" s="8" t="s">
        <v>127</v>
      </c>
      <c r="E52" s="62" t="s">
        <v>128</v>
      </c>
      <c r="F52" s="13"/>
      <c r="G52" s="3"/>
      <c r="H52" s="14"/>
      <c r="I52" s="13"/>
      <c r="J52" s="3"/>
      <c r="K52" s="14"/>
      <c r="L52" s="13"/>
      <c r="M52" s="3"/>
      <c r="N52" s="14"/>
      <c r="O52" s="10">
        <v>0</v>
      </c>
      <c r="P52" s="11">
        <v>20</v>
      </c>
      <c r="Q52" s="12">
        <v>4</v>
      </c>
      <c r="R52" s="13"/>
      <c r="S52" s="3"/>
      <c r="T52" s="14"/>
      <c r="U52" s="10">
        <f t="shared" ref="U52:V52" si="63">F52+I52+L52+O52+R52</f>
        <v>0</v>
      </c>
      <c r="V52" s="18">
        <f t="shared" si="63"/>
        <v>20</v>
      </c>
      <c r="W52" s="12">
        <f t="shared" si="60"/>
        <v>20</v>
      </c>
      <c r="X52" s="17">
        <f t="shared" si="61"/>
        <v>4</v>
      </c>
      <c r="Y52" s="8" t="s">
        <v>37</v>
      </c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 spans="1:45" ht="48.75" x14ac:dyDescent="0.25">
      <c r="A53" s="8" t="s">
        <v>25</v>
      </c>
      <c r="B53" s="8" t="s">
        <v>62</v>
      </c>
      <c r="C53" s="8" t="s">
        <v>63</v>
      </c>
      <c r="D53" s="8" t="s">
        <v>129</v>
      </c>
      <c r="E53" s="62" t="s">
        <v>130</v>
      </c>
      <c r="F53" s="13"/>
      <c r="G53" s="3"/>
      <c r="H53" s="14"/>
      <c r="I53" s="13"/>
      <c r="J53" s="3"/>
      <c r="K53" s="14"/>
      <c r="L53" s="13"/>
      <c r="M53" s="3"/>
      <c r="N53" s="14"/>
      <c r="O53" s="13"/>
      <c r="P53" s="3"/>
      <c r="Q53" s="14"/>
      <c r="R53" s="10">
        <v>0</v>
      </c>
      <c r="S53" s="11">
        <v>20</v>
      </c>
      <c r="T53" s="12">
        <v>4</v>
      </c>
      <c r="U53" s="10">
        <f t="shared" ref="U53:V53" si="64">F53+I53+L53+O53+R53</f>
        <v>0</v>
      </c>
      <c r="V53" s="18">
        <f t="shared" si="64"/>
        <v>20</v>
      </c>
      <c r="W53" s="12">
        <f t="shared" si="60"/>
        <v>20</v>
      </c>
      <c r="X53" s="17">
        <f t="shared" si="61"/>
        <v>4</v>
      </c>
      <c r="Y53" s="8" t="s">
        <v>37</v>
      </c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ht="48.75" x14ac:dyDescent="0.25">
      <c r="A54" s="8" t="s">
        <v>25</v>
      </c>
      <c r="B54" s="8" t="s">
        <v>62</v>
      </c>
      <c r="C54" s="8" t="s">
        <v>63</v>
      </c>
      <c r="D54" s="8" t="s">
        <v>131</v>
      </c>
      <c r="E54" s="62" t="s">
        <v>132</v>
      </c>
      <c r="F54" s="13"/>
      <c r="G54" s="3"/>
      <c r="H54" s="14"/>
      <c r="I54" s="13"/>
      <c r="J54" s="3"/>
      <c r="K54" s="14"/>
      <c r="L54" s="13"/>
      <c r="M54" s="3"/>
      <c r="N54" s="14"/>
      <c r="O54" s="13"/>
      <c r="P54" s="3"/>
      <c r="Q54" s="14"/>
      <c r="R54" s="10">
        <v>0</v>
      </c>
      <c r="S54" s="11">
        <v>15</v>
      </c>
      <c r="T54" s="12">
        <v>3</v>
      </c>
      <c r="U54" s="10">
        <f t="shared" ref="U54:V54" si="65">F54+I54+L54+O54+R54</f>
        <v>0</v>
      </c>
      <c r="V54" s="18">
        <f t="shared" si="65"/>
        <v>15</v>
      </c>
      <c r="W54" s="12">
        <f t="shared" si="60"/>
        <v>15</v>
      </c>
      <c r="X54" s="17">
        <f t="shared" si="61"/>
        <v>3</v>
      </c>
      <c r="Y54" s="8" t="s">
        <v>37</v>
      </c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x14ac:dyDescent="0.25">
      <c r="A55" s="8"/>
      <c r="B55" s="32"/>
      <c r="C55" s="32"/>
      <c r="D55" s="125" t="s">
        <v>133</v>
      </c>
      <c r="E55" s="120"/>
      <c r="F55" s="63">
        <f t="shared" ref="F55:X55" si="66">SUM(F50:F54)</f>
        <v>0</v>
      </c>
      <c r="G55" s="64">
        <f t="shared" si="66"/>
        <v>0</v>
      </c>
      <c r="H55" s="65">
        <f t="shared" si="66"/>
        <v>0</v>
      </c>
      <c r="I55" s="66">
        <f t="shared" si="66"/>
        <v>0</v>
      </c>
      <c r="J55" s="64">
        <f t="shared" si="66"/>
        <v>0</v>
      </c>
      <c r="K55" s="65">
        <f t="shared" si="66"/>
        <v>0</v>
      </c>
      <c r="L55" s="66">
        <f t="shared" si="66"/>
        <v>0</v>
      </c>
      <c r="M55" s="64">
        <f t="shared" si="66"/>
        <v>35</v>
      </c>
      <c r="N55" s="65">
        <f t="shared" si="66"/>
        <v>7</v>
      </c>
      <c r="O55" s="66">
        <f t="shared" si="66"/>
        <v>0</v>
      </c>
      <c r="P55" s="64">
        <f t="shared" si="66"/>
        <v>20</v>
      </c>
      <c r="Q55" s="65">
        <f t="shared" si="66"/>
        <v>4</v>
      </c>
      <c r="R55" s="66">
        <f t="shared" si="66"/>
        <v>0</v>
      </c>
      <c r="S55" s="64">
        <f t="shared" si="66"/>
        <v>35</v>
      </c>
      <c r="T55" s="65">
        <f t="shared" si="66"/>
        <v>7</v>
      </c>
      <c r="U55" s="67">
        <f t="shared" si="66"/>
        <v>0</v>
      </c>
      <c r="V55" s="67">
        <f t="shared" si="66"/>
        <v>90</v>
      </c>
      <c r="W55" s="68">
        <f t="shared" si="66"/>
        <v>90</v>
      </c>
      <c r="X55" s="69">
        <f t="shared" si="66"/>
        <v>18</v>
      </c>
      <c r="Y55" s="32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 spans="1:45" ht="24.75" x14ac:dyDescent="0.25">
      <c r="A56" s="8" t="s">
        <v>25</v>
      </c>
      <c r="B56" s="8" t="s">
        <v>46</v>
      </c>
      <c r="C56" s="8" t="s">
        <v>47</v>
      </c>
      <c r="D56" s="8" t="s">
        <v>134</v>
      </c>
      <c r="E56" s="70" t="s">
        <v>135</v>
      </c>
      <c r="F56" s="13"/>
      <c r="G56" s="3"/>
      <c r="H56" s="14"/>
      <c r="I56" s="13"/>
      <c r="J56" s="3"/>
      <c r="K56" s="14"/>
      <c r="L56" s="10">
        <v>0</v>
      </c>
      <c r="M56" s="11">
        <v>20</v>
      </c>
      <c r="N56" s="12">
        <v>4</v>
      </c>
      <c r="O56" s="13"/>
      <c r="P56" s="3"/>
      <c r="Q56" s="14"/>
      <c r="R56" s="13"/>
      <c r="S56" s="3"/>
      <c r="T56" s="14"/>
      <c r="U56" s="10">
        <f t="shared" ref="U56:V56" si="67">F56+I56+L56+O56+R56</f>
        <v>0</v>
      </c>
      <c r="V56" s="18">
        <f t="shared" si="67"/>
        <v>20</v>
      </c>
      <c r="W56" s="12">
        <f t="shared" ref="W56:W60" si="68">SUM(U56,V56)</f>
        <v>20</v>
      </c>
      <c r="X56" s="17">
        <f t="shared" ref="X56:X60" si="69">H56+K56+N56+Q56+T56</f>
        <v>4</v>
      </c>
      <c r="Y56" s="8" t="s">
        <v>37</v>
      </c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 spans="1:45" x14ac:dyDescent="0.25">
      <c r="A57" s="8" t="s">
        <v>25</v>
      </c>
      <c r="B57" s="8" t="s">
        <v>46</v>
      </c>
      <c r="C57" s="8" t="s">
        <v>47</v>
      </c>
      <c r="D57" s="8" t="s">
        <v>136</v>
      </c>
      <c r="E57" s="70" t="s">
        <v>137</v>
      </c>
      <c r="F57" s="13"/>
      <c r="G57" s="3"/>
      <c r="H57" s="14"/>
      <c r="I57" s="13"/>
      <c r="J57" s="3"/>
      <c r="K57" s="14"/>
      <c r="L57" s="10">
        <v>0</v>
      </c>
      <c r="M57" s="11">
        <v>15</v>
      </c>
      <c r="N57" s="12">
        <v>3</v>
      </c>
      <c r="O57" s="13"/>
      <c r="P57" s="3"/>
      <c r="Q57" s="14"/>
      <c r="R57" s="13"/>
      <c r="S57" s="3"/>
      <c r="T57" s="14"/>
      <c r="U57" s="10">
        <f t="shared" ref="U57:V57" si="70">F57+I57+L57+O57+R57</f>
        <v>0</v>
      </c>
      <c r="V57" s="18">
        <f t="shared" si="70"/>
        <v>15</v>
      </c>
      <c r="W57" s="12">
        <f t="shared" si="68"/>
        <v>15</v>
      </c>
      <c r="X57" s="17">
        <f t="shared" si="69"/>
        <v>3</v>
      </c>
      <c r="Y57" s="8" t="s">
        <v>37</v>
      </c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 spans="1:45" ht="24.75" x14ac:dyDescent="0.25">
      <c r="A58" s="8" t="s">
        <v>25</v>
      </c>
      <c r="B58" s="8" t="s">
        <v>46</v>
      </c>
      <c r="C58" s="11" t="s">
        <v>50</v>
      </c>
      <c r="D58" s="8" t="s">
        <v>138</v>
      </c>
      <c r="E58" s="70" t="s">
        <v>139</v>
      </c>
      <c r="F58" s="13"/>
      <c r="G58" s="3"/>
      <c r="H58" s="14"/>
      <c r="I58" s="13"/>
      <c r="J58" s="3"/>
      <c r="K58" s="14"/>
      <c r="L58" s="13"/>
      <c r="M58" s="3"/>
      <c r="N58" s="14"/>
      <c r="O58" s="10">
        <v>10</v>
      </c>
      <c r="P58" s="11">
        <v>10</v>
      </c>
      <c r="Q58" s="12">
        <v>4</v>
      </c>
      <c r="R58" s="13"/>
      <c r="S58" s="3"/>
      <c r="T58" s="14"/>
      <c r="U58" s="10">
        <f t="shared" ref="U58:V58" si="71">F58+I58+L58+O58+R58</f>
        <v>10</v>
      </c>
      <c r="V58" s="18">
        <f t="shared" si="71"/>
        <v>10</v>
      </c>
      <c r="W58" s="12">
        <f t="shared" si="68"/>
        <v>20</v>
      </c>
      <c r="X58" s="17">
        <f t="shared" si="69"/>
        <v>4</v>
      </c>
      <c r="Y58" s="8" t="s">
        <v>37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</row>
    <row r="59" spans="1:45" x14ac:dyDescent="0.25">
      <c r="A59" s="8" t="s">
        <v>25</v>
      </c>
      <c r="B59" s="8" t="s">
        <v>62</v>
      </c>
      <c r="C59" s="8" t="s">
        <v>63</v>
      </c>
      <c r="D59" s="8" t="s">
        <v>140</v>
      </c>
      <c r="E59" s="70" t="s">
        <v>141</v>
      </c>
      <c r="F59" s="13"/>
      <c r="G59" s="3"/>
      <c r="H59" s="14"/>
      <c r="I59" s="13"/>
      <c r="J59" s="3"/>
      <c r="K59" s="14"/>
      <c r="L59" s="13"/>
      <c r="M59" s="3"/>
      <c r="N59" s="14"/>
      <c r="O59" s="13"/>
      <c r="P59" s="3"/>
      <c r="Q59" s="14"/>
      <c r="R59" s="10">
        <v>10</v>
      </c>
      <c r="S59" s="11">
        <v>10</v>
      </c>
      <c r="T59" s="12">
        <v>4</v>
      </c>
      <c r="U59" s="10">
        <f t="shared" ref="U59:V59" si="72">F59+I59+L59+O59+R59</f>
        <v>10</v>
      </c>
      <c r="V59" s="18">
        <f t="shared" si="72"/>
        <v>10</v>
      </c>
      <c r="W59" s="12">
        <f t="shared" si="68"/>
        <v>20</v>
      </c>
      <c r="X59" s="17">
        <f t="shared" si="69"/>
        <v>4</v>
      </c>
      <c r="Y59" s="8" t="s">
        <v>37</v>
      </c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</row>
    <row r="60" spans="1:45" x14ac:dyDescent="0.25">
      <c r="A60" s="8" t="s">
        <v>25</v>
      </c>
      <c r="B60" s="8" t="s">
        <v>62</v>
      </c>
      <c r="C60" s="8" t="s">
        <v>63</v>
      </c>
      <c r="D60" s="8" t="s">
        <v>142</v>
      </c>
      <c r="E60" s="70" t="s">
        <v>143</v>
      </c>
      <c r="F60" s="13"/>
      <c r="G60" s="3"/>
      <c r="H60" s="14"/>
      <c r="I60" s="13"/>
      <c r="J60" s="3"/>
      <c r="K60" s="14"/>
      <c r="L60" s="13"/>
      <c r="M60" s="3"/>
      <c r="N60" s="14"/>
      <c r="O60" s="13"/>
      <c r="P60" s="3"/>
      <c r="Q60" s="14"/>
      <c r="R60" s="10">
        <v>0</v>
      </c>
      <c r="S60" s="11">
        <v>15</v>
      </c>
      <c r="T60" s="12">
        <v>3</v>
      </c>
      <c r="U60" s="10">
        <f t="shared" ref="U60:V60" si="73">F60+I60+L60+O60+R60</f>
        <v>0</v>
      </c>
      <c r="V60" s="18">
        <f t="shared" si="73"/>
        <v>15</v>
      </c>
      <c r="W60" s="12">
        <f t="shared" si="68"/>
        <v>15</v>
      </c>
      <c r="X60" s="17">
        <f t="shared" si="69"/>
        <v>3</v>
      </c>
      <c r="Y60" s="8" t="s">
        <v>37</v>
      </c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 spans="1:45" x14ac:dyDescent="0.25">
      <c r="A61" s="8"/>
      <c r="B61" s="32"/>
      <c r="C61" s="32"/>
      <c r="D61" s="126" t="s">
        <v>144</v>
      </c>
      <c r="E61" s="120"/>
      <c r="F61" s="71">
        <f t="shared" ref="F61:X61" si="74">SUM(F56:F60)</f>
        <v>0</v>
      </c>
      <c r="G61" s="72">
        <f t="shared" si="74"/>
        <v>0</v>
      </c>
      <c r="H61" s="73">
        <f t="shared" si="74"/>
        <v>0</v>
      </c>
      <c r="I61" s="74">
        <f t="shared" si="74"/>
        <v>0</v>
      </c>
      <c r="J61" s="72">
        <f t="shared" si="74"/>
        <v>0</v>
      </c>
      <c r="K61" s="73">
        <f t="shared" si="74"/>
        <v>0</v>
      </c>
      <c r="L61" s="74">
        <f t="shared" si="74"/>
        <v>0</v>
      </c>
      <c r="M61" s="72">
        <f t="shared" si="74"/>
        <v>35</v>
      </c>
      <c r="N61" s="73">
        <f t="shared" si="74"/>
        <v>7</v>
      </c>
      <c r="O61" s="74">
        <f t="shared" si="74"/>
        <v>10</v>
      </c>
      <c r="P61" s="72">
        <f t="shared" si="74"/>
        <v>10</v>
      </c>
      <c r="Q61" s="73">
        <f t="shared" si="74"/>
        <v>4</v>
      </c>
      <c r="R61" s="74">
        <f t="shared" si="74"/>
        <v>10</v>
      </c>
      <c r="S61" s="72">
        <f t="shared" si="74"/>
        <v>25</v>
      </c>
      <c r="T61" s="73">
        <f t="shared" si="74"/>
        <v>7</v>
      </c>
      <c r="U61" s="75">
        <f t="shared" si="74"/>
        <v>20</v>
      </c>
      <c r="V61" s="75">
        <f t="shared" si="74"/>
        <v>70</v>
      </c>
      <c r="W61" s="76">
        <f t="shared" si="74"/>
        <v>90</v>
      </c>
      <c r="X61" s="77">
        <f t="shared" si="74"/>
        <v>18</v>
      </c>
      <c r="Y61" s="32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</row>
    <row r="62" spans="1:45" ht="24.75" x14ac:dyDescent="0.25">
      <c r="A62" s="8" t="s">
        <v>25</v>
      </c>
      <c r="B62" s="8" t="s">
        <v>46</v>
      </c>
      <c r="C62" s="8" t="s">
        <v>47</v>
      </c>
      <c r="D62" s="78" t="s">
        <v>179</v>
      </c>
      <c r="E62" s="79" t="s">
        <v>145</v>
      </c>
      <c r="F62" s="11"/>
      <c r="G62" s="11"/>
      <c r="H62" s="12"/>
      <c r="I62" s="13"/>
      <c r="J62" s="3"/>
      <c r="K62" s="14"/>
      <c r="L62" s="11">
        <v>5</v>
      </c>
      <c r="M62" s="11">
        <v>10</v>
      </c>
      <c r="N62" s="12">
        <v>4</v>
      </c>
      <c r="O62" s="3"/>
      <c r="P62" s="3"/>
      <c r="Q62" s="14"/>
      <c r="R62" s="3"/>
      <c r="S62" s="3"/>
      <c r="T62" s="14"/>
      <c r="U62" s="12">
        <f t="shared" ref="U62:V62" si="75">F62+I62+L62+O62+R62</f>
        <v>5</v>
      </c>
      <c r="V62" s="12">
        <f t="shared" si="75"/>
        <v>10</v>
      </c>
      <c r="W62" s="12">
        <f t="shared" ref="W62:W66" si="76">SUM(U62,V62)</f>
        <v>15</v>
      </c>
      <c r="X62" s="17">
        <f t="shared" ref="X62:X76" si="77">H62+K62+N62+Q62+T62</f>
        <v>4</v>
      </c>
      <c r="Y62" s="8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</row>
    <row r="63" spans="1:45" ht="24.75" x14ac:dyDescent="0.25">
      <c r="A63" s="8" t="s">
        <v>25</v>
      </c>
      <c r="B63" s="8" t="s">
        <v>46</v>
      </c>
      <c r="C63" s="8" t="s">
        <v>47</v>
      </c>
      <c r="D63" s="78" t="s">
        <v>180</v>
      </c>
      <c r="E63" s="79" t="s">
        <v>146</v>
      </c>
      <c r="F63" s="11"/>
      <c r="G63" s="11"/>
      <c r="H63" s="12"/>
      <c r="I63" s="13"/>
      <c r="J63" s="3"/>
      <c r="K63" s="14"/>
      <c r="L63" s="11">
        <v>5</v>
      </c>
      <c r="M63" s="11">
        <v>10</v>
      </c>
      <c r="N63" s="12">
        <v>3</v>
      </c>
      <c r="O63" s="3"/>
      <c r="P63" s="3"/>
      <c r="Q63" s="14"/>
      <c r="R63" s="3"/>
      <c r="S63" s="3"/>
      <c r="T63" s="14"/>
      <c r="U63" s="12">
        <f t="shared" ref="U63:V63" si="78">F63+I63+L63+O63+R63</f>
        <v>5</v>
      </c>
      <c r="V63" s="12">
        <f t="shared" si="78"/>
        <v>10</v>
      </c>
      <c r="W63" s="12">
        <f t="shared" si="76"/>
        <v>15</v>
      </c>
      <c r="X63" s="17">
        <f t="shared" si="77"/>
        <v>3</v>
      </c>
      <c r="Y63" s="8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</row>
    <row r="64" spans="1:45" ht="24.75" x14ac:dyDescent="0.25">
      <c r="A64" s="8" t="s">
        <v>25</v>
      </c>
      <c r="B64" s="8" t="s">
        <v>46</v>
      </c>
      <c r="C64" s="8" t="s">
        <v>50</v>
      </c>
      <c r="D64" s="78" t="s">
        <v>181</v>
      </c>
      <c r="E64" s="79" t="s">
        <v>147</v>
      </c>
      <c r="F64" s="11"/>
      <c r="G64" s="11"/>
      <c r="H64" s="12"/>
      <c r="I64" s="13"/>
      <c r="J64" s="3"/>
      <c r="K64" s="14"/>
      <c r="L64" s="3"/>
      <c r="M64" s="3"/>
      <c r="N64" s="14"/>
      <c r="O64" s="11">
        <v>5</v>
      </c>
      <c r="P64" s="11">
        <v>15</v>
      </c>
      <c r="Q64" s="12">
        <v>4</v>
      </c>
      <c r="R64" s="3"/>
      <c r="S64" s="3"/>
      <c r="T64" s="14"/>
      <c r="U64" s="12">
        <f t="shared" ref="U64:V64" si="79">F64+I64+L64+O64+R64</f>
        <v>5</v>
      </c>
      <c r="V64" s="12">
        <f t="shared" si="79"/>
        <v>15</v>
      </c>
      <c r="W64" s="12">
        <f t="shared" si="76"/>
        <v>20</v>
      </c>
      <c r="X64" s="17">
        <f t="shared" si="77"/>
        <v>4</v>
      </c>
      <c r="Y64" s="8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</row>
    <row r="65" spans="1:45" ht="36.75" x14ac:dyDescent="0.25">
      <c r="A65" s="8" t="s">
        <v>25</v>
      </c>
      <c r="B65" s="8" t="s">
        <v>46</v>
      </c>
      <c r="C65" s="8" t="s">
        <v>63</v>
      </c>
      <c r="D65" s="78" t="s">
        <v>182</v>
      </c>
      <c r="E65" s="79" t="s">
        <v>148</v>
      </c>
      <c r="F65" s="11"/>
      <c r="G65" s="11"/>
      <c r="H65" s="12"/>
      <c r="I65" s="13"/>
      <c r="J65" s="3"/>
      <c r="K65" s="14"/>
      <c r="L65" s="3"/>
      <c r="M65" s="3"/>
      <c r="N65" s="14"/>
      <c r="O65" s="3"/>
      <c r="P65" s="3"/>
      <c r="Q65" s="14"/>
      <c r="R65" s="11">
        <v>5</v>
      </c>
      <c r="S65" s="11">
        <v>10</v>
      </c>
      <c r="T65" s="12">
        <v>4</v>
      </c>
      <c r="U65" s="12">
        <f t="shared" ref="U65:V65" si="80">F65+I65+L65+O65+R65</f>
        <v>5</v>
      </c>
      <c r="V65" s="12">
        <f t="shared" si="80"/>
        <v>10</v>
      </c>
      <c r="W65" s="12">
        <f t="shared" si="76"/>
        <v>15</v>
      </c>
      <c r="X65" s="17">
        <f t="shared" si="77"/>
        <v>4</v>
      </c>
      <c r="Y65" s="8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</row>
    <row r="66" spans="1:45" ht="24.75" x14ac:dyDescent="0.25">
      <c r="A66" s="8" t="s">
        <v>25</v>
      </c>
      <c r="B66" s="8" t="s">
        <v>46</v>
      </c>
      <c r="C66" s="8" t="s">
        <v>63</v>
      </c>
      <c r="D66" s="78" t="s">
        <v>183</v>
      </c>
      <c r="E66" s="79" t="s">
        <v>149</v>
      </c>
      <c r="F66" s="11"/>
      <c r="G66" s="11"/>
      <c r="H66" s="12"/>
      <c r="I66" s="13"/>
      <c r="J66" s="3"/>
      <c r="K66" s="14"/>
      <c r="L66" s="3"/>
      <c r="M66" s="3"/>
      <c r="N66" s="14"/>
      <c r="O66" s="3"/>
      <c r="P66" s="3"/>
      <c r="Q66" s="14"/>
      <c r="R66" s="11">
        <v>10</v>
      </c>
      <c r="S66" s="11">
        <v>5</v>
      </c>
      <c r="T66" s="12">
        <v>3</v>
      </c>
      <c r="U66" s="12">
        <f t="shared" ref="U66:V66" si="81">F66+I66+L66+O66+R66</f>
        <v>10</v>
      </c>
      <c r="V66" s="12">
        <f t="shared" si="81"/>
        <v>5</v>
      </c>
      <c r="W66" s="12">
        <f t="shared" si="76"/>
        <v>15</v>
      </c>
      <c r="X66" s="17">
        <f t="shared" si="77"/>
        <v>3</v>
      </c>
      <c r="Y66" s="8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</row>
    <row r="67" spans="1:45" x14ac:dyDescent="0.25">
      <c r="A67" s="80"/>
      <c r="B67" s="8"/>
      <c r="C67" s="8"/>
      <c r="D67" s="115" t="s">
        <v>150</v>
      </c>
      <c r="E67" s="116"/>
      <c r="F67" s="81">
        <f t="shared" ref="F67:W67" si="82">SUM(F62:F66)</f>
        <v>0</v>
      </c>
      <c r="G67" s="81">
        <f t="shared" si="82"/>
        <v>0</v>
      </c>
      <c r="H67" s="81">
        <f t="shared" si="82"/>
        <v>0</v>
      </c>
      <c r="I67" s="82">
        <f t="shared" si="82"/>
        <v>0</v>
      </c>
      <c r="J67" s="83">
        <f t="shared" si="82"/>
        <v>0</v>
      </c>
      <c r="K67" s="83">
        <f t="shared" si="82"/>
        <v>0</v>
      </c>
      <c r="L67" s="82">
        <f t="shared" si="82"/>
        <v>10</v>
      </c>
      <c r="M67" s="83">
        <f t="shared" si="82"/>
        <v>20</v>
      </c>
      <c r="N67" s="83">
        <f t="shared" si="82"/>
        <v>7</v>
      </c>
      <c r="O67" s="82">
        <f t="shared" si="82"/>
        <v>5</v>
      </c>
      <c r="P67" s="83">
        <f t="shared" si="82"/>
        <v>15</v>
      </c>
      <c r="Q67" s="83">
        <f t="shared" si="82"/>
        <v>4</v>
      </c>
      <c r="R67" s="82">
        <f t="shared" si="82"/>
        <v>15</v>
      </c>
      <c r="S67" s="83">
        <f t="shared" si="82"/>
        <v>15</v>
      </c>
      <c r="T67" s="83">
        <f t="shared" si="82"/>
        <v>7</v>
      </c>
      <c r="U67" s="82">
        <f t="shared" si="82"/>
        <v>30</v>
      </c>
      <c r="V67" s="83">
        <f t="shared" si="82"/>
        <v>50</v>
      </c>
      <c r="W67" s="84">
        <f t="shared" si="82"/>
        <v>80</v>
      </c>
      <c r="X67" s="85">
        <f t="shared" si="77"/>
        <v>18</v>
      </c>
      <c r="Y67" s="8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</row>
    <row r="68" spans="1:45" ht="24.75" x14ac:dyDescent="0.25">
      <c r="A68" s="8" t="s">
        <v>25</v>
      </c>
      <c r="B68" s="8" t="s">
        <v>26</v>
      </c>
      <c r="C68" s="8" t="s">
        <v>27</v>
      </c>
      <c r="D68" s="78" t="s">
        <v>184</v>
      </c>
      <c r="E68" s="86" t="s">
        <v>151</v>
      </c>
      <c r="F68" s="10">
        <v>0</v>
      </c>
      <c r="G68" s="11">
        <v>12</v>
      </c>
      <c r="H68" s="12">
        <v>3</v>
      </c>
      <c r="I68" s="13"/>
      <c r="J68" s="3"/>
      <c r="K68" s="14"/>
      <c r="L68" s="13"/>
      <c r="M68" s="3"/>
      <c r="N68" s="14"/>
      <c r="O68" s="13"/>
      <c r="P68" s="3"/>
      <c r="Q68" s="14"/>
      <c r="R68" s="13"/>
      <c r="S68" s="3"/>
      <c r="T68" s="14"/>
      <c r="U68" s="12">
        <f t="shared" ref="U68:V68" si="83">F68+I68+L68+O68+R68</f>
        <v>0</v>
      </c>
      <c r="V68" s="12">
        <f t="shared" si="83"/>
        <v>12</v>
      </c>
      <c r="W68" s="12">
        <f t="shared" ref="W68:W75" si="84">SUM(U68,V68)</f>
        <v>12</v>
      </c>
      <c r="X68" s="17">
        <f t="shared" si="77"/>
        <v>3</v>
      </c>
      <c r="Y68" s="8" t="s">
        <v>37</v>
      </c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</row>
    <row r="69" spans="1:45" ht="24.75" x14ac:dyDescent="0.25">
      <c r="A69" s="8" t="s">
        <v>25</v>
      </c>
      <c r="B69" s="8" t="s">
        <v>26</v>
      </c>
      <c r="C69" s="8" t="s">
        <v>38</v>
      </c>
      <c r="D69" s="78" t="s">
        <v>185</v>
      </c>
      <c r="E69" s="86" t="s">
        <v>152</v>
      </c>
      <c r="F69" s="13"/>
      <c r="G69" s="3"/>
      <c r="H69" s="14"/>
      <c r="I69" s="10">
        <v>0</v>
      </c>
      <c r="J69" s="11">
        <v>12</v>
      </c>
      <c r="K69" s="12">
        <v>3</v>
      </c>
      <c r="L69" s="13"/>
      <c r="M69" s="3"/>
      <c r="N69" s="14"/>
      <c r="O69" s="13"/>
      <c r="P69" s="3"/>
      <c r="Q69" s="14"/>
      <c r="R69" s="13"/>
      <c r="S69" s="3"/>
      <c r="T69" s="14"/>
      <c r="U69" s="12">
        <f t="shared" ref="U69:V69" si="85">F69+I69+L69+O69+R69</f>
        <v>0</v>
      </c>
      <c r="V69" s="12">
        <f t="shared" si="85"/>
        <v>12</v>
      </c>
      <c r="W69" s="12">
        <f t="shared" si="84"/>
        <v>12</v>
      </c>
      <c r="X69" s="17">
        <f t="shared" si="77"/>
        <v>3</v>
      </c>
      <c r="Y69" s="8" t="s">
        <v>37</v>
      </c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</row>
    <row r="70" spans="1:45" ht="48.75" x14ac:dyDescent="0.25">
      <c r="A70" s="8" t="s">
        <v>25</v>
      </c>
      <c r="B70" s="8" t="s">
        <v>46</v>
      </c>
      <c r="C70" s="8" t="s">
        <v>47</v>
      </c>
      <c r="D70" s="78" t="s">
        <v>186</v>
      </c>
      <c r="E70" s="87" t="s">
        <v>153</v>
      </c>
      <c r="F70" s="10"/>
      <c r="G70" s="11"/>
      <c r="H70" s="12"/>
      <c r="I70" s="10"/>
      <c r="J70" s="11"/>
      <c r="K70" s="12"/>
      <c r="L70" s="10">
        <v>0</v>
      </c>
      <c r="M70" s="11">
        <v>12</v>
      </c>
      <c r="N70" s="12">
        <v>2</v>
      </c>
      <c r="O70" s="10"/>
      <c r="P70" s="11"/>
      <c r="Q70" s="12"/>
      <c r="R70" s="10"/>
      <c r="S70" s="11"/>
      <c r="T70" s="12"/>
      <c r="U70" s="12">
        <f t="shared" ref="U70:V70" si="86">F70+I70+L70+O70+R70</f>
        <v>0</v>
      </c>
      <c r="V70" s="12">
        <f t="shared" si="86"/>
        <v>12</v>
      </c>
      <c r="W70" s="12">
        <f t="shared" si="84"/>
        <v>12</v>
      </c>
      <c r="X70" s="17">
        <f t="shared" si="77"/>
        <v>2</v>
      </c>
      <c r="Y70" s="8" t="s">
        <v>37</v>
      </c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</row>
    <row r="71" spans="1:45" ht="48.75" x14ac:dyDescent="0.25">
      <c r="A71" s="8" t="s">
        <v>25</v>
      </c>
      <c r="B71" s="8" t="s">
        <v>46</v>
      </c>
      <c r="C71" s="8" t="s">
        <v>50</v>
      </c>
      <c r="D71" s="78" t="s">
        <v>187</v>
      </c>
      <c r="E71" s="87" t="s">
        <v>154</v>
      </c>
      <c r="F71" s="13"/>
      <c r="G71" s="3"/>
      <c r="H71" s="14"/>
      <c r="I71" s="13"/>
      <c r="J71" s="3"/>
      <c r="K71" s="14"/>
      <c r="L71" s="13"/>
      <c r="M71" s="3"/>
      <c r="N71" s="14"/>
      <c r="O71" s="10">
        <v>0</v>
      </c>
      <c r="P71" s="11">
        <v>12</v>
      </c>
      <c r="Q71" s="12">
        <v>2</v>
      </c>
      <c r="R71" s="13"/>
      <c r="S71" s="3"/>
      <c r="T71" s="14"/>
      <c r="U71" s="12">
        <f t="shared" ref="U71:V71" si="87">F71+I71+L71+O71+R71</f>
        <v>0</v>
      </c>
      <c r="V71" s="12">
        <f t="shared" si="87"/>
        <v>12</v>
      </c>
      <c r="W71" s="12">
        <f t="shared" si="84"/>
        <v>12</v>
      </c>
      <c r="X71" s="17">
        <f t="shared" si="77"/>
        <v>2</v>
      </c>
      <c r="Y71" s="8" t="s">
        <v>37</v>
      </c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</row>
    <row r="72" spans="1:45" ht="24.75" x14ac:dyDescent="0.25">
      <c r="A72" s="8" t="s">
        <v>25</v>
      </c>
      <c r="B72" s="8" t="s">
        <v>26</v>
      </c>
      <c r="C72" s="8" t="s">
        <v>38</v>
      </c>
      <c r="D72" s="78" t="s">
        <v>188</v>
      </c>
      <c r="E72" s="88" t="s">
        <v>155</v>
      </c>
      <c r="F72" s="13"/>
      <c r="G72" s="3"/>
      <c r="H72" s="14"/>
      <c r="I72" s="10">
        <v>0</v>
      </c>
      <c r="J72" s="11">
        <v>6</v>
      </c>
      <c r="K72" s="12">
        <v>1</v>
      </c>
      <c r="L72" s="13"/>
      <c r="M72" s="3"/>
      <c r="N72" s="14"/>
      <c r="O72" s="13"/>
      <c r="P72" s="3"/>
      <c r="Q72" s="14"/>
      <c r="R72" s="13"/>
      <c r="S72" s="3"/>
      <c r="T72" s="14"/>
      <c r="U72" s="12">
        <f t="shared" ref="U72:V72" si="88">F72+I72+L72+O72+R72</f>
        <v>0</v>
      </c>
      <c r="V72" s="12">
        <f t="shared" si="88"/>
        <v>6</v>
      </c>
      <c r="W72" s="12">
        <f t="shared" si="84"/>
        <v>6</v>
      </c>
      <c r="X72" s="17">
        <f t="shared" si="77"/>
        <v>1</v>
      </c>
      <c r="Y72" s="8" t="s">
        <v>37</v>
      </c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</row>
    <row r="73" spans="1:45" ht="24.75" x14ac:dyDescent="0.25">
      <c r="A73" s="8" t="s">
        <v>25</v>
      </c>
      <c r="B73" s="8" t="s">
        <v>46</v>
      </c>
      <c r="C73" s="8" t="s">
        <v>47</v>
      </c>
      <c r="D73" s="78" t="s">
        <v>189</v>
      </c>
      <c r="E73" s="88" t="s">
        <v>156</v>
      </c>
      <c r="F73" s="13"/>
      <c r="G73" s="3"/>
      <c r="H73" s="14"/>
      <c r="I73" s="13"/>
      <c r="J73" s="3"/>
      <c r="K73" s="14"/>
      <c r="L73" s="10">
        <v>0</v>
      </c>
      <c r="M73" s="11">
        <v>12</v>
      </c>
      <c r="N73" s="12">
        <v>3</v>
      </c>
      <c r="O73" s="13"/>
      <c r="P73" s="3"/>
      <c r="Q73" s="14"/>
      <c r="R73" s="13"/>
      <c r="S73" s="3"/>
      <c r="T73" s="14"/>
      <c r="U73" s="12">
        <f t="shared" ref="U73:V73" si="89">F73+I73+L73+O73+R73</f>
        <v>0</v>
      </c>
      <c r="V73" s="12">
        <f t="shared" si="89"/>
        <v>12</v>
      </c>
      <c r="W73" s="12">
        <f t="shared" si="84"/>
        <v>12</v>
      </c>
      <c r="X73" s="17">
        <f t="shared" si="77"/>
        <v>3</v>
      </c>
      <c r="Y73" s="8" t="s">
        <v>37</v>
      </c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</row>
    <row r="74" spans="1:45" ht="24.75" x14ac:dyDescent="0.25">
      <c r="A74" s="8" t="s">
        <v>25</v>
      </c>
      <c r="B74" s="8" t="s">
        <v>46</v>
      </c>
      <c r="C74" s="8" t="s">
        <v>50</v>
      </c>
      <c r="D74" s="78" t="s">
        <v>190</v>
      </c>
      <c r="E74" s="87" t="s">
        <v>157</v>
      </c>
      <c r="F74" s="13"/>
      <c r="G74" s="3"/>
      <c r="H74" s="14"/>
      <c r="I74" s="13"/>
      <c r="J74" s="3"/>
      <c r="K74" s="14"/>
      <c r="L74" s="13"/>
      <c r="M74" s="3"/>
      <c r="N74" s="14"/>
      <c r="O74" s="10">
        <v>0</v>
      </c>
      <c r="P74" s="11">
        <v>12</v>
      </c>
      <c r="Q74" s="12">
        <v>3</v>
      </c>
      <c r="R74" s="13"/>
      <c r="S74" s="3"/>
      <c r="T74" s="14"/>
      <c r="U74" s="12">
        <f t="shared" ref="U74:V74" si="90">F74+I74+L74+O74+R74</f>
        <v>0</v>
      </c>
      <c r="V74" s="12">
        <f t="shared" si="90"/>
        <v>12</v>
      </c>
      <c r="W74" s="12">
        <f t="shared" si="84"/>
        <v>12</v>
      </c>
      <c r="X74" s="17">
        <f t="shared" si="77"/>
        <v>3</v>
      </c>
      <c r="Y74" s="8" t="s">
        <v>37</v>
      </c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</row>
    <row r="75" spans="1:45" ht="24.75" x14ac:dyDescent="0.25">
      <c r="A75" s="8" t="s">
        <v>25</v>
      </c>
      <c r="B75" s="8" t="s">
        <v>62</v>
      </c>
      <c r="C75" s="8" t="s">
        <v>63</v>
      </c>
      <c r="D75" s="78" t="s">
        <v>191</v>
      </c>
      <c r="E75" s="87" t="s">
        <v>158</v>
      </c>
      <c r="F75" s="13"/>
      <c r="G75" s="3"/>
      <c r="H75" s="14"/>
      <c r="I75" s="13"/>
      <c r="J75" s="3"/>
      <c r="K75" s="14"/>
      <c r="L75" s="13"/>
      <c r="M75" s="3"/>
      <c r="N75" s="14"/>
      <c r="O75" s="13"/>
      <c r="P75" s="3"/>
      <c r="Q75" s="14"/>
      <c r="R75" s="10">
        <v>0</v>
      </c>
      <c r="S75" s="11">
        <v>12</v>
      </c>
      <c r="T75" s="12">
        <v>3</v>
      </c>
      <c r="U75" s="12">
        <f t="shared" ref="U75:V75" si="91">F75+I75+L75+O75+R75</f>
        <v>0</v>
      </c>
      <c r="V75" s="12">
        <f t="shared" si="91"/>
        <v>12</v>
      </c>
      <c r="W75" s="12">
        <f t="shared" si="84"/>
        <v>12</v>
      </c>
      <c r="X75" s="17">
        <f t="shared" si="77"/>
        <v>3</v>
      </c>
      <c r="Y75" s="8" t="s">
        <v>37</v>
      </c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</row>
    <row r="76" spans="1:45" ht="36.75" x14ac:dyDescent="0.25">
      <c r="A76" s="8" t="s">
        <v>25</v>
      </c>
      <c r="B76" s="8" t="s">
        <v>62</v>
      </c>
      <c r="C76" s="8" t="s">
        <v>63</v>
      </c>
      <c r="D76" s="78" t="s">
        <v>192</v>
      </c>
      <c r="E76" s="87" t="s">
        <v>159</v>
      </c>
      <c r="F76" s="89"/>
      <c r="G76" s="1"/>
      <c r="H76" s="2"/>
      <c r="I76" s="13"/>
      <c r="J76" s="3"/>
      <c r="K76" s="14"/>
      <c r="L76" s="13"/>
      <c r="M76" s="3"/>
      <c r="N76" s="14"/>
      <c r="O76" s="13"/>
      <c r="P76" s="3"/>
      <c r="Q76" s="14"/>
      <c r="R76" s="10">
        <v>0</v>
      </c>
      <c r="S76" s="11">
        <v>60</v>
      </c>
      <c r="T76" s="90">
        <v>10</v>
      </c>
      <c r="U76" s="12">
        <f t="shared" ref="U76:V76" si="92">F76+I76+L76+O76+R76</f>
        <v>0</v>
      </c>
      <c r="V76" s="12">
        <f t="shared" si="92"/>
        <v>60</v>
      </c>
      <c r="W76" s="91">
        <v>60</v>
      </c>
      <c r="X76" s="17">
        <f t="shared" si="77"/>
        <v>10</v>
      </c>
      <c r="Y76" s="8" t="s">
        <v>37</v>
      </c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</row>
    <row r="77" spans="1:45" x14ac:dyDescent="0.25">
      <c r="A77" s="117"/>
      <c r="B77" s="117"/>
      <c r="C77" s="118"/>
      <c r="D77" s="119" t="s">
        <v>160</v>
      </c>
      <c r="E77" s="120"/>
      <c r="F77" s="42">
        <f t="shared" ref="F77:T77" si="93">SUM(F68:F76)</f>
        <v>0</v>
      </c>
      <c r="G77" s="42">
        <f t="shared" si="93"/>
        <v>12</v>
      </c>
      <c r="H77" s="42">
        <f t="shared" si="93"/>
        <v>3</v>
      </c>
      <c r="I77" s="8">
        <f t="shared" si="93"/>
        <v>0</v>
      </c>
      <c r="J77" s="8">
        <f t="shared" si="93"/>
        <v>18</v>
      </c>
      <c r="K77" s="8">
        <f t="shared" si="93"/>
        <v>4</v>
      </c>
      <c r="L77" s="8">
        <f t="shared" si="93"/>
        <v>0</v>
      </c>
      <c r="M77" s="8">
        <f t="shared" si="93"/>
        <v>24</v>
      </c>
      <c r="N77" s="8">
        <f t="shared" si="93"/>
        <v>5</v>
      </c>
      <c r="O77" s="8">
        <f t="shared" si="93"/>
        <v>0</v>
      </c>
      <c r="P77" s="8">
        <f t="shared" si="93"/>
        <v>24</v>
      </c>
      <c r="Q77" s="8">
        <f t="shared" si="93"/>
        <v>5</v>
      </c>
      <c r="R77" s="8">
        <f t="shared" si="93"/>
        <v>0</v>
      </c>
      <c r="S77" s="8">
        <f t="shared" si="93"/>
        <v>72</v>
      </c>
      <c r="T77" s="8">
        <f t="shared" si="93"/>
        <v>13</v>
      </c>
      <c r="U77" s="8">
        <f t="shared" ref="U77:W77" si="94">SUM(U69:U76)</f>
        <v>0</v>
      </c>
      <c r="V77" s="8">
        <f t="shared" si="94"/>
        <v>138</v>
      </c>
      <c r="W77" s="42">
        <f t="shared" si="94"/>
        <v>138</v>
      </c>
      <c r="X77" s="92">
        <f>SUM(X68:X76)</f>
        <v>30</v>
      </c>
      <c r="Y77" s="8" t="s">
        <v>37</v>
      </c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</row>
    <row r="78" spans="1:45" x14ac:dyDescent="0.25">
      <c r="A78" s="8" t="s">
        <v>25</v>
      </c>
      <c r="B78" s="8" t="s">
        <v>62</v>
      </c>
      <c r="C78" s="8" t="s">
        <v>47</v>
      </c>
      <c r="D78" s="9" t="s">
        <v>193</v>
      </c>
      <c r="E78" s="93" t="s">
        <v>161</v>
      </c>
      <c r="F78" s="94"/>
      <c r="G78" s="94"/>
      <c r="H78" s="94"/>
      <c r="I78" s="32"/>
      <c r="J78" s="32"/>
      <c r="K78" s="32"/>
      <c r="L78" s="8">
        <v>0</v>
      </c>
      <c r="M78" s="8">
        <v>10</v>
      </c>
      <c r="N78" s="8">
        <v>0</v>
      </c>
      <c r="O78" s="32"/>
      <c r="P78" s="32"/>
      <c r="Q78" s="32"/>
      <c r="R78" s="8">
        <v>0</v>
      </c>
      <c r="S78" s="8">
        <v>0</v>
      </c>
      <c r="T78" s="8">
        <v>0</v>
      </c>
      <c r="U78" s="42">
        <v>0</v>
      </c>
      <c r="V78" s="42">
        <v>10</v>
      </c>
      <c r="W78" s="42">
        <v>10</v>
      </c>
      <c r="X78" s="8">
        <v>0</v>
      </c>
      <c r="Y78" s="8" t="s">
        <v>37</v>
      </c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</row>
    <row r="79" spans="1:45" x14ac:dyDescent="0.25">
      <c r="A79" s="8" t="s">
        <v>25</v>
      </c>
      <c r="B79" s="8" t="s">
        <v>62</v>
      </c>
      <c r="C79" s="8" t="s">
        <v>50</v>
      </c>
      <c r="D79" s="9" t="s">
        <v>194</v>
      </c>
      <c r="E79" s="93" t="s">
        <v>162</v>
      </c>
      <c r="F79" s="94"/>
      <c r="G79" s="94"/>
      <c r="H79" s="94"/>
      <c r="I79" s="32"/>
      <c r="J79" s="32"/>
      <c r="K79" s="32"/>
      <c r="L79" s="32"/>
      <c r="M79" s="32"/>
      <c r="N79" s="32"/>
      <c r="O79" s="8">
        <v>0</v>
      </c>
      <c r="P79" s="8">
        <v>10</v>
      </c>
      <c r="Q79" s="8">
        <v>0</v>
      </c>
      <c r="R79" s="32"/>
      <c r="S79" s="32"/>
      <c r="T79" s="32"/>
      <c r="U79" s="42">
        <v>0</v>
      </c>
      <c r="V79" s="42">
        <v>10</v>
      </c>
      <c r="W79" s="42">
        <v>10</v>
      </c>
      <c r="X79" s="8">
        <v>0</v>
      </c>
      <c r="Y79" s="8" t="s">
        <v>37</v>
      </c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</row>
    <row r="80" spans="1:45" x14ac:dyDescent="0.25">
      <c r="A80" s="32"/>
      <c r="B80" s="32"/>
      <c r="C80" s="32"/>
      <c r="D80" s="95" t="s">
        <v>163</v>
      </c>
      <c r="E80" s="32"/>
      <c r="F80" s="32"/>
      <c r="G80" s="32"/>
      <c r="H80" s="8">
        <v>4</v>
      </c>
      <c r="I80" s="32"/>
      <c r="J80" s="32"/>
      <c r="K80" s="8">
        <v>4</v>
      </c>
      <c r="L80" s="32"/>
      <c r="M80" s="32"/>
      <c r="N80" s="32"/>
      <c r="O80" s="32"/>
      <c r="P80" s="32"/>
      <c r="Q80" s="8">
        <v>2</v>
      </c>
      <c r="R80" s="32"/>
      <c r="S80" s="32"/>
      <c r="T80" s="8">
        <v>0</v>
      </c>
      <c r="U80" s="8">
        <f t="shared" ref="U80:V80" si="95">F80+I80+L80+O80+R80</f>
        <v>0</v>
      </c>
      <c r="V80" s="8">
        <f t="shared" si="95"/>
        <v>0</v>
      </c>
      <c r="W80" s="8">
        <f t="shared" ref="W80:W81" si="96">SUM(U80,V80)</f>
        <v>0</v>
      </c>
      <c r="X80" s="92">
        <f t="shared" ref="X80:X81" si="97">H80+K80+N80+Q80+T80</f>
        <v>10</v>
      </c>
      <c r="Y80" s="32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</row>
    <row r="81" spans="1:45" x14ac:dyDescent="0.25">
      <c r="A81" s="8" t="s">
        <v>25</v>
      </c>
      <c r="B81" s="8" t="s">
        <v>62</v>
      </c>
      <c r="C81" s="8" t="s">
        <v>63</v>
      </c>
      <c r="D81" s="8" t="s">
        <v>164</v>
      </c>
      <c r="E81" s="96" t="s">
        <v>165</v>
      </c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>
        <v>10</v>
      </c>
      <c r="U81" s="8">
        <f t="shared" ref="U81:V81" si="98">F81+I81+L81+O81+R81</f>
        <v>0</v>
      </c>
      <c r="V81" s="8">
        <f t="shared" si="98"/>
        <v>0</v>
      </c>
      <c r="W81" s="8">
        <f t="shared" si="96"/>
        <v>0</v>
      </c>
      <c r="X81" s="8">
        <f t="shared" si="97"/>
        <v>10</v>
      </c>
      <c r="Y81" s="96" t="s">
        <v>166</v>
      </c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</row>
    <row r="82" spans="1:45" x14ac:dyDescent="0.25">
      <c r="A82" s="32"/>
      <c r="B82" s="32"/>
      <c r="C82" s="32"/>
      <c r="D82" s="109" t="s">
        <v>167</v>
      </c>
      <c r="E82" s="108"/>
      <c r="F82" s="97">
        <f>F81+F80+F67+F37+F30+F26+F9</f>
        <v>60</v>
      </c>
      <c r="G82" s="97">
        <f t="shared" ref="G82:X82" si="99">G81+G80+G43+G37+G30+G26+G9</f>
        <v>25</v>
      </c>
      <c r="H82" s="97">
        <f t="shared" si="99"/>
        <v>20</v>
      </c>
      <c r="I82" s="97">
        <f t="shared" si="99"/>
        <v>55</v>
      </c>
      <c r="J82" s="97">
        <f t="shared" si="99"/>
        <v>60</v>
      </c>
      <c r="K82" s="97">
        <f t="shared" si="99"/>
        <v>27</v>
      </c>
      <c r="L82" s="97">
        <f t="shared" si="99"/>
        <v>50</v>
      </c>
      <c r="M82" s="97">
        <f t="shared" si="99"/>
        <v>60</v>
      </c>
      <c r="N82" s="97">
        <f t="shared" si="99"/>
        <v>24</v>
      </c>
      <c r="O82" s="97">
        <f t="shared" si="99"/>
        <v>30</v>
      </c>
      <c r="P82" s="97">
        <f t="shared" si="99"/>
        <v>80</v>
      </c>
      <c r="Q82" s="97">
        <f t="shared" si="99"/>
        <v>25</v>
      </c>
      <c r="R82" s="97">
        <f t="shared" si="99"/>
        <v>20</v>
      </c>
      <c r="S82" s="97">
        <f t="shared" si="99"/>
        <v>30</v>
      </c>
      <c r="T82" s="97">
        <f t="shared" si="99"/>
        <v>21</v>
      </c>
      <c r="U82" s="97">
        <f t="shared" si="99"/>
        <v>215</v>
      </c>
      <c r="V82" s="97">
        <f t="shared" si="99"/>
        <v>255</v>
      </c>
      <c r="W82" s="97">
        <f t="shared" si="99"/>
        <v>470</v>
      </c>
      <c r="X82" s="97">
        <f t="shared" si="99"/>
        <v>117</v>
      </c>
      <c r="Y82" s="32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</row>
    <row r="83" spans="1:45" x14ac:dyDescent="0.25">
      <c r="A83" s="32"/>
      <c r="B83" s="32"/>
      <c r="C83" s="32"/>
      <c r="D83" s="109" t="s">
        <v>167</v>
      </c>
      <c r="E83" s="108"/>
      <c r="F83" s="97">
        <f t="shared" ref="F83:X83" si="100">F81+F80+F77+F43+F37+F30+F26+F9</f>
        <v>60</v>
      </c>
      <c r="G83" s="97">
        <f t="shared" si="100"/>
        <v>37</v>
      </c>
      <c r="H83" s="97">
        <f t="shared" si="100"/>
        <v>23</v>
      </c>
      <c r="I83" s="97">
        <f t="shared" si="100"/>
        <v>55</v>
      </c>
      <c r="J83" s="97">
        <f t="shared" si="100"/>
        <v>78</v>
      </c>
      <c r="K83" s="97">
        <f t="shared" si="100"/>
        <v>31</v>
      </c>
      <c r="L83" s="97">
        <f t="shared" si="100"/>
        <v>50</v>
      </c>
      <c r="M83" s="97">
        <f t="shared" si="100"/>
        <v>84</v>
      </c>
      <c r="N83" s="97">
        <f t="shared" si="100"/>
        <v>29</v>
      </c>
      <c r="O83" s="97">
        <f t="shared" si="100"/>
        <v>30</v>
      </c>
      <c r="P83" s="97">
        <f t="shared" si="100"/>
        <v>104</v>
      </c>
      <c r="Q83" s="97">
        <f t="shared" si="100"/>
        <v>30</v>
      </c>
      <c r="R83" s="97">
        <f t="shared" si="100"/>
        <v>20</v>
      </c>
      <c r="S83" s="97">
        <f t="shared" si="100"/>
        <v>102</v>
      </c>
      <c r="T83" s="97">
        <f t="shared" si="100"/>
        <v>34</v>
      </c>
      <c r="U83" s="97">
        <f t="shared" si="100"/>
        <v>215</v>
      </c>
      <c r="V83" s="97">
        <f t="shared" si="100"/>
        <v>393</v>
      </c>
      <c r="W83" s="97">
        <f t="shared" si="100"/>
        <v>608</v>
      </c>
      <c r="X83" s="97">
        <f t="shared" si="100"/>
        <v>147</v>
      </c>
      <c r="Y83" s="32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</row>
    <row r="84" spans="1:45" x14ac:dyDescent="0.25">
      <c r="A84" s="32"/>
      <c r="B84" s="32"/>
      <c r="C84" s="32"/>
      <c r="D84" s="110" t="s">
        <v>168</v>
      </c>
      <c r="E84" s="108"/>
      <c r="F84" s="98">
        <f t="shared" ref="F84:X84" si="101">F81+F80+F49+F37+F30+F26+F9</f>
        <v>60</v>
      </c>
      <c r="G84" s="98">
        <f t="shared" si="101"/>
        <v>25</v>
      </c>
      <c r="H84" s="98">
        <f t="shared" si="101"/>
        <v>20</v>
      </c>
      <c r="I84" s="98">
        <f t="shared" si="101"/>
        <v>55</v>
      </c>
      <c r="J84" s="98">
        <f t="shared" si="101"/>
        <v>60</v>
      </c>
      <c r="K84" s="98">
        <f t="shared" si="101"/>
        <v>27</v>
      </c>
      <c r="L84" s="98">
        <f t="shared" si="101"/>
        <v>50</v>
      </c>
      <c r="M84" s="98">
        <f t="shared" si="101"/>
        <v>60</v>
      </c>
      <c r="N84" s="98">
        <f t="shared" si="101"/>
        <v>24</v>
      </c>
      <c r="O84" s="98">
        <f t="shared" si="101"/>
        <v>35</v>
      </c>
      <c r="P84" s="98">
        <f t="shared" si="101"/>
        <v>75</v>
      </c>
      <c r="Q84" s="98">
        <f t="shared" si="101"/>
        <v>25</v>
      </c>
      <c r="R84" s="98">
        <f t="shared" si="101"/>
        <v>20</v>
      </c>
      <c r="S84" s="98">
        <f t="shared" si="101"/>
        <v>30</v>
      </c>
      <c r="T84" s="98">
        <f t="shared" si="101"/>
        <v>21</v>
      </c>
      <c r="U84" s="98">
        <f t="shared" si="101"/>
        <v>220</v>
      </c>
      <c r="V84" s="98">
        <f t="shared" si="101"/>
        <v>250</v>
      </c>
      <c r="W84" s="98">
        <f t="shared" si="101"/>
        <v>470</v>
      </c>
      <c r="X84" s="98">
        <f t="shared" si="101"/>
        <v>117</v>
      </c>
      <c r="Y84" s="32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</row>
    <row r="85" spans="1:45" x14ac:dyDescent="0.25">
      <c r="A85" s="32"/>
      <c r="B85" s="32"/>
      <c r="C85" s="32"/>
      <c r="D85" s="110" t="s">
        <v>168</v>
      </c>
      <c r="E85" s="108"/>
      <c r="F85" s="98">
        <f t="shared" ref="F85:X85" si="102">F81+F80+F49+F37+F30+F26+F9+F77</f>
        <v>60</v>
      </c>
      <c r="G85" s="98">
        <f t="shared" si="102"/>
        <v>37</v>
      </c>
      <c r="H85" s="98">
        <f t="shared" si="102"/>
        <v>23</v>
      </c>
      <c r="I85" s="98">
        <f t="shared" si="102"/>
        <v>55</v>
      </c>
      <c r="J85" s="98">
        <f t="shared" si="102"/>
        <v>78</v>
      </c>
      <c r="K85" s="98">
        <f t="shared" si="102"/>
        <v>31</v>
      </c>
      <c r="L85" s="98">
        <f t="shared" si="102"/>
        <v>50</v>
      </c>
      <c r="M85" s="98">
        <f t="shared" si="102"/>
        <v>84</v>
      </c>
      <c r="N85" s="98">
        <f t="shared" si="102"/>
        <v>29</v>
      </c>
      <c r="O85" s="98">
        <f t="shared" si="102"/>
        <v>35</v>
      </c>
      <c r="P85" s="98">
        <f t="shared" si="102"/>
        <v>99</v>
      </c>
      <c r="Q85" s="98">
        <f t="shared" si="102"/>
        <v>30</v>
      </c>
      <c r="R85" s="98">
        <f t="shared" si="102"/>
        <v>20</v>
      </c>
      <c r="S85" s="98">
        <f t="shared" si="102"/>
        <v>102</v>
      </c>
      <c r="T85" s="98">
        <f t="shared" si="102"/>
        <v>34</v>
      </c>
      <c r="U85" s="98">
        <f t="shared" si="102"/>
        <v>220</v>
      </c>
      <c r="V85" s="98">
        <f t="shared" si="102"/>
        <v>388</v>
      </c>
      <c r="W85" s="98">
        <f t="shared" si="102"/>
        <v>608</v>
      </c>
      <c r="X85" s="98">
        <f t="shared" si="102"/>
        <v>147</v>
      </c>
      <c r="Y85" s="32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</row>
    <row r="86" spans="1:45" x14ac:dyDescent="0.25">
      <c r="A86" s="32"/>
      <c r="B86" s="32"/>
      <c r="C86" s="32"/>
      <c r="D86" s="111" t="s">
        <v>169</v>
      </c>
      <c r="E86" s="108"/>
      <c r="F86" s="99">
        <f t="shared" ref="F86:X86" si="103">F81+F80+F55+F37+F30+F26+F9</f>
        <v>60</v>
      </c>
      <c r="G86" s="99">
        <f t="shared" si="103"/>
        <v>25</v>
      </c>
      <c r="H86" s="99">
        <f t="shared" si="103"/>
        <v>20</v>
      </c>
      <c r="I86" s="99">
        <f t="shared" si="103"/>
        <v>55</v>
      </c>
      <c r="J86" s="99">
        <f t="shared" si="103"/>
        <v>60</v>
      </c>
      <c r="K86" s="99">
        <f t="shared" si="103"/>
        <v>27</v>
      </c>
      <c r="L86" s="99">
        <f t="shared" si="103"/>
        <v>30</v>
      </c>
      <c r="M86" s="99">
        <f t="shared" si="103"/>
        <v>85</v>
      </c>
      <c r="N86" s="99">
        <f t="shared" si="103"/>
        <v>24</v>
      </c>
      <c r="O86" s="99">
        <f t="shared" si="103"/>
        <v>25</v>
      </c>
      <c r="P86" s="99">
        <f t="shared" si="103"/>
        <v>90</v>
      </c>
      <c r="Q86" s="99">
        <f t="shared" si="103"/>
        <v>25</v>
      </c>
      <c r="R86" s="99">
        <f t="shared" si="103"/>
        <v>10</v>
      </c>
      <c r="S86" s="99">
        <f t="shared" si="103"/>
        <v>45</v>
      </c>
      <c r="T86" s="99">
        <f t="shared" si="103"/>
        <v>21</v>
      </c>
      <c r="U86" s="99">
        <f t="shared" si="103"/>
        <v>180</v>
      </c>
      <c r="V86" s="99">
        <f t="shared" si="103"/>
        <v>305</v>
      </c>
      <c r="W86" s="99">
        <f t="shared" si="103"/>
        <v>485</v>
      </c>
      <c r="X86" s="99">
        <f t="shared" si="103"/>
        <v>117</v>
      </c>
      <c r="Y86" s="32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</row>
    <row r="87" spans="1:45" x14ac:dyDescent="0.25">
      <c r="A87" s="32"/>
      <c r="B87" s="32"/>
      <c r="C87" s="32"/>
      <c r="D87" s="111" t="s">
        <v>170</v>
      </c>
      <c r="E87" s="108"/>
      <c r="F87" s="99">
        <f t="shared" ref="F87:X87" si="104">F81+F80+F55+F37+F30+F26+F9+F77</f>
        <v>60</v>
      </c>
      <c r="G87" s="99">
        <f t="shared" si="104"/>
        <v>37</v>
      </c>
      <c r="H87" s="99">
        <f t="shared" si="104"/>
        <v>23</v>
      </c>
      <c r="I87" s="99">
        <f t="shared" si="104"/>
        <v>55</v>
      </c>
      <c r="J87" s="99">
        <f t="shared" si="104"/>
        <v>78</v>
      </c>
      <c r="K87" s="99">
        <f t="shared" si="104"/>
        <v>31</v>
      </c>
      <c r="L87" s="99">
        <f t="shared" si="104"/>
        <v>30</v>
      </c>
      <c r="M87" s="99">
        <f t="shared" si="104"/>
        <v>109</v>
      </c>
      <c r="N87" s="99">
        <f t="shared" si="104"/>
        <v>29</v>
      </c>
      <c r="O87" s="99">
        <f t="shared" si="104"/>
        <v>25</v>
      </c>
      <c r="P87" s="99">
        <f t="shared" si="104"/>
        <v>114</v>
      </c>
      <c r="Q87" s="99">
        <f t="shared" si="104"/>
        <v>30</v>
      </c>
      <c r="R87" s="99">
        <f t="shared" si="104"/>
        <v>10</v>
      </c>
      <c r="S87" s="99">
        <f t="shared" si="104"/>
        <v>117</v>
      </c>
      <c r="T87" s="99">
        <f t="shared" si="104"/>
        <v>34</v>
      </c>
      <c r="U87" s="99">
        <f t="shared" si="104"/>
        <v>180</v>
      </c>
      <c r="V87" s="99">
        <f t="shared" si="104"/>
        <v>443</v>
      </c>
      <c r="W87" s="99">
        <f t="shared" si="104"/>
        <v>623</v>
      </c>
      <c r="X87" s="99">
        <f t="shared" si="104"/>
        <v>147</v>
      </c>
      <c r="Y87" s="32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</row>
    <row r="88" spans="1:45" x14ac:dyDescent="0.25">
      <c r="A88" s="32"/>
      <c r="B88" s="32"/>
      <c r="C88" s="32"/>
      <c r="D88" s="112" t="s">
        <v>171</v>
      </c>
      <c r="E88" s="108"/>
      <c r="F88" s="100">
        <f t="shared" ref="F88:X88" si="105">F81+F80+F61+F37+F30+F26+F9</f>
        <v>60</v>
      </c>
      <c r="G88" s="100">
        <f t="shared" si="105"/>
        <v>25</v>
      </c>
      <c r="H88" s="100">
        <f t="shared" si="105"/>
        <v>20</v>
      </c>
      <c r="I88" s="100">
        <f t="shared" si="105"/>
        <v>55</v>
      </c>
      <c r="J88" s="100">
        <f t="shared" si="105"/>
        <v>60</v>
      </c>
      <c r="K88" s="100">
        <f t="shared" si="105"/>
        <v>27</v>
      </c>
      <c r="L88" s="100">
        <f t="shared" si="105"/>
        <v>30</v>
      </c>
      <c r="M88" s="100">
        <f t="shared" si="105"/>
        <v>85</v>
      </c>
      <c r="N88" s="100">
        <f t="shared" si="105"/>
        <v>24</v>
      </c>
      <c r="O88" s="100">
        <f t="shared" si="105"/>
        <v>35</v>
      </c>
      <c r="P88" s="100">
        <f t="shared" si="105"/>
        <v>80</v>
      </c>
      <c r="Q88" s="100">
        <f t="shared" si="105"/>
        <v>25</v>
      </c>
      <c r="R88" s="100">
        <f t="shared" si="105"/>
        <v>20</v>
      </c>
      <c r="S88" s="100">
        <f t="shared" si="105"/>
        <v>35</v>
      </c>
      <c r="T88" s="100">
        <f t="shared" si="105"/>
        <v>21</v>
      </c>
      <c r="U88" s="100">
        <f t="shared" si="105"/>
        <v>200</v>
      </c>
      <c r="V88" s="100">
        <f t="shared" si="105"/>
        <v>285</v>
      </c>
      <c r="W88" s="100">
        <f t="shared" si="105"/>
        <v>485</v>
      </c>
      <c r="X88" s="100">
        <f t="shared" si="105"/>
        <v>117</v>
      </c>
      <c r="Y88" s="32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</row>
    <row r="89" spans="1:45" x14ac:dyDescent="0.25">
      <c r="A89" s="32"/>
      <c r="B89" s="32"/>
      <c r="C89" s="32"/>
      <c r="D89" s="113" t="s">
        <v>172</v>
      </c>
      <c r="E89" s="114"/>
      <c r="F89" s="100">
        <f t="shared" ref="F89:X89" si="106">F81+F80+F61+F37+F30+F26+F9+F77</f>
        <v>60</v>
      </c>
      <c r="G89" s="100">
        <f t="shared" si="106"/>
        <v>37</v>
      </c>
      <c r="H89" s="100">
        <f t="shared" si="106"/>
        <v>23</v>
      </c>
      <c r="I89" s="100">
        <f t="shared" si="106"/>
        <v>55</v>
      </c>
      <c r="J89" s="100">
        <f t="shared" si="106"/>
        <v>78</v>
      </c>
      <c r="K89" s="100">
        <f t="shared" si="106"/>
        <v>31</v>
      </c>
      <c r="L89" s="100">
        <f t="shared" si="106"/>
        <v>30</v>
      </c>
      <c r="M89" s="100">
        <f t="shared" si="106"/>
        <v>109</v>
      </c>
      <c r="N89" s="100">
        <f t="shared" si="106"/>
        <v>29</v>
      </c>
      <c r="O89" s="100">
        <f t="shared" si="106"/>
        <v>35</v>
      </c>
      <c r="P89" s="100">
        <f t="shared" si="106"/>
        <v>104</v>
      </c>
      <c r="Q89" s="100">
        <f t="shared" si="106"/>
        <v>30</v>
      </c>
      <c r="R89" s="100">
        <f t="shared" si="106"/>
        <v>20</v>
      </c>
      <c r="S89" s="100">
        <f t="shared" si="106"/>
        <v>107</v>
      </c>
      <c r="T89" s="100">
        <f t="shared" si="106"/>
        <v>34</v>
      </c>
      <c r="U89" s="100">
        <f t="shared" si="106"/>
        <v>200</v>
      </c>
      <c r="V89" s="100">
        <f t="shared" si="106"/>
        <v>423</v>
      </c>
      <c r="W89" s="100">
        <f t="shared" si="106"/>
        <v>623</v>
      </c>
      <c r="X89" s="100">
        <f t="shared" si="106"/>
        <v>147</v>
      </c>
      <c r="Y89" s="101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</row>
    <row r="90" spans="1:45" x14ac:dyDescent="0.25">
      <c r="A90" s="3"/>
      <c r="B90" s="3"/>
      <c r="C90" s="3"/>
      <c r="D90" s="107" t="s">
        <v>173</v>
      </c>
      <c r="E90" s="108"/>
      <c r="F90" s="102">
        <f t="shared" ref="F90:X90" si="107">F81+F80+F61+F37+F30+F26+F9</f>
        <v>60</v>
      </c>
      <c r="G90" s="102">
        <f t="shared" si="107"/>
        <v>25</v>
      </c>
      <c r="H90" s="102">
        <f t="shared" si="107"/>
        <v>20</v>
      </c>
      <c r="I90" s="102">
        <f t="shared" si="107"/>
        <v>55</v>
      </c>
      <c r="J90" s="102">
        <f t="shared" si="107"/>
        <v>60</v>
      </c>
      <c r="K90" s="102">
        <f t="shared" si="107"/>
        <v>27</v>
      </c>
      <c r="L90" s="102">
        <f t="shared" si="107"/>
        <v>30</v>
      </c>
      <c r="M90" s="102">
        <f t="shared" si="107"/>
        <v>85</v>
      </c>
      <c r="N90" s="102">
        <f t="shared" si="107"/>
        <v>24</v>
      </c>
      <c r="O90" s="102">
        <f t="shared" si="107"/>
        <v>35</v>
      </c>
      <c r="P90" s="102">
        <f t="shared" si="107"/>
        <v>80</v>
      </c>
      <c r="Q90" s="102">
        <f t="shared" si="107"/>
        <v>25</v>
      </c>
      <c r="R90" s="102">
        <f t="shared" si="107"/>
        <v>20</v>
      </c>
      <c r="S90" s="102">
        <f t="shared" si="107"/>
        <v>35</v>
      </c>
      <c r="T90" s="102">
        <f t="shared" si="107"/>
        <v>21</v>
      </c>
      <c r="U90" s="102">
        <f t="shared" si="107"/>
        <v>200</v>
      </c>
      <c r="V90" s="102">
        <f t="shared" si="107"/>
        <v>285</v>
      </c>
      <c r="W90" s="102">
        <f t="shared" si="107"/>
        <v>485</v>
      </c>
      <c r="X90" s="102">
        <f t="shared" si="107"/>
        <v>117</v>
      </c>
      <c r="Y90" s="14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</row>
    <row r="91" spans="1:45" x14ac:dyDescent="0.25">
      <c r="A91" s="3"/>
      <c r="B91" s="3"/>
      <c r="C91" s="3"/>
      <c r="D91" s="107" t="s">
        <v>174</v>
      </c>
      <c r="E91" s="108"/>
      <c r="F91" s="102">
        <f t="shared" ref="F91:X91" si="108">F81+F80+F61+F77+F37+F30+F26+F9</f>
        <v>60</v>
      </c>
      <c r="G91" s="102">
        <f t="shared" si="108"/>
        <v>37</v>
      </c>
      <c r="H91" s="103">
        <f t="shared" si="108"/>
        <v>23</v>
      </c>
      <c r="I91" s="102">
        <f t="shared" si="108"/>
        <v>55</v>
      </c>
      <c r="J91" s="102">
        <f t="shared" si="108"/>
        <v>78</v>
      </c>
      <c r="K91" s="103">
        <f t="shared" si="108"/>
        <v>31</v>
      </c>
      <c r="L91" s="102">
        <f t="shared" si="108"/>
        <v>30</v>
      </c>
      <c r="M91" s="102">
        <f t="shared" si="108"/>
        <v>109</v>
      </c>
      <c r="N91" s="103">
        <f t="shared" si="108"/>
        <v>29</v>
      </c>
      <c r="O91" s="102">
        <f t="shared" si="108"/>
        <v>35</v>
      </c>
      <c r="P91" s="102">
        <f t="shared" si="108"/>
        <v>104</v>
      </c>
      <c r="Q91" s="103">
        <f t="shared" si="108"/>
        <v>30</v>
      </c>
      <c r="R91" s="102">
        <f t="shared" si="108"/>
        <v>20</v>
      </c>
      <c r="S91" s="102">
        <f t="shared" si="108"/>
        <v>107</v>
      </c>
      <c r="T91" s="103">
        <f t="shared" si="108"/>
        <v>34</v>
      </c>
      <c r="U91" s="102">
        <f t="shared" si="108"/>
        <v>200</v>
      </c>
      <c r="V91" s="102">
        <f t="shared" si="108"/>
        <v>423</v>
      </c>
      <c r="W91" s="102">
        <f t="shared" si="108"/>
        <v>623</v>
      </c>
      <c r="X91" s="102">
        <f t="shared" si="108"/>
        <v>147</v>
      </c>
      <c r="Y91" s="104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</row>
    <row r="92" spans="1:4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105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</row>
    <row r="93" spans="1:4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>
        <f>H91+K91+N91+Q91+T91</f>
        <v>147</v>
      </c>
      <c r="X93" s="105">
        <v>147</v>
      </c>
      <c r="Y93" s="106" t="s">
        <v>175</v>
      </c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</row>
    <row r="94" spans="1:4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105">
        <v>33</v>
      </c>
      <c r="Y94" s="106" t="s">
        <v>176</v>
      </c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</row>
    <row r="95" spans="1:4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</row>
    <row r="96" spans="1:4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</row>
    <row r="97" spans="1:4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</row>
    <row r="98" spans="1:4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</row>
    <row r="99" spans="1:4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</row>
    <row r="100" spans="1:4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</row>
    <row r="101" spans="1:4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</row>
    <row r="102" spans="1:4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</row>
    <row r="103" spans="1:4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</row>
    <row r="104" spans="1:4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</row>
    <row r="105" spans="1:4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</row>
    <row r="106" spans="1:4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</row>
    <row r="107" spans="1:4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</row>
    <row r="108" spans="1:4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</row>
    <row r="109" spans="1:4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</row>
    <row r="110" spans="1:4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</row>
    <row r="111" spans="1:4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</row>
    <row r="112" spans="1:4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</row>
    <row r="113" spans="1:4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</row>
    <row r="114" spans="1:4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</row>
    <row r="115" spans="1:4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</row>
    <row r="116" spans="1:4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</row>
    <row r="117" spans="1:4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</row>
    <row r="118" spans="1:4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</row>
    <row r="119" spans="1:4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</row>
    <row r="120" spans="1:4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</row>
    <row r="121" spans="1:4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</row>
    <row r="122" spans="1:4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</row>
    <row r="123" spans="1:4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</row>
    <row r="124" spans="1:4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</row>
    <row r="125" spans="1:4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</row>
    <row r="126" spans="1:4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</row>
    <row r="127" spans="1:4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</row>
    <row r="128" spans="1:4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</row>
    <row r="129" spans="1:4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</row>
    <row r="130" spans="1:4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</row>
    <row r="131" spans="1:4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</row>
    <row r="132" spans="1:4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</row>
    <row r="133" spans="1:4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</row>
    <row r="134" spans="1:4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</row>
    <row r="135" spans="1:4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</row>
    <row r="136" spans="1:4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</row>
    <row r="137" spans="1:4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</row>
    <row r="138" spans="1:4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</row>
    <row r="139" spans="1:4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</row>
    <row r="140" spans="1:4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</row>
    <row r="141" spans="1:4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</row>
    <row r="142" spans="1:4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</row>
    <row r="143" spans="1:4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</row>
    <row r="144" spans="1:4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</row>
    <row r="145" spans="1:4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</row>
    <row r="146" spans="1:4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</row>
    <row r="147" spans="1:4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1:4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  <row r="251" spans="1:4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</row>
    <row r="252" spans="1:4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</row>
    <row r="253" spans="1:4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</row>
    <row r="254" spans="1:4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</row>
    <row r="255" spans="1:4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</row>
    <row r="256" spans="1:4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</row>
    <row r="257" spans="1:4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</row>
    <row r="258" spans="1:4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</row>
    <row r="259" spans="1:4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</row>
    <row r="260" spans="1:4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</row>
    <row r="261" spans="1:4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</row>
    <row r="262" spans="1:4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</row>
    <row r="263" spans="1:4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</row>
    <row r="264" spans="1:4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</row>
    <row r="265" spans="1:4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</row>
    <row r="266" spans="1:4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</row>
    <row r="267" spans="1:4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</row>
    <row r="268" spans="1:4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</row>
    <row r="269" spans="1:4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</row>
    <row r="270" spans="1:4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</row>
    <row r="271" spans="1:4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</row>
    <row r="272" spans="1:4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</row>
    <row r="273" spans="1:4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</row>
    <row r="274" spans="1:4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</row>
    <row r="275" spans="1:4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</row>
    <row r="276" spans="1:4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</row>
    <row r="277" spans="1:4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</row>
    <row r="278" spans="1:4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</row>
    <row r="279" spans="1:4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</row>
    <row r="280" spans="1:4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</row>
    <row r="281" spans="1:4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</row>
    <row r="282" spans="1:4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</row>
    <row r="283" spans="1:4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</row>
    <row r="284" spans="1:4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</row>
    <row r="285" spans="1:4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</row>
    <row r="286" spans="1:4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</row>
    <row r="287" spans="1:4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</row>
    <row r="288" spans="1:4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</row>
    <row r="289" spans="1:4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</row>
    <row r="290" spans="1:4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</row>
    <row r="291" spans="1:4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</row>
    <row r="292" spans="1:4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</row>
    <row r="293" spans="1:4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</row>
    <row r="294" spans="1:4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</row>
    <row r="295" spans="1:4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</row>
    <row r="296" spans="1:4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</row>
    <row r="297" spans="1:4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</row>
    <row r="298" spans="1:4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</row>
    <row r="299" spans="1:4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</row>
    <row r="300" spans="1:4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</row>
    <row r="301" spans="1:4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</row>
    <row r="302" spans="1:4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</row>
    <row r="303" spans="1:4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</row>
    <row r="304" spans="1:4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</row>
    <row r="305" spans="1:4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</row>
    <row r="306" spans="1:4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</row>
    <row r="307" spans="1:4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</row>
    <row r="308" spans="1:4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</row>
    <row r="309" spans="1:4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</row>
    <row r="310" spans="1:4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</row>
    <row r="311" spans="1:4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</row>
    <row r="312" spans="1:4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</row>
    <row r="313" spans="1:4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</row>
    <row r="314" spans="1:4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</row>
    <row r="315" spans="1:4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</row>
    <row r="316" spans="1:4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</row>
    <row r="317" spans="1:4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</row>
    <row r="318" spans="1:4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</row>
    <row r="319" spans="1:4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</row>
    <row r="320" spans="1:4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</row>
    <row r="321" spans="1:4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</row>
    <row r="322" spans="1:4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</row>
    <row r="323" spans="1:4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</row>
    <row r="324" spans="1:4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</row>
    <row r="325" spans="1:4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</row>
    <row r="326" spans="1:4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</row>
    <row r="327" spans="1:4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</row>
    <row r="328" spans="1:4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</row>
    <row r="329" spans="1:4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</row>
    <row r="330" spans="1:4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</row>
    <row r="331" spans="1:4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</row>
    <row r="332" spans="1:4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</row>
    <row r="333" spans="1:4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</row>
    <row r="334" spans="1:4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</row>
    <row r="335" spans="1:4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</row>
    <row r="336" spans="1:4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</row>
    <row r="337" spans="1:4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</row>
    <row r="338" spans="1:4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</row>
    <row r="339" spans="1:4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</row>
    <row r="340" spans="1:4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</row>
    <row r="341" spans="1:4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</row>
    <row r="342" spans="1:4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</row>
    <row r="343" spans="1:4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</row>
    <row r="344" spans="1:4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</row>
    <row r="345" spans="1:4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</row>
    <row r="346" spans="1:4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</row>
    <row r="347" spans="1:4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</row>
    <row r="348" spans="1:4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</row>
    <row r="349" spans="1:4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</row>
    <row r="350" spans="1:4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</row>
    <row r="351" spans="1:4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</row>
    <row r="352" spans="1:4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</row>
    <row r="353" spans="1:4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</row>
    <row r="354" spans="1:4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</row>
    <row r="355" spans="1:4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</row>
    <row r="356" spans="1:4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</row>
    <row r="357" spans="1:4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</row>
    <row r="358" spans="1:4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</row>
    <row r="359" spans="1:4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</row>
    <row r="360" spans="1:4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</row>
    <row r="361" spans="1:4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</row>
    <row r="362" spans="1:4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</row>
    <row r="363" spans="1:4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</row>
    <row r="364" spans="1:4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</row>
    <row r="365" spans="1:4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</row>
    <row r="366" spans="1:4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</row>
    <row r="367" spans="1:4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</row>
    <row r="368" spans="1:4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</row>
    <row r="369" spans="1:4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</row>
    <row r="370" spans="1:4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</row>
    <row r="371" spans="1:4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</row>
    <row r="372" spans="1:4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</row>
    <row r="373" spans="1:4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</row>
    <row r="374" spans="1:4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</row>
    <row r="375" spans="1:4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</row>
    <row r="376" spans="1:4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</row>
    <row r="377" spans="1:4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</row>
    <row r="378" spans="1:4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</row>
    <row r="379" spans="1:4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</row>
    <row r="380" spans="1:4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</row>
    <row r="381" spans="1:4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</row>
    <row r="382" spans="1:4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</row>
    <row r="383" spans="1:4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</row>
    <row r="384" spans="1:4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</row>
    <row r="385" spans="1:4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</row>
    <row r="386" spans="1:4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</row>
    <row r="387" spans="1:4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</row>
    <row r="388" spans="1:4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</row>
    <row r="389" spans="1:4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</row>
    <row r="390" spans="1:4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</row>
    <row r="391" spans="1:4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</row>
    <row r="392" spans="1:4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</row>
    <row r="393" spans="1:4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</row>
    <row r="394" spans="1:4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</row>
    <row r="395" spans="1:4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</row>
    <row r="396" spans="1:4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</row>
    <row r="397" spans="1:4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</row>
    <row r="398" spans="1:4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</row>
    <row r="399" spans="1:4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</row>
    <row r="400" spans="1:4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</row>
    <row r="401" spans="1:4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</row>
    <row r="402" spans="1:4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</row>
    <row r="403" spans="1:4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</row>
    <row r="404" spans="1:4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</row>
    <row r="405" spans="1:4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</row>
    <row r="406" spans="1:4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</row>
    <row r="407" spans="1:4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</row>
    <row r="408" spans="1:4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</row>
    <row r="409" spans="1:4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</row>
    <row r="410" spans="1:4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</row>
    <row r="411" spans="1:4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</row>
    <row r="412" spans="1:4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</row>
    <row r="413" spans="1:4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</row>
    <row r="414" spans="1:4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</row>
    <row r="415" spans="1:4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</row>
    <row r="416" spans="1:4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</row>
    <row r="417" spans="1:4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</row>
    <row r="418" spans="1:4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</row>
    <row r="419" spans="1:4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</row>
    <row r="420" spans="1:4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</row>
    <row r="421" spans="1:4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</row>
    <row r="422" spans="1:4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</row>
    <row r="423" spans="1:4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</row>
    <row r="424" spans="1:4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</row>
    <row r="425" spans="1:4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</row>
    <row r="426" spans="1:4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</row>
    <row r="427" spans="1:4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</row>
    <row r="428" spans="1:4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</row>
    <row r="429" spans="1:4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</row>
    <row r="430" spans="1:4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</row>
    <row r="431" spans="1:4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</row>
    <row r="432" spans="1:4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</row>
    <row r="433" spans="1:4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</row>
    <row r="434" spans="1:4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</row>
    <row r="435" spans="1:4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</row>
    <row r="436" spans="1:4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</row>
    <row r="437" spans="1:4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</row>
    <row r="438" spans="1:4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</row>
    <row r="439" spans="1:4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</row>
    <row r="440" spans="1:4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</row>
    <row r="441" spans="1:4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</row>
    <row r="442" spans="1:4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</row>
    <row r="443" spans="1:4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</row>
    <row r="444" spans="1:4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</row>
    <row r="445" spans="1:4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</row>
    <row r="446" spans="1:4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</row>
    <row r="447" spans="1:4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</row>
    <row r="448" spans="1:4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</row>
    <row r="449" spans="1:4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</row>
    <row r="450" spans="1:4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</row>
    <row r="451" spans="1:4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</row>
    <row r="452" spans="1:4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</row>
    <row r="453" spans="1:4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</row>
    <row r="454" spans="1:4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</row>
    <row r="455" spans="1:4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</row>
    <row r="456" spans="1:4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</row>
    <row r="457" spans="1:4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</row>
    <row r="458" spans="1:4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</row>
    <row r="459" spans="1:4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</row>
    <row r="460" spans="1:4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</row>
    <row r="461" spans="1:4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</row>
    <row r="462" spans="1:4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</row>
    <row r="463" spans="1:4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</row>
    <row r="464" spans="1:4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</row>
    <row r="465" spans="1:4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</row>
    <row r="466" spans="1:4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</row>
    <row r="467" spans="1:4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</row>
    <row r="468" spans="1:4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</row>
    <row r="469" spans="1:4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</row>
    <row r="470" spans="1:4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</row>
    <row r="471" spans="1:4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</row>
    <row r="472" spans="1:4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</row>
    <row r="473" spans="1:4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</row>
    <row r="474" spans="1:4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</row>
    <row r="475" spans="1:4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</row>
    <row r="476" spans="1:4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</row>
    <row r="477" spans="1:4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</row>
    <row r="478" spans="1:4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</row>
    <row r="479" spans="1:4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</row>
    <row r="480" spans="1:4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</row>
    <row r="481" spans="1:4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</row>
    <row r="482" spans="1:4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</row>
    <row r="483" spans="1:4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</row>
    <row r="484" spans="1:4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</row>
    <row r="485" spans="1:4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</row>
    <row r="486" spans="1:4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</row>
    <row r="487" spans="1:4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</row>
    <row r="488" spans="1:4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</row>
    <row r="489" spans="1:4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</row>
    <row r="490" spans="1:4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</row>
    <row r="491" spans="1:4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</row>
    <row r="492" spans="1:4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</row>
    <row r="493" spans="1:4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</row>
    <row r="494" spans="1:4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</row>
    <row r="495" spans="1:4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</row>
    <row r="496" spans="1:4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</row>
    <row r="497" spans="1:4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</row>
    <row r="498" spans="1:4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</row>
    <row r="499" spans="1:4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</row>
    <row r="500" spans="1:4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</row>
    <row r="501" spans="1:4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</row>
    <row r="502" spans="1:4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</row>
    <row r="503" spans="1:4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</row>
    <row r="504" spans="1:4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</row>
    <row r="505" spans="1:4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</row>
    <row r="506" spans="1:4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</row>
    <row r="507" spans="1:4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</row>
    <row r="508" spans="1:4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</row>
    <row r="509" spans="1:4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</row>
    <row r="510" spans="1:4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</row>
    <row r="511" spans="1:4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</row>
    <row r="512" spans="1:4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</row>
    <row r="513" spans="1:4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</row>
    <row r="514" spans="1:4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</row>
    <row r="515" spans="1:4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</row>
    <row r="516" spans="1:4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</row>
    <row r="517" spans="1:4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</row>
    <row r="518" spans="1:4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</row>
    <row r="519" spans="1:4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</row>
    <row r="520" spans="1:4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</row>
    <row r="521" spans="1:4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</row>
    <row r="522" spans="1:4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</row>
    <row r="523" spans="1:4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</row>
    <row r="524" spans="1:4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</row>
    <row r="525" spans="1:4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</row>
    <row r="526" spans="1:4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</row>
    <row r="527" spans="1:4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</row>
    <row r="528" spans="1:4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</row>
    <row r="529" spans="1:4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</row>
    <row r="530" spans="1:4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</row>
    <row r="531" spans="1:4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</row>
    <row r="532" spans="1:4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</row>
    <row r="533" spans="1:4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</row>
    <row r="534" spans="1:4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</row>
    <row r="535" spans="1:4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</row>
    <row r="536" spans="1:4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</row>
    <row r="537" spans="1:4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</row>
    <row r="538" spans="1:4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</row>
    <row r="539" spans="1:4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</row>
    <row r="540" spans="1:4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</row>
    <row r="541" spans="1:4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</row>
    <row r="542" spans="1:4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</row>
    <row r="543" spans="1:4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</row>
    <row r="544" spans="1:4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</row>
    <row r="545" spans="1:4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</row>
    <row r="546" spans="1:4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</row>
    <row r="547" spans="1:4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</row>
    <row r="548" spans="1:4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</row>
    <row r="549" spans="1:4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</row>
    <row r="550" spans="1:4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</row>
    <row r="551" spans="1:4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</row>
    <row r="552" spans="1:4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</row>
    <row r="553" spans="1:4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</row>
    <row r="554" spans="1:4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</row>
    <row r="555" spans="1:4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</row>
    <row r="556" spans="1:4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</row>
    <row r="557" spans="1:4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</row>
    <row r="558" spans="1:4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</row>
    <row r="559" spans="1:4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</row>
    <row r="560" spans="1:4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</row>
    <row r="561" spans="1:4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</row>
    <row r="562" spans="1:4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</row>
    <row r="563" spans="1:4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</row>
    <row r="564" spans="1:4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</row>
    <row r="565" spans="1:4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</row>
    <row r="566" spans="1:4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</row>
    <row r="567" spans="1:4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</row>
    <row r="568" spans="1:4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</row>
    <row r="569" spans="1:4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</row>
    <row r="570" spans="1:4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</row>
    <row r="571" spans="1:4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</row>
    <row r="572" spans="1:4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</row>
    <row r="573" spans="1:4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</row>
    <row r="574" spans="1:4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</row>
    <row r="575" spans="1:4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</row>
    <row r="576" spans="1:4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</row>
    <row r="577" spans="1:4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</row>
    <row r="578" spans="1:4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</row>
    <row r="579" spans="1:4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</row>
    <row r="580" spans="1:4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</row>
    <row r="581" spans="1:4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</row>
    <row r="582" spans="1:4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</row>
    <row r="583" spans="1:4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</row>
    <row r="584" spans="1:4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</row>
    <row r="585" spans="1:4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</row>
    <row r="586" spans="1:4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</row>
    <row r="587" spans="1:4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</row>
    <row r="588" spans="1:4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</row>
    <row r="589" spans="1:4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</row>
    <row r="590" spans="1:4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</row>
    <row r="591" spans="1:4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</row>
    <row r="592" spans="1:4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</row>
    <row r="593" spans="1:4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</row>
    <row r="594" spans="1:4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</row>
    <row r="595" spans="1:4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</row>
    <row r="596" spans="1:4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</row>
    <row r="597" spans="1:4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</row>
    <row r="598" spans="1:4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</row>
    <row r="599" spans="1:4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</row>
    <row r="600" spans="1:4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</row>
    <row r="601" spans="1:4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</row>
    <row r="602" spans="1:4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</row>
    <row r="603" spans="1:4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</row>
    <row r="604" spans="1:4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</row>
    <row r="605" spans="1:4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</row>
    <row r="606" spans="1:4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</row>
    <row r="607" spans="1:4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</row>
    <row r="608" spans="1:4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</row>
    <row r="609" spans="1:4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</row>
    <row r="610" spans="1:4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</row>
    <row r="611" spans="1:4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</row>
    <row r="612" spans="1:4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</row>
    <row r="613" spans="1:4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</row>
    <row r="614" spans="1:4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</row>
    <row r="615" spans="1:4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</row>
    <row r="616" spans="1:4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</row>
    <row r="617" spans="1:4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</row>
    <row r="618" spans="1:4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</row>
    <row r="619" spans="1:4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</row>
    <row r="620" spans="1:4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</row>
    <row r="621" spans="1:4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</row>
    <row r="622" spans="1:4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</row>
    <row r="623" spans="1:4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</row>
    <row r="624" spans="1:4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</row>
    <row r="625" spans="1:4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</row>
    <row r="626" spans="1:4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</row>
    <row r="627" spans="1:4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</row>
    <row r="628" spans="1:4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</row>
    <row r="629" spans="1:4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</row>
    <row r="630" spans="1:4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</row>
    <row r="631" spans="1:4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</row>
    <row r="632" spans="1:4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</row>
    <row r="633" spans="1:4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</row>
    <row r="634" spans="1:4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</row>
    <row r="635" spans="1:4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</row>
    <row r="636" spans="1:4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</row>
    <row r="637" spans="1:4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</row>
    <row r="638" spans="1:4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</row>
    <row r="639" spans="1:4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</row>
    <row r="640" spans="1:4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</row>
    <row r="641" spans="1:4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</row>
    <row r="642" spans="1:4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</row>
    <row r="643" spans="1:4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</row>
    <row r="644" spans="1:4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</row>
    <row r="645" spans="1:4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</row>
    <row r="646" spans="1:4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</row>
    <row r="647" spans="1:4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</row>
    <row r="648" spans="1:4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</row>
    <row r="649" spans="1:4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</row>
    <row r="650" spans="1:4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</row>
    <row r="651" spans="1:4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</row>
    <row r="652" spans="1:4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</row>
    <row r="653" spans="1:4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</row>
    <row r="654" spans="1:4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</row>
    <row r="655" spans="1:4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</row>
    <row r="656" spans="1:4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</row>
    <row r="657" spans="1:4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</row>
    <row r="658" spans="1:4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</row>
    <row r="659" spans="1:4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</row>
    <row r="660" spans="1:4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</row>
    <row r="661" spans="1:4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</row>
    <row r="662" spans="1:4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</row>
    <row r="663" spans="1:4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</row>
    <row r="664" spans="1:4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</row>
    <row r="665" spans="1:4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</row>
    <row r="666" spans="1:4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</row>
    <row r="667" spans="1:4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</row>
    <row r="668" spans="1:4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</row>
    <row r="669" spans="1:4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</row>
    <row r="670" spans="1:4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</row>
    <row r="671" spans="1:4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</row>
    <row r="672" spans="1:4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</row>
    <row r="673" spans="1:4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</row>
    <row r="674" spans="1:4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</row>
    <row r="675" spans="1:4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</row>
    <row r="676" spans="1:4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</row>
    <row r="677" spans="1:4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</row>
    <row r="678" spans="1:4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</row>
    <row r="679" spans="1:4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</row>
    <row r="680" spans="1:4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</row>
    <row r="681" spans="1:4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</row>
    <row r="682" spans="1:4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</row>
    <row r="683" spans="1:4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</row>
    <row r="684" spans="1:4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</row>
    <row r="685" spans="1:4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</row>
    <row r="686" spans="1:4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</row>
    <row r="687" spans="1:4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</row>
    <row r="688" spans="1:4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</row>
    <row r="689" spans="1:4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</row>
    <row r="690" spans="1:4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</row>
    <row r="691" spans="1:4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</row>
    <row r="692" spans="1:4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</row>
    <row r="693" spans="1:4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</row>
    <row r="694" spans="1:4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</row>
    <row r="695" spans="1:4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</row>
    <row r="696" spans="1:4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</row>
    <row r="697" spans="1:4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</row>
    <row r="698" spans="1:4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</row>
    <row r="699" spans="1:4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</row>
    <row r="700" spans="1:4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</row>
    <row r="701" spans="1:4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</row>
    <row r="702" spans="1:4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</row>
    <row r="703" spans="1:4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</row>
    <row r="704" spans="1:4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</row>
    <row r="705" spans="1:4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</row>
    <row r="706" spans="1:4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</row>
    <row r="707" spans="1:4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</row>
    <row r="708" spans="1:4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</row>
    <row r="709" spans="1:4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</row>
    <row r="710" spans="1:4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</row>
    <row r="711" spans="1:4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</row>
    <row r="712" spans="1:4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</row>
    <row r="713" spans="1:4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</row>
    <row r="714" spans="1:4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</row>
    <row r="715" spans="1:4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</row>
    <row r="716" spans="1:4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</row>
    <row r="717" spans="1:4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</row>
    <row r="718" spans="1:4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</row>
    <row r="719" spans="1:4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</row>
    <row r="720" spans="1:4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</row>
    <row r="721" spans="1:4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</row>
    <row r="722" spans="1:4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</row>
    <row r="723" spans="1:4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</row>
    <row r="724" spans="1:4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</row>
    <row r="725" spans="1:4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</row>
    <row r="726" spans="1:4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</row>
    <row r="727" spans="1:4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</row>
    <row r="728" spans="1:4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</row>
    <row r="729" spans="1:4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</row>
    <row r="730" spans="1:4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</row>
    <row r="731" spans="1:4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</row>
    <row r="732" spans="1:4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</row>
    <row r="733" spans="1:4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</row>
    <row r="734" spans="1:4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</row>
    <row r="735" spans="1:4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</row>
    <row r="736" spans="1:4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</row>
    <row r="737" spans="1:4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</row>
    <row r="738" spans="1:4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</row>
    <row r="739" spans="1:4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</row>
    <row r="740" spans="1:4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</row>
    <row r="741" spans="1:4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</row>
    <row r="742" spans="1:4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</row>
    <row r="743" spans="1:4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</row>
    <row r="744" spans="1:4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</row>
    <row r="745" spans="1:4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</row>
    <row r="746" spans="1:4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</row>
    <row r="747" spans="1:4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</row>
    <row r="748" spans="1:4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</row>
    <row r="749" spans="1:4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</row>
    <row r="750" spans="1:4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</row>
    <row r="751" spans="1:4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</row>
    <row r="752" spans="1:4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</row>
    <row r="753" spans="1:4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</row>
    <row r="754" spans="1:4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</row>
    <row r="755" spans="1:4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</row>
    <row r="756" spans="1:4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</row>
    <row r="757" spans="1:4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</row>
    <row r="758" spans="1:4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</row>
    <row r="759" spans="1:4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</row>
    <row r="760" spans="1:4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</row>
    <row r="761" spans="1:4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</row>
    <row r="762" spans="1:4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</row>
    <row r="763" spans="1:4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</row>
    <row r="764" spans="1:4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</row>
    <row r="765" spans="1:4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</row>
    <row r="766" spans="1:4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</row>
    <row r="767" spans="1:4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</row>
    <row r="768" spans="1:4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</row>
    <row r="769" spans="1:4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</row>
    <row r="770" spans="1:4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</row>
    <row r="771" spans="1:4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</row>
    <row r="772" spans="1:4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</row>
    <row r="773" spans="1:4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</row>
    <row r="774" spans="1:4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</row>
    <row r="775" spans="1:4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</row>
    <row r="776" spans="1:4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</row>
    <row r="777" spans="1:4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</row>
    <row r="778" spans="1:4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</row>
    <row r="779" spans="1:4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</row>
    <row r="780" spans="1:4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</row>
    <row r="781" spans="1:4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</row>
    <row r="782" spans="1:4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</row>
    <row r="783" spans="1:4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</row>
    <row r="784" spans="1:4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</row>
    <row r="785" spans="1:4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</row>
    <row r="786" spans="1:4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</row>
    <row r="787" spans="1:4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</row>
    <row r="788" spans="1:4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</row>
    <row r="789" spans="1:4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</row>
    <row r="790" spans="1:4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</row>
    <row r="791" spans="1:4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</row>
    <row r="792" spans="1:4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</row>
    <row r="793" spans="1:4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</row>
    <row r="794" spans="1:4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</row>
    <row r="795" spans="1:4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</row>
    <row r="796" spans="1:4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</row>
    <row r="797" spans="1:4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</row>
    <row r="798" spans="1:4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</row>
    <row r="799" spans="1:4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</row>
    <row r="800" spans="1:4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</row>
    <row r="801" spans="1:4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</row>
    <row r="802" spans="1:4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</row>
    <row r="803" spans="1:4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</row>
    <row r="804" spans="1:4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</row>
    <row r="805" spans="1:4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</row>
    <row r="806" spans="1:4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</row>
    <row r="807" spans="1:4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</row>
    <row r="808" spans="1:4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</row>
    <row r="809" spans="1:4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</row>
    <row r="810" spans="1:4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</row>
    <row r="811" spans="1:4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</row>
    <row r="812" spans="1:4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</row>
    <row r="813" spans="1:4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</row>
    <row r="814" spans="1:4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</row>
    <row r="815" spans="1:4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</row>
    <row r="816" spans="1:4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</row>
    <row r="817" spans="1:4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</row>
    <row r="818" spans="1:4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</row>
    <row r="819" spans="1:4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</row>
    <row r="820" spans="1:4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</row>
    <row r="821" spans="1:4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</row>
    <row r="822" spans="1:4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</row>
    <row r="823" spans="1:4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</row>
    <row r="824" spans="1:4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</row>
    <row r="825" spans="1:4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</row>
    <row r="826" spans="1:4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</row>
    <row r="827" spans="1:4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</row>
    <row r="828" spans="1:4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</row>
    <row r="829" spans="1:4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</row>
    <row r="830" spans="1:4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</row>
    <row r="831" spans="1:4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</row>
    <row r="832" spans="1:4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</row>
    <row r="833" spans="1:4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</row>
    <row r="834" spans="1:4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</row>
    <row r="835" spans="1:4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</row>
    <row r="836" spans="1:4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</row>
    <row r="837" spans="1:4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</row>
    <row r="838" spans="1:4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</row>
    <row r="839" spans="1:4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</row>
    <row r="840" spans="1:4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</row>
    <row r="841" spans="1:4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</row>
    <row r="842" spans="1:4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</row>
    <row r="843" spans="1:4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</row>
    <row r="844" spans="1:4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</row>
    <row r="845" spans="1:4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</row>
    <row r="846" spans="1:4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</row>
    <row r="847" spans="1:4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</row>
    <row r="848" spans="1:4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</row>
    <row r="849" spans="1:4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</row>
    <row r="850" spans="1:4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</row>
    <row r="851" spans="1:4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</row>
    <row r="852" spans="1:4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</row>
    <row r="853" spans="1:4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</row>
    <row r="854" spans="1:4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</row>
    <row r="855" spans="1:4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</row>
    <row r="856" spans="1:4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</row>
    <row r="857" spans="1:4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</row>
    <row r="858" spans="1:4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</row>
    <row r="859" spans="1:4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</row>
    <row r="860" spans="1:4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</row>
    <row r="861" spans="1:4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</row>
    <row r="862" spans="1:4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</row>
    <row r="863" spans="1:4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</row>
    <row r="864" spans="1:4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</row>
    <row r="865" spans="1:4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</row>
    <row r="866" spans="1:4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</row>
    <row r="867" spans="1:4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</row>
    <row r="868" spans="1:4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</row>
    <row r="869" spans="1:4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</row>
    <row r="870" spans="1:4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</row>
    <row r="871" spans="1:4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</row>
    <row r="872" spans="1:4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</row>
    <row r="873" spans="1:4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</row>
    <row r="874" spans="1:4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</row>
    <row r="875" spans="1:4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</row>
    <row r="876" spans="1:4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</row>
    <row r="877" spans="1:4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</row>
    <row r="878" spans="1:4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</row>
    <row r="879" spans="1:4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</row>
    <row r="880" spans="1:4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</row>
    <row r="881" spans="1:4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</row>
    <row r="882" spans="1:4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</row>
    <row r="883" spans="1:4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</row>
    <row r="884" spans="1:4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</row>
    <row r="885" spans="1:4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</row>
    <row r="886" spans="1:4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</row>
    <row r="887" spans="1:4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</row>
    <row r="888" spans="1:4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</row>
    <row r="889" spans="1:4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</row>
    <row r="890" spans="1:4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</row>
    <row r="891" spans="1:4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</row>
    <row r="892" spans="1:4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</row>
    <row r="893" spans="1:4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</row>
    <row r="894" spans="1:4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</row>
    <row r="895" spans="1:4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</row>
    <row r="896" spans="1:4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</row>
    <row r="897" spans="1:4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</row>
    <row r="898" spans="1:4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</row>
    <row r="899" spans="1:4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</row>
    <row r="900" spans="1:4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</row>
    <row r="901" spans="1:4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</row>
    <row r="902" spans="1:4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</row>
    <row r="903" spans="1:4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</row>
    <row r="904" spans="1:4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</row>
    <row r="905" spans="1:4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</row>
    <row r="906" spans="1:4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</row>
    <row r="907" spans="1:4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</row>
    <row r="908" spans="1:4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</row>
    <row r="909" spans="1:4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</row>
    <row r="910" spans="1:4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</row>
    <row r="911" spans="1:4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</row>
    <row r="912" spans="1:4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</row>
    <row r="913" spans="1:4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</row>
    <row r="914" spans="1:4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</row>
    <row r="915" spans="1:4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</row>
    <row r="916" spans="1:4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</row>
    <row r="917" spans="1:4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</row>
    <row r="918" spans="1:4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</row>
    <row r="919" spans="1:4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</row>
    <row r="920" spans="1:4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</row>
    <row r="921" spans="1:4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</row>
    <row r="922" spans="1:4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</row>
    <row r="923" spans="1:4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</row>
    <row r="924" spans="1:4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</row>
    <row r="925" spans="1:4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</row>
    <row r="926" spans="1:4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</row>
    <row r="927" spans="1:4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</row>
    <row r="928" spans="1:4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</row>
    <row r="929" spans="1:4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</row>
    <row r="930" spans="1:4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</row>
    <row r="931" spans="1:4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</row>
    <row r="932" spans="1:4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</row>
    <row r="933" spans="1:4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</row>
    <row r="934" spans="1:4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</row>
    <row r="935" spans="1:4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</row>
    <row r="936" spans="1:4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</row>
    <row r="937" spans="1:4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</row>
    <row r="938" spans="1:4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</row>
    <row r="939" spans="1:4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</row>
    <row r="940" spans="1:4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</row>
    <row r="941" spans="1:4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</row>
    <row r="942" spans="1:4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</row>
    <row r="943" spans="1:4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</row>
    <row r="944" spans="1:4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</row>
    <row r="945" spans="1:4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</row>
    <row r="946" spans="1:4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</row>
    <row r="947" spans="1:4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</row>
    <row r="948" spans="1:4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</row>
    <row r="949" spans="1:4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</row>
    <row r="950" spans="1:4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</row>
    <row r="951" spans="1:4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</row>
    <row r="952" spans="1:4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</row>
    <row r="953" spans="1:4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</row>
    <row r="954" spans="1:4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</row>
    <row r="955" spans="1:4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</row>
    <row r="956" spans="1:4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</row>
    <row r="957" spans="1:4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</row>
    <row r="958" spans="1:4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</row>
    <row r="959" spans="1:4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</row>
    <row r="960" spans="1:4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</row>
    <row r="961" spans="1:4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</row>
    <row r="962" spans="1:4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</row>
    <row r="963" spans="1:4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</row>
    <row r="964" spans="1:4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</row>
    <row r="965" spans="1:4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</row>
    <row r="966" spans="1:4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</row>
    <row r="967" spans="1:4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</row>
    <row r="968" spans="1:4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</row>
    <row r="969" spans="1:4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</row>
    <row r="970" spans="1:4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</row>
    <row r="971" spans="1:4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</row>
    <row r="972" spans="1:4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</row>
    <row r="973" spans="1:4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</row>
    <row r="974" spans="1:4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</row>
    <row r="975" spans="1:4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</row>
    <row r="976" spans="1:4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</row>
    <row r="977" spans="1:4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</row>
    <row r="978" spans="1:4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</row>
    <row r="979" spans="1:4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</row>
    <row r="980" spans="1:4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</row>
    <row r="981" spans="1:4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</row>
    <row r="982" spans="1:4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</row>
    <row r="983" spans="1:4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</row>
    <row r="984" spans="1:4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</row>
    <row r="985" spans="1:4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</row>
    <row r="986" spans="1:4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</row>
    <row r="987" spans="1:4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</row>
    <row r="988" spans="1:4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</row>
  </sheetData>
  <autoFilter ref="A2:AS91" xr:uid="{00000000-0009-0000-0000-000000000000}"/>
  <mergeCells count="23">
    <mergeCell ref="A1:Y1"/>
    <mergeCell ref="B9:C9"/>
    <mergeCell ref="D9:E9"/>
    <mergeCell ref="D26:E26"/>
    <mergeCell ref="D30:E30"/>
    <mergeCell ref="D37:E37"/>
    <mergeCell ref="D43:E43"/>
    <mergeCell ref="D49:E49"/>
    <mergeCell ref="D55:E55"/>
    <mergeCell ref="D61:E61"/>
    <mergeCell ref="D67:E67"/>
    <mergeCell ref="A77:C77"/>
    <mergeCell ref="D77:E77"/>
    <mergeCell ref="D82:E82"/>
    <mergeCell ref="D90:E90"/>
    <mergeCell ref="D91:E91"/>
    <mergeCell ref="D83:E83"/>
    <mergeCell ref="D84:E84"/>
    <mergeCell ref="D85:E85"/>
    <mergeCell ref="D86:E86"/>
    <mergeCell ref="D87:E87"/>
    <mergeCell ref="D88:E88"/>
    <mergeCell ref="D89:E8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cskn_levelező _5 féléves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Kakarotto</dc:creator>
  <cp:lastModifiedBy>Felhasználó</cp:lastModifiedBy>
  <dcterms:created xsi:type="dcterms:W3CDTF">2023-07-26T06:45:10Z</dcterms:created>
  <dcterms:modified xsi:type="dcterms:W3CDTF">2026-08-22T09:30:32Z</dcterms:modified>
</cp:coreProperties>
</file>