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1F5A8B7F-E1AB-4223-B091-96B3820694E7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skn_levelező_4 fel_óvó_tan_ba" sheetId="1" r:id="rId1"/>
  </sheets>
  <definedNames>
    <definedName name="_xlnm._FilterDatabase" localSheetId="0" hidden="1">'cskn_levelező_4 fel_óvó_tan_ba'!$A$2:$V$73</definedName>
  </definedNames>
  <calcPr calcId="191029"/>
  <extLst>
    <ext uri="GoogleSheetsCustomDataVersion2">
      <go:sheetsCustomData xmlns:go="http://customooxmlschemas.google.com/" r:id="rId5" roundtripDataChecksum="rF+RGPGHUeWaRrmQr6bTRsXU3wVyv0XRii9JdtWhpXs="/>
    </ext>
  </extLst>
</workbook>
</file>

<file path=xl/calcChain.xml><?xml version="1.0" encoding="utf-8"?>
<calcChain xmlns="http://schemas.openxmlformats.org/spreadsheetml/2006/main">
  <c r="I73" i="1" l="1"/>
  <c r="I72" i="1"/>
  <c r="I71" i="1"/>
  <c r="I70" i="1"/>
  <c r="M69" i="1"/>
  <c r="I67" i="1"/>
  <c r="I66" i="1"/>
  <c r="I65" i="1"/>
  <c r="I64" i="1"/>
  <c r="U63" i="1"/>
  <c r="T63" i="1"/>
  <c r="S63" i="1"/>
  <c r="R63" i="1"/>
  <c r="Q62" i="1"/>
  <c r="Q65" i="1" s="1"/>
  <c r="P62" i="1"/>
  <c r="P65" i="1" s="1"/>
  <c r="O62" i="1"/>
  <c r="O65" i="1" s="1"/>
  <c r="N62" i="1"/>
  <c r="N65" i="1" s="1"/>
  <c r="M62" i="1"/>
  <c r="M65" i="1" s="1"/>
  <c r="L62" i="1"/>
  <c r="L65" i="1" s="1"/>
  <c r="K62" i="1"/>
  <c r="K65" i="1" s="1"/>
  <c r="J62" i="1"/>
  <c r="J65" i="1" s="1"/>
  <c r="I62" i="1"/>
  <c r="H62" i="1"/>
  <c r="H65" i="1" s="1"/>
  <c r="G62" i="1"/>
  <c r="F62" i="1"/>
  <c r="U61" i="1"/>
  <c r="T61" i="1"/>
  <c r="S61" i="1"/>
  <c r="R61" i="1"/>
  <c r="U60" i="1"/>
  <c r="S60" i="1"/>
  <c r="R60" i="1"/>
  <c r="T60" i="1" s="1"/>
  <c r="U59" i="1"/>
  <c r="S59" i="1"/>
  <c r="R59" i="1"/>
  <c r="T59" i="1" s="1"/>
  <c r="U58" i="1"/>
  <c r="T58" i="1"/>
  <c r="S58" i="1"/>
  <c r="R58" i="1"/>
  <c r="U57" i="1"/>
  <c r="T57" i="1"/>
  <c r="S57" i="1"/>
  <c r="R57" i="1"/>
  <c r="U56" i="1"/>
  <c r="S56" i="1"/>
  <c r="R56" i="1"/>
  <c r="T56" i="1" s="1"/>
  <c r="U55" i="1"/>
  <c r="S55" i="1"/>
  <c r="R55" i="1"/>
  <c r="T55" i="1" s="1"/>
  <c r="U54" i="1"/>
  <c r="T54" i="1"/>
  <c r="S54" i="1"/>
  <c r="R54" i="1"/>
  <c r="U53" i="1"/>
  <c r="U62" i="1" s="1"/>
  <c r="T53" i="1"/>
  <c r="S53" i="1"/>
  <c r="S62" i="1" s="1"/>
  <c r="R53" i="1"/>
  <c r="R62" i="1" s="1"/>
  <c r="Q52" i="1"/>
  <c r="Q73" i="1" s="1"/>
  <c r="P52" i="1"/>
  <c r="P73" i="1" s="1"/>
  <c r="O52" i="1"/>
  <c r="O73" i="1" s="1"/>
  <c r="N52" i="1"/>
  <c r="N73" i="1" s="1"/>
  <c r="M52" i="1"/>
  <c r="L52" i="1"/>
  <c r="L73" i="1" s="1"/>
  <c r="K52" i="1"/>
  <c r="K73" i="1" s="1"/>
  <c r="J52" i="1"/>
  <c r="I52" i="1"/>
  <c r="H52" i="1"/>
  <c r="H73" i="1" s="1"/>
  <c r="G52" i="1"/>
  <c r="G73" i="1" s="1"/>
  <c r="F52" i="1"/>
  <c r="U51" i="1"/>
  <c r="S51" i="1"/>
  <c r="R51" i="1"/>
  <c r="T51" i="1" s="1"/>
  <c r="U50" i="1"/>
  <c r="S50" i="1"/>
  <c r="R50" i="1"/>
  <c r="T50" i="1" s="1"/>
  <c r="U49" i="1"/>
  <c r="T49" i="1"/>
  <c r="S49" i="1"/>
  <c r="R49" i="1"/>
  <c r="U48" i="1"/>
  <c r="T48" i="1"/>
  <c r="S48" i="1"/>
  <c r="R48" i="1"/>
  <c r="U47" i="1"/>
  <c r="U52" i="1" s="1"/>
  <c r="S47" i="1"/>
  <c r="S52" i="1" s="1"/>
  <c r="R47" i="1"/>
  <c r="T47" i="1" s="1"/>
  <c r="Q46" i="1"/>
  <c r="Q71" i="1" s="1"/>
  <c r="P46" i="1"/>
  <c r="P71" i="1" s="1"/>
  <c r="O46" i="1"/>
  <c r="O71" i="1" s="1"/>
  <c r="N46" i="1"/>
  <c r="N71" i="1" s="1"/>
  <c r="M46" i="1"/>
  <c r="L46" i="1"/>
  <c r="L71" i="1" s="1"/>
  <c r="K46" i="1"/>
  <c r="K71" i="1" s="1"/>
  <c r="J46" i="1"/>
  <c r="I46" i="1"/>
  <c r="H46" i="1"/>
  <c r="H71" i="1" s="1"/>
  <c r="G46" i="1"/>
  <c r="G71" i="1" s="1"/>
  <c r="F46" i="1"/>
  <c r="F71" i="1" s="1"/>
  <c r="U45" i="1"/>
  <c r="S45" i="1"/>
  <c r="R45" i="1"/>
  <c r="T45" i="1" s="1"/>
  <c r="U44" i="1"/>
  <c r="T44" i="1"/>
  <c r="S44" i="1"/>
  <c r="R44" i="1"/>
  <c r="U43" i="1"/>
  <c r="T43" i="1"/>
  <c r="S43" i="1"/>
  <c r="R43" i="1"/>
  <c r="U42" i="1"/>
  <c r="S42" i="1"/>
  <c r="R42" i="1"/>
  <c r="T42" i="1" s="1"/>
  <c r="U41" i="1"/>
  <c r="U46" i="1" s="1"/>
  <c r="S41" i="1"/>
  <c r="S46" i="1" s="1"/>
  <c r="R41" i="1"/>
  <c r="T41" i="1" s="1"/>
  <c r="Q40" i="1"/>
  <c r="Q69" i="1" s="1"/>
  <c r="P40" i="1"/>
  <c r="P69" i="1" s="1"/>
  <c r="O40" i="1"/>
  <c r="O69" i="1" s="1"/>
  <c r="N40" i="1"/>
  <c r="N69" i="1" s="1"/>
  <c r="M40" i="1"/>
  <c r="L40" i="1"/>
  <c r="L69" i="1" s="1"/>
  <c r="K40" i="1"/>
  <c r="K69" i="1" s="1"/>
  <c r="J40" i="1"/>
  <c r="J68" i="1" s="1"/>
  <c r="I40" i="1"/>
  <c r="I69" i="1" s="1"/>
  <c r="H40" i="1"/>
  <c r="H69" i="1" s="1"/>
  <c r="G40" i="1"/>
  <c r="G69" i="1" s="1"/>
  <c r="F40" i="1"/>
  <c r="F68" i="1" s="1"/>
  <c r="U39" i="1"/>
  <c r="T39" i="1"/>
  <c r="S39" i="1"/>
  <c r="R39" i="1"/>
  <c r="U38" i="1"/>
  <c r="S38" i="1"/>
  <c r="T38" i="1" s="1"/>
  <c r="R38" i="1"/>
  <c r="U37" i="1"/>
  <c r="S37" i="1"/>
  <c r="R37" i="1"/>
  <c r="T37" i="1" s="1"/>
  <c r="U36" i="1"/>
  <c r="S36" i="1"/>
  <c r="R36" i="1"/>
  <c r="T36" i="1" s="1"/>
  <c r="U35" i="1"/>
  <c r="U40" i="1" s="1"/>
  <c r="T35" i="1"/>
  <c r="S35" i="1"/>
  <c r="S40" i="1" s="1"/>
  <c r="R35" i="1"/>
  <c r="R40" i="1" s="1"/>
  <c r="Q34" i="1"/>
  <c r="Q67" i="1" s="1"/>
  <c r="P34" i="1"/>
  <c r="P67" i="1" s="1"/>
  <c r="O34" i="1"/>
  <c r="O67" i="1" s="1"/>
  <c r="N34" i="1"/>
  <c r="N67" i="1" s="1"/>
  <c r="M34" i="1"/>
  <c r="M66" i="1" s="1"/>
  <c r="L34" i="1"/>
  <c r="L67" i="1" s="1"/>
  <c r="K34" i="1"/>
  <c r="K67" i="1" s="1"/>
  <c r="J34" i="1"/>
  <c r="J67" i="1" s="1"/>
  <c r="I34" i="1"/>
  <c r="H34" i="1"/>
  <c r="H67" i="1" s="1"/>
  <c r="G34" i="1"/>
  <c r="G67" i="1" s="1"/>
  <c r="F34" i="1"/>
  <c r="U33" i="1"/>
  <c r="T33" i="1"/>
  <c r="S33" i="1"/>
  <c r="R33" i="1"/>
  <c r="U32" i="1"/>
  <c r="S32" i="1"/>
  <c r="R32" i="1"/>
  <c r="T32" i="1" s="1"/>
  <c r="U31" i="1"/>
  <c r="S31" i="1"/>
  <c r="R31" i="1"/>
  <c r="T31" i="1" s="1"/>
  <c r="U30" i="1"/>
  <c r="S30" i="1"/>
  <c r="T30" i="1" s="1"/>
  <c r="R30" i="1"/>
  <c r="U29" i="1"/>
  <c r="U34" i="1" s="1"/>
  <c r="T29" i="1"/>
  <c r="T34" i="1" s="1"/>
  <c r="S29" i="1"/>
  <c r="S34" i="1" s="1"/>
  <c r="R29" i="1"/>
  <c r="R34" i="1" s="1"/>
  <c r="Q28" i="1"/>
  <c r="Q64" i="1" s="1"/>
  <c r="P28" i="1"/>
  <c r="P64" i="1" s="1"/>
  <c r="O28" i="1"/>
  <c r="O64" i="1" s="1"/>
  <c r="N28" i="1"/>
  <c r="N64" i="1" s="1"/>
  <c r="M28" i="1"/>
  <c r="L28" i="1"/>
  <c r="L64" i="1" s="1"/>
  <c r="K28" i="1"/>
  <c r="K64" i="1" s="1"/>
  <c r="J28" i="1"/>
  <c r="I28" i="1"/>
  <c r="H28" i="1"/>
  <c r="H64" i="1" s="1"/>
  <c r="G28" i="1"/>
  <c r="G65" i="1" s="1"/>
  <c r="F28" i="1"/>
  <c r="U27" i="1"/>
  <c r="S27" i="1"/>
  <c r="R27" i="1"/>
  <c r="T27" i="1" s="1"/>
  <c r="U26" i="1"/>
  <c r="S26" i="1"/>
  <c r="R26" i="1"/>
  <c r="T26" i="1" s="1"/>
  <c r="U25" i="1"/>
  <c r="S25" i="1"/>
  <c r="T25" i="1" s="1"/>
  <c r="R25" i="1"/>
  <c r="U24" i="1"/>
  <c r="S24" i="1"/>
  <c r="T24" i="1" s="1"/>
  <c r="R24" i="1"/>
  <c r="U23" i="1"/>
  <c r="U28" i="1" s="1"/>
  <c r="S23" i="1"/>
  <c r="S28" i="1" s="1"/>
  <c r="R23" i="1"/>
  <c r="T23" i="1" s="1"/>
  <c r="U22" i="1"/>
  <c r="Q22" i="1"/>
  <c r="P22" i="1"/>
  <c r="O22" i="1"/>
  <c r="N22" i="1"/>
  <c r="M22" i="1"/>
  <c r="L22" i="1"/>
  <c r="K22" i="1"/>
  <c r="J22" i="1"/>
  <c r="I22" i="1"/>
  <c r="H22" i="1"/>
  <c r="G22" i="1"/>
  <c r="F22" i="1"/>
  <c r="F73" i="1" s="1"/>
  <c r="U21" i="1"/>
  <c r="S21" i="1"/>
  <c r="R21" i="1"/>
  <c r="T21" i="1" s="1"/>
  <c r="U20" i="1"/>
  <c r="S20" i="1"/>
  <c r="T20" i="1" s="1"/>
  <c r="R20" i="1"/>
  <c r="U19" i="1"/>
  <c r="S19" i="1"/>
  <c r="R19" i="1"/>
  <c r="T19" i="1" s="1"/>
  <c r="U18" i="1"/>
  <c r="S18" i="1"/>
  <c r="R18" i="1"/>
  <c r="T18" i="1" s="1"/>
  <c r="U17" i="1"/>
  <c r="S17" i="1"/>
  <c r="R17" i="1"/>
  <c r="T17" i="1" s="1"/>
  <c r="U16" i="1"/>
  <c r="S16" i="1"/>
  <c r="T16" i="1" s="1"/>
  <c r="R16" i="1"/>
  <c r="Q15" i="1"/>
  <c r="P15" i="1"/>
  <c r="O15" i="1"/>
  <c r="N15" i="1"/>
  <c r="M15" i="1"/>
  <c r="M68" i="1" s="1"/>
  <c r="L15" i="1"/>
  <c r="K15" i="1"/>
  <c r="J15" i="1"/>
  <c r="J72" i="1" s="1"/>
  <c r="I15" i="1"/>
  <c r="H15" i="1"/>
  <c r="G15" i="1"/>
  <c r="F15" i="1"/>
  <c r="U14" i="1"/>
  <c r="S14" i="1"/>
  <c r="R14" i="1"/>
  <c r="T14" i="1" s="1"/>
  <c r="U13" i="1"/>
  <c r="S13" i="1"/>
  <c r="R13" i="1"/>
  <c r="T13" i="1" s="1"/>
  <c r="U12" i="1"/>
  <c r="S12" i="1"/>
  <c r="R12" i="1"/>
  <c r="T12" i="1" s="1"/>
  <c r="U11" i="1"/>
  <c r="U15" i="1" s="1"/>
  <c r="S11" i="1"/>
  <c r="S15" i="1" s="1"/>
  <c r="R11" i="1"/>
  <c r="T11" i="1" s="1"/>
  <c r="Q10" i="1"/>
  <c r="P10" i="1"/>
  <c r="O10" i="1"/>
  <c r="N10" i="1"/>
  <c r="M10" i="1"/>
  <c r="L10" i="1"/>
  <c r="K10" i="1"/>
  <c r="J10" i="1"/>
  <c r="I10" i="1"/>
  <c r="H10" i="1"/>
  <c r="G10" i="1"/>
  <c r="F10" i="1"/>
  <c r="U9" i="1"/>
  <c r="S9" i="1"/>
  <c r="R9" i="1"/>
  <c r="T9" i="1" s="1"/>
  <c r="U8" i="1"/>
  <c r="S8" i="1"/>
  <c r="R8" i="1"/>
  <c r="T8" i="1" s="1"/>
  <c r="U7" i="1"/>
  <c r="S7" i="1"/>
  <c r="R7" i="1"/>
  <c r="T7" i="1" s="1"/>
  <c r="U6" i="1"/>
  <c r="S6" i="1"/>
  <c r="R6" i="1"/>
  <c r="T6" i="1" s="1"/>
  <c r="U5" i="1"/>
  <c r="S5" i="1"/>
  <c r="R5" i="1"/>
  <c r="T5" i="1" s="1"/>
  <c r="U4" i="1"/>
  <c r="S4" i="1"/>
  <c r="R4" i="1"/>
  <c r="T4" i="1" s="1"/>
  <c r="U3" i="1"/>
  <c r="U10" i="1" s="1"/>
  <c r="S3" i="1"/>
  <c r="S10" i="1" s="1"/>
  <c r="R3" i="1"/>
  <c r="R10" i="1" s="1"/>
  <c r="T15" i="1" l="1"/>
  <c r="T40" i="1"/>
  <c r="S73" i="1"/>
  <c r="U73" i="1"/>
  <c r="T28" i="1"/>
  <c r="T62" i="1"/>
  <c r="T22" i="1"/>
  <c r="T52" i="1"/>
  <c r="T72" i="1" s="1"/>
  <c r="T46" i="1"/>
  <c r="T71" i="1" s="1"/>
  <c r="F65" i="1"/>
  <c r="F67" i="1"/>
  <c r="F69" i="1"/>
  <c r="F70" i="1"/>
  <c r="F72" i="1"/>
  <c r="S22" i="1"/>
  <c r="G64" i="1"/>
  <c r="G66" i="1"/>
  <c r="G68" i="1"/>
  <c r="G70" i="1"/>
  <c r="G72" i="1"/>
  <c r="R22" i="1"/>
  <c r="R73" i="1" s="1"/>
  <c r="R46" i="1"/>
  <c r="F64" i="1"/>
  <c r="F66" i="1"/>
  <c r="T3" i="1"/>
  <c r="T10" i="1" s="1"/>
  <c r="H66" i="1"/>
  <c r="H68" i="1"/>
  <c r="H70" i="1"/>
  <c r="H72" i="1"/>
  <c r="J66" i="1"/>
  <c r="J69" i="1"/>
  <c r="J70" i="1"/>
  <c r="J71" i="1"/>
  <c r="R28" i="1"/>
  <c r="R52" i="1"/>
  <c r="J64" i="1"/>
  <c r="J73" i="1"/>
  <c r="K66" i="1"/>
  <c r="K68" i="1"/>
  <c r="K70" i="1"/>
  <c r="K72" i="1"/>
  <c r="L66" i="1"/>
  <c r="L68" i="1"/>
  <c r="L70" i="1"/>
  <c r="L72" i="1"/>
  <c r="M71" i="1"/>
  <c r="M73" i="1"/>
  <c r="R15" i="1"/>
  <c r="N66" i="1"/>
  <c r="N68" i="1"/>
  <c r="N70" i="1"/>
  <c r="N72" i="1"/>
  <c r="M67" i="1"/>
  <c r="M72" i="1"/>
  <c r="O66" i="1"/>
  <c r="O68" i="1"/>
  <c r="O70" i="1"/>
  <c r="O72" i="1"/>
  <c r="P66" i="1"/>
  <c r="P68" i="1"/>
  <c r="P70" i="1"/>
  <c r="P72" i="1"/>
  <c r="I68" i="1"/>
  <c r="M70" i="1"/>
  <c r="Q66" i="1"/>
  <c r="Q68" i="1"/>
  <c r="Q70" i="1"/>
  <c r="Q72" i="1"/>
  <c r="R64" i="1"/>
  <c r="R65" i="1"/>
  <c r="R66" i="1"/>
  <c r="R67" i="1"/>
  <c r="R68" i="1"/>
  <c r="R69" i="1"/>
  <c r="R70" i="1"/>
  <c r="R71" i="1"/>
  <c r="R72" i="1"/>
  <c r="M64" i="1"/>
  <c r="S64" i="1"/>
  <c r="S65" i="1"/>
  <c r="S66" i="1"/>
  <c r="S67" i="1"/>
  <c r="S68" i="1"/>
  <c r="S69" i="1"/>
  <c r="S70" i="1"/>
  <c r="S71" i="1"/>
  <c r="S72" i="1"/>
  <c r="T64" i="1"/>
  <c r="T65" i="1"/>
  <c r="T66" i="1"/>
  <c r="T67" i="1"/>
  <c r="T68" i="1"/>
  <c r="T69" i="1"/>
  <c r="T70" i="1"/>
  <c r="U64" i="1"/>
  <c r="U65" i="1"/>
  <c r="U66" i="1"/>
  <c r="U67" i="1"/>
  <c r="U68" i="1"/>
  <c r="U69" i="1"/>
  <c r="U70" i="1"/>
  <c r="U71" i="1"/>
  <c r="U72" i="1"/>
  <c r="T73" i="1" l="1"/>
</calcChain>
</file>

<file path=xl/sharedStrings.xml><?xml version="1.0" encoding="utf-8"?>
<sst xmlns="http://schemas.openxmlformats.org/spreadsheetml/2006/main" count="354" uniqueCount="156">
  <si>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</si>
  <si>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</si>
  <si>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</si>
  <si>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</si>
  <si>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</si>
  <si>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</si>
  <si>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</si>
  <si>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</si>
  <si>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</si>
  <si>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</si>
  <si>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</si>
  <si>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</si>
  <si>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</si>
  <si>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</si>
  <si>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</si>
  <si>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</si>
  <si>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</si>
  <si>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ea./félév</t>
  </si>
  <si>
    <t>Óra gy/félév</t>
  </si>
  <si>
    <t>Óra össz.</t>
  </si>
  <si>
    <t>Kredit</t>
  </si>
  <si>
    <t>F. zárás</t>
  </si>
  <si>
    <t>CSKNALB</t>
  </si>
  <si>
    <t>I.</t>
  </si>
  <si>
    <t>1.</t>
  </si>
  <si>
    <t>CSKALB1025</t>
  </si>
  <si>
    <t>A csecsemő- és kisgyermekkor pedagógiája</t>
  </si>
  <si>
    <t>gyj</t>
  </si>
  <si>
    <t>2.</t>
  </si>
  <si>
    <t>CSKALB2028</t>
  </si>
  <si>
    <t>A bölcsőde világa</t>
  </si>
  <si>
    <t>v</t>
  </si>
  <si>
    <t>CSKALB2027</t>
  </si>
  <si>
    <t>Játékpedagógia</t>
  </si>
  <si>
    <t>CSKALB2036</t>
  </si>
  <si>
    <t>Családpedagógia, a szülői kompetencia erősítése</t>
  </si>
  <si>
    <t>II.</t>
  </si>
  <si>
    <t>3.</t>
  </si>
  <si>
    <t>CSKALB1041</t>
  </si>
  <si>
    <t>A szakmai munka tervezése, dokumentálása és értékelése</t>
  </si>
  <si>
    <t>Az inkluzív nevelés</t>
  </si>
  <si>
    <t>CSKALB1042</t>
  </si>
  <si>
    <t>A kora gyermekkori intervenció, gyermekutak</t>
  </si>
  <si>
    <t>Pedagógia, pszichológia 45-65 kredit 46 kredit</t>
  </si>
  <si>
    <t>CSKALB2021</t>
  </si>
  <si>
    <t>Csecsemő- és gyermekgondozási ismeretek 1.</t>
  </si>
  <si>
    <t>CSKALB1022</t>
  </si>
  <si>
    <t>Csecsemő- és gyermekgondozási ismeretek 2.</t>
  </si>
  <si>
    <t>4.</t>
  </si>
  <si>
    <t>BCS1O0004L</t>
  </si>
  <si>
    <t>Gyermek-egészségügyi ismeretek (gyermekgyógyászat és alkalmazott gyógyszertan)</t>
  </si>
  <si>
    <t>BCS1O0016L</t>
  </si>
  <si>
    <t>Gyermekápolás- és táplálkozástan</t>
  </si>
  <si>
    <t>Egészségtudomány 15-35 kredit 15 kredit</t>
  </si>
  <si>
    <t>ECS2O0001L</t>
  </si>
  <si>
    <t>Anyanyelvi és irodalmi nevelés módszertana 2.</t>
  </si>
  <si>
    <t>BCS2O0005L</t>
  </si>
  <si>
    <t>Vizuális nevelés és módszertana 2.</t>
  </si>
  <si>
    <t>BCS2O0001L</t>
  </si>
  <si>
    <t>Ének-zenei nevelés és módszertana 2.</t>
  </si>
  <si>
    <t>BLCSGN2009</t>
  </si>
  <si>
    <t>Környezeti és matematikai tapasztalat- és ismeretszerzés módszerei</t>
  </si>
  <si>
    <t>CSKALB1029</t>
  </si>
  <si>
    <t>Bábjáték és módszertana</t>
  </si>
  <si>
    <t>CSKALB2031</t>
  </si>
  <si>
    <t>A mozgásfejlődés támogatása</t>
  </si>
  <si>
    <t>A bölcsődei, intézményes kisgyermeknevelés, fejlődéssegítés, gondozás módszertana 20-40 kredit 37 kredit</t>
  </si>
  <si>
    <t>CSKALB1030</t>
  </si>
  <si>
    <t>Népesedéspolitika, családpolitika, a kora gyermekkori nevelés</t>
  </si>
  <si>
    <t>CSKALB1031</t>
  </si>
  <si>
    <t>Az iskoláskor előtti nevelés rendszere Magyarországon</t>
  </si>
  <si>
    <t>CSKALB2032</t>
  </si>
  <si>
    <t>A koragyermekkori nevelés nemzetközi és hazai tendenciái</t>
  </si>
  <si>
    <t>CSKALB1043</t>
  </si>
  <si>
    <t>Kutatások és innovációk itthon és külföldön</t>
  </si>
  <si>
    <t>CSKALB1044</t>
  </si>
  <si>
    <t>A fejlesztés tendenciái (minőségfejlesztés , képzésfejlesztés)</t>
  </si>
  <si>
    <t>1. Innováció a kisgyermeknevelés területn 18kredit</t>
  </si>
  <si>
    <t>CSKALB1032</t>
  </si>
  <si>
    <t>Szociálpolitika</t>
  </si>
  <si>
    <t>CSKALB1033</t>
  </si>
  <si>
    <t>A szociális intézményrendszer</t>
  </si>
  <si>
    <t>CSKALB2033</t>
  </si>
  <si>
    <t>A gyermekvédelem alapjai</t>
  </si>
  <si>
    <t>CSKALB1045</t>
  </si>
  <si>
    <t>Szociális munka speciális szükségletű gyermekekkel</t>
  </si>
  <si>
    <t>CSKALB1046</t>
  </si>
  <si>
    <t>Az egyház szociális tanítása</t>
  </si>
  <si>
    <t xml:space="preserve">2. Gyermekvédelem specializáció 18 kredit </t>
  </si>
  <si>
    <t>CSKALB1034</t>
  </si>
  <si>
    <t>Ének-zene, zene, mozgás, tánc, játék kreatív alkalmazása csecsemő- és kisgyermekkorban 1. /Pödör Eszter</t>
  </si>
  <si>
    <t>CSKALB1035</t>
  </si>
  <si>
    <t>Ének-zene, zene, mozgás, tánc, játék kreatív alkalmazása csecsemő- és kisgyermekkorban 2./Dr. Bénikné Dézsi Bernadett</t>
  </si>
  <si>
    <t>CSKALB2034</t>
  </si>
  <si>
    <t>Báb és dráma kreatív befogadása csecsemő- és kisgyermekkorban</t>
  </si>
  <si>
    <t>CSKALB1047</t>
  </si>
  <si>
    <t>Vizuális kultúra, vizuális művészetek kreatív közvetítése, befogadása, alkotóképesség fejlesztése csecsemő- és kisgyermekkorban 1.</t>
  </si>
  <si>
    <t>CSKALB1048</t>
  </si>
  <si>
    <t>Vizuális kultúra, vizuális művészetek kreatív közvetítése, befogadása, alkotóképesség fejlesztése csecsemő- és kisgyermekkorban 2.</t>
  </si>
  <si>
    <t>3. Művészeti nevelés kisgyermekkorban specializáció</t>
  </si>
  <si>
    <t>CSKALB1036</t>
  </si>
  <si>
    <t>English Language Skills Development</t>
  </si>
  <si>
    <t>CSKALB1037</t>
  </si>
  <si>
    <t>English for Infant and Toddler Care</t>
  </si>
  <si>
    <t>CSKALB2035</t>
  </si>
  <si>
    <t>Theory and Practice of Bilingual Education</t>
  </si>
  <si>
    <t>CSKALB1049</t>
  </si>
  <si>
    <t>Early Second Language Acquisition</t>
  </si>
  <si>
    <t>CSKALB1050</t>
  </si>
  <si>
    <t>Baby-care in Multicultural Setting</t>
  </si>
  <si>
    <t>4. Kora gyermekkor és idegen nyelv specializáció</t>
  </si>
  <si>
    <t xml:space="preserve">A korai fejlesztésre jogosultság felismerése </t>
  </si>
  <si>
    <t>Kisgyermeknevelői kompetenciák, ágazatközi együttműködés</t>
  </si>
  <si>
    <t>A fejlődés támogatása a gyermekcsoportban</t>
  </si>
  <si>
    <t>Szülőtámogató programok és módszerek a koragyermekkori intervenció területén</t>
  </si>
  <si>
    <t>Kutatások, innovációk a koragyermekkori intervenció területén</t>
  </si>
  <si>
    <t>5. Koragyermekkori intervenció specializáció 18 kredit</t>
  </si>
  <si>
    <t>Egyéni gyakorlat 1. (bölcsőde/mini bölcsőde; óvoda)</t>
  </si>
  <si>
    <t>Egyéni gyakorlat 2. (családi bölcsőde,  gyermekjóléti szolgálat)</t>
  </si>
  <si>
    <t>Egyéni gyakorlat 3. (gyermekegészségügyi alapellátás – házi gyermekorvos, védőnő); pedagógiai szakszolgálat)</t>
  </si>
  <si>
    <t>Egyéni gyakorlat 4. (két választott: korai fejlesztő központ, korai fejlesztést végző alapítvány, szolgáltatás)</t>
  </si>
  <si>
    <t>Csoportos gyakorlat 1. (bölcsőde, mini bölcsőde)</t>
  </si>
  <si>
    <t>Csoportos gyakorlat 2. (bölcsőde, mini bölcsőde)</t>
  </si>
  <si>
    <t>Csoportos gyakorlat 3. (integrált csoport bölcsőde, mini bölcsőde)</t>
  </si>
  <si>
    <t>Csoportos gyakorlat 4. (integrált csoport bölcsőde, mini bölcsőde)</t>
  </si>
  <si>
    <t xml:space="preserve">Összefüggő gyakorlat (bölcsőde, mini bölcsőde)
</t>
  </si>
  <si>
    <t>Szakmai gyakorlat 30 kredit</t>
  </si>
  <si>
    <t>BCS2O0002L</t>
  </si>
  <si>
    <t>Szakdolgozat</t>
  </si>
  <si>
    <t>ai.</t>
  </si>
  <si>
    <t>Csecsemő- és kisgyermeknevelő szak 1. Innovációk a kisgyermeknevelés területén specializáció</t>
  </si>
  <si>
    <t>Csecsemő- és kisgyermeknevelő szak 2. Gyermekvédelem specializációval +szakmai gyakorlat</t>
  </si>
  <si>
    <t>Csecsemő- és kisgyermeknevelő szak 3. Művészeti nevelés kisgyermekkorban specializáció</t>
  </si>
  <si>
    <t>Csecsemő- és kisgyermeknevelő szak 3. Művészeti nevelés kisgyermekkorban specializáció +szakmai gyakorla</t>
  </si>
  <si>
    <t>Csecsemő- és kisgyermeknevelő szak 4. Kora gyermekkor és idegen nyelv specializáció</t>
  </si>
  <si>
    <t>Csecsemő- és kisgyermeknevelő szak 4. Kora gyermekkor és idegen nyelv specializáció +szakmai gyakorlat</t>
  </si>
  <si>
    <t>Csecsemő- és kisgyermeknevelő szak 5. Koragyermekkori intervenció specializáció</t>
  </si>
  <si>
    <t>Csecsemő- és kisgyermeknevelő szak 5. Koragyermekkori intervenció specializáció +szakmai gyakorlat</t>
  </si>
  <si>
    <t>Teljesítendő</t>
  </si>
  <si>
    <t>Elfogadott</t>
  </si>
  <si>
    <t>CSKALB1061</t>
  </si>
  <si>
    <t>CSKALB1062</t>
  </si>
  <si>
    <t>CSKALB1063</t>
  </si>
  <si>
    <t>CSKALB2062</t>
  </si>
  <si>
    <t>CSKALB1064</t>
  </si>
  <si>
    <t>CSKALB1065</t>
  </si>
  <si>
    <t>CSKALB1066</t>
  </si>
  <si>
    <t>CSKALB2063</t>
  </si>
  <si>
    <t>CSKALB1067</t>
  </si>
  <si>
    <t>CSKALB2064</t>
  </si>
  <si>
    <t>CSKALB2065</t>
  </si>
  <si>
    <t>CSKALB1068</t>
  </si>
  <si>
    <t>CSKALB2066</t>
  </si>
  <si>
    <t>CSKALB1069</t>
  </si>
  <si>
    <t>CSKALB2067</t>
  </si>
  <si>
    <r>
      <t xml:space="preserve">Csecsemő- és kisgyermeknevelő BA szak 
</t>
    </r>
    <r>
      <rPr>
        <b/>
        <sz val="18"/>
        <rFont val="Arial"/>
        <family val="2"/>
        <charset val="238"/>
      </rPr>
      <t xml:space="preserve"> LEVELEZŐ tagozat óra- és vizsgaterv 4 féléves  Beszámítható: Óvodapedagógus, Tanító Ba (fősikolai végzettség) </t>
    </r>
    <r>
      <rPr>
        <b/>
        <sz val="12"/>
        <rFont val="Arial"/>
        <family val="2"/>
        <charset val="238"/>
      </rPr>
      <t>2026. szeptember 1-től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</si>
</sst>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b/>
      <sz val="3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66FFFF"/>
        <bgColor rgb="FF66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E9E4E4"/>
        <bgColor rgb="FFE9E4E4"/>
      </patternFill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rgb="FFE2EFD9"/>
        <bgColor rgb="FFE2EFD9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23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27" xfId="0" applyFont="1" applyBorder="1"/>
    <xf numFmtId="0" fontId="1" fillId="0" borderId="13" xfId="0" applyFont="1" applyBorder="1"/>
    <xf numFmtId="0" fontId="1" fillId="0" borderId="18" xfId="0" applyFont="1" applyBorder="1"/>
    <xf numFmtId="0" fontId="2" fillId="0" borderId="1" xfId="0" applyFont="1" applyBorder="1" applyAlignment="1">
      <alignment horizontal="center" wrapText="1"/>
    </xf>
    <xf numFmtId="0" fontId="1" fillId="0" borderId="0" xfId="0" applyFont="1"/>
    <xf numFmtId="0" fontId="5" fillId="0" borderId="0" xfId="0" applyFont="1"/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textRotation="255"/>
    </xf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1" xfId="0" applyFont="1" applyBorder="1"/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6" fillId="0" borderId="3" xfId="0" applyFont="1" applyBorder="1" applyAlignment="1">
      <alignment horizontal="center"/>
    </xf>
    <xf numFmtId="0" fontId="1" fillId="3" borderId="8" xfId="0" applyFont="1" applyFill="1" applyBorder="1"/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1" fillId="4" borderId="9" xfId="0" applyFont="1" applyFill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wrapText="1"/>
    </xf>
    <xf numFmtId="0" fontId="1" fillId="0" borderId="4" xfId="0" applyFont="1" applyBorder="1"/>
    <xf numFmtId="0" fontId="1" fillId="0" borderId="1" xfId="0" applyFont="1" applyBorder="1"/>
    <xf numFmtId="0" fontId="7" fillId="0" borderId="12" xfId="0" applyFont="1" applyBorder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12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5" borderId="20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6" fillId="5" borderId="11" xfId="0" applyFont="1" applyFill="1" applyBorder="1" applyAlignment="1">
      <alignment wrapText="1"/>
    </xf>
    <xf numFmtId="0" fontId="7" fillId="5" borderId="12" xfId="0" applyFont="1" applyFill="1" applyBorder="1"/>
    <xf numFmtId="0" fontId="6" fillId="5" borderId="21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6" borderId="20" xfId="0" applyFon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0" fontId="6" fillId="6" borderId="11" xfId="0" applyFont="1" applyFill="1" applyBorder="1" applyAlignment="1">
      <alignment wrapText="1"/>
    </xf>
    <xf numFmtId="0" fontId="7" fillId="6" borderId="12" xfId="0" applyFont="1" applyFill="1" applyBorder="1"/>
    <xf numFmtId="0" fontId="6" fillId="6" borderId="21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6" borderId="16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7" borderId="20" xfId="0" applyFont="1" applyFill="1" applyBorder="1" applyAlignment="1">
      <alignment wrapText="1"/>
    </xf>
    <xf numFmtId="0" fontId="6" fillId="7" borderId="1" xfId="0" applyFont="1" applyFill="1" applyBorder="1" applyAlignment="1">
      <alignment wrapText="1"/>
    </xf>
    <xf numFmtId="0" fontId="7" fillId="7" borderId="1" xfId="0" applyFont="1" applyFill="1" applyBorder="1"/>
    <xf numFmtId="0" fontId="6" fillId="7" borderId="12" xfId="0" applyFont="1" applyFill="1" applyBorder="1" applyAlignment="1">
      <alignment horizontal="center"/>
    </xf>
    <xf numFmtId="0" fontId="6" fillId="7" borderId="17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0" fontId="6" fillId="7" borderId="21" xfId="0" applyFont="1" applyFill="1" applyBorder="1" applyAlignment="1">
      <alignment horizontal="center"/>
    </xf>
    <xf numFmtId="0" fontId="6" fillId="7" borderId="14" xfId="0" applyFont="1" applyFill="1" applyBorder="1" applyAlignment="1">
      <alignment horizontal="center"/>
    </xf>
    <xf numFmtId="0" fontId="6" fillId="7" borderId="16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8" borderId="1" xfId="0" applyFont="1" applyFill="1" applyBorder="1" applyAlignment="1">
      <alignment wrapText="1"/>
    </xf>
    <xf numFmtId="0" fontId="6" fillId="8" borderId="11" xfId="0" applyFont="1" applyFill="1" applyBorder="1" applyAlignment="1">
      <alignment wrapText="1"/>
    </xf>
    <xf numFmtId="0" fontId="6" fillId="0" borderId="22" xfId="0" applyFont="1" applyBorder="1" applyAlignment="1">
      <alignment horizontal="center"/>
    </xf>
    <xf numFmtId="0" fontId="1" fillId="0" borderId="17" xfId="0" applyFont="1" applyBorder="1"/>
    <xf numFmtId="0" fontId="1" fillId="0" borderId="14" xfId="0" applyFont="1" applyBorder="1"/>
    <xf numFmtId="0" fontId="7" fillId="8" borderId="21" xfId="0" applyFont="1" applyFill="1" applyBorder="1"/>
    <xf numFmtId="0" fontId="6" fillId="8" borderId="12" xfId="0" applyFont="1" applyFill="1" applyBorder="1" applyAlignment="1">
      <alignment horizontal="center"/>
    </xf>
    <xf numFmtId="0" fontId="6" fillId="8" borderId="17" xfId="0" applyFont="1" applyFill="1" applyBorder="1" applyAlignment="1">
      <alignment horizontal="center"/>
    </xf>
    <xf numFmtId="0" fontId="6" fillId="8" borderId="13" xfId="0" applyFont="1" applyFill="1" applyBorder="1" applyAlignment="1">
      <alignment horizontal="center"/>
    </xf>
    <xf numFmtId="0" fontId="6" fillId="8" borderId="21" xfId="0" applyFont="1" applyFill="1" applyBorder="1" applyAlignment="1">
      <alignment horizontal="center"/>
    </xf>
    <xf numFmtId="0" fontId="6" fillId="8" borderId="14" xfId="0" applyFont="1" applyFill="1" applyBorder="1" applyAlignment="1">
      <alignment horizontal="center"/>
    </xf>
    <xf numFmtId="0" fontId="6" fillId="8" borderId="16" xfId="0" applyFont="1" applyFill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1" fillId="9" borderId="19" xfId="0" applyFont="1" applyFill="1" applyBorder="1" applyAlignment="1">
      <alignment wrapText="1"/>
    </xf>
    <xf numFmtId="0" fontId="6" fillId="0" borderId="24" xfId="0" applyFont="1" applyBorder="1" applyAlignment="1">
      <alignment horizontal="center"/>
    </xf>
    <xf numFmtId="0" fontId="1" fillId="3" borderId="0" xfId="0" applyFont="1" applyFill="1"/>
    <xf numFmtId="0" fontId="1" fillId="9" borderId="4" xfId="0" applyFont="1" applyFill="1" applyBorder="1" applyAlignment="1">
      <alignment wrapText="1"/>
    </xf>
    <xf numFmtId="0" fontId="1" fillId="9" borderId="10" xfId="0" applyFont="1" applyFill="1" applyBorder="1" applyAlignment="1">
      <alignment wrapText="1"/>
    </xf>
    <xf numFmtId="0" fontId="6" fillId="9" borderId="21" xfId="0" applyFont="1" applyFill="1" applyBorder="1" applyAlignment="1">
      <alignment horizontal="left"/>
    </xf>
    <xf numFmtId="0" fontId="6" fillId="9" borderId="17" xfId="0" applyFont="1" applyFill="1" applyBorder="1" applyAlignment="1">
      <alignment horizontal="center"/>
    </xf>
    <xf numFmtId="0" fontId="1" fillId="9" borderId="21" xfId="0" applyFont="1" applyFill="1" applyBorder="1"/>
    <xf numFmtId="0" fontId="1" fillId="9" borderId="17" xfId="0" applyFont="1" applyFill="1" applyBorder="1"/>
    <xf numFmtId="0" fontId="1" fillId="9" borderId="13" xfId="0" applyFont="1" applyFill="1" applyBorder="1"/>
    <xf numFmtId="0" fontId="6" fillId="9" borderId="13" xfId="0" applyFont="1" applyFill="1" applyBorder="1" applyAlignment="1">
      <alignment horizontal="center"/>
    </xf>
    <xf numFmtId="0" fontId="6" fillId="0" borderId="24" xfId="0" applyFont="1" applyBorder="1" applyAlignment="1">
      <alignment wrapText="1"/>
    </xf>
    <xf numFmtId="0" fontId="6" fillId="4" borderId="25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0" fontId="1" fillId="0" borderId="20" xfId="0" applyFont="1" applyBorder="1"/>
    <xf numFmtId="0" fontId="6" fillId="0" borderId="26" xfId="0" applyFont="1" applyBorder="1" applyAlignment="1">
      <alignment horizontal="center"/>
    </xf>
    <xf numFmtId="0" fontId="7" fillId="0" borderId="1" xfId="0" applyFont="1" applyBorder="1"/>
    <xf numFmtId="0" fontId="6" fillId="0" borderId="4" xfId="0" applyFont="1" applyBorder="1"/>
    <xf numFmtId="0" fontId="6" fillId="10" borderId="2" xfId="0" applyFont="1" applyFill="1" applyBorder="1"/>
    <xf numFmtId="0" fontId="6" fillId="10" borderId="4" xfId="0" applyFont="1" applyFill="1" applyBorder="1" applyAlignment="1">
      <alignment horizontal="center"/>
    </xf>
    <xf numFmtId="0" fontId="6" fillId="11" borderId="2" xfId="0" applyFont="1" applyFill="1" applyBorder="1"/>
    <xf numFmtId="0" fontId="6" fillId="11" borderId="4" xfId="0" applyFont="1" applyFill="1" applyBorder="1" applyAlignment="1">
      <alignment horizontal="center"/>
    </xf>
    <xf numFmtId="0" fontId="6" fillId="7" borderId="2" xfId="0" applyFont="1" applyFill="1" applyBorder="1"/>
    <xf numFmtId="0" fontId="6" fillId="7" borderId="4" xfId="0" applyFont="1" applyFill="1" applyBorder="1" applyAlignment="1">
      <alignment horizontal="center"/>
    </xf>
    <xf numFmtId="0" fontId="6" fillId="8" borderId="2" xfId="0" applyFont="1" applyFill="1" applyBorder="1"/>
    <xf numFmtId="0" fontId="6" fillId="8" borderId="4" xfId="0" applyFont="1" applyFill="1" applyBorder="1" applyAlignment="1">
      <alignment horizontal="center"/>
    </xf>
    <xf numFmtId="0" fontId="6" fillId="8" borderId="27" xfId="0" applyFont="1" applyFill="1" applyBorder="1"/>
    <xf numFmtId="0" fontId="1" fillId="4" borderId="4" xfId="0" applyFont="1" applyFill="1" applyBorder="1"/>
    <xf numFmtId="0" fontId="6" fillId="12" borderId="1" xfId="0" applyFont="1" applyFill="1" applyBorder="1" applyAlignment="1">
      <alignment horizontal="left"/>
    </xf>
    <xf numFmtId="0" fontId="1" fillId="9" borderId="4" xfId="0" applyFont="1" applyFill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6" fillId="12" borderId="1" xfId="0" applyFont="1" applyFill="1" applyBorder="1"/>
    <xf numFmtId="0" fontId="8" fillId="9" borderId="4" xfId="0" applyFont="1" applyFill="1" applyBorder="1" applyAlignment="1">
      <alignment horizontal="right"/>
    </xf>
    <xf numFmtId="0" fontId="5" fillId="0" borderId="24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P923"/>
  <sheetViews>
    <sheetView tabSelected="1" workbookViewId="0">
      <selection sqref="A1:V1"/>
    </sheetView>
  </sheetViews>
  <sheetFormatPr defaultColWidth="14.42578125" defaultRowHeight="15" customHeight="1" x14ac:dyDescent="0.25"/>
  <cols>
    <col min="1" max="1" width="10" style="12" customWidth="1"/>
    <col min="2" max="2" width="5.140625" style="12" customWidth="1"/>
    <col min="3" max="3" width="4.85546875" style="12" customWidth="1"/>
    <col min="4" max="4" width="13.28515625" style="12" customWidth="1"/>
    <col min="5" max="5" width="34.5703125" style="12" customWidth="1"/>
    <col min="6" max="6" width="4.42578125" style="12" customWidth="1"/>
    <col min="7" max="7" width="3.5703125" style="12" customWidth="1"/>
    <col min="8" max="8" width="4" style="12" customWidth="1"/>
    <col min="9" max="9" width="3.7109375" style="12" customWidth="1"/>
    <col min="10" max="10" width="2.85546875" style="12" customWidth="1"/>
    <col min="11" max="12" width="4.42578125" style="12" customWidth="1"/>
    <col min="13" max="13" width="3.42578125" style="12" customWidth="1"/>
    <col min="14" max="14" width="4.5703125" style="12" customWidth="1"/>
    <col min="15" max="15" width="4.140625" style="12" customWidth="1"/>
    <col min="16" max="16" width="3.85546875" style="12" customWidth="1"/>
    <col min="17" max="17" width="3.42578125" style="12" customWidth="1"/>
    <col min="18" max="18" width="6.28515625" style="12" customWidth="1"/>
    <col min="19" max="19" width="5.42578125" style="12" customWidth="1"/>
    <col min="20" max="20" width="5.5703125" style="12" customWidth="1"/>
    <col min="21" max="21" width="6.140625" style="12" customWidth="1"/>
    <col min="22" max="22" width="4.7109375" style="12" customWidth="1"/>
    <col min="23" max="16384" width="14.42578125" style="12"/>
  </cols>
  <sheetData>
    <row r="1" spans="1:42" ht="75.75" customHeight="1" x14ac:dyDescent="0.25">
      <c r="A1" s="10" t="s">
        <v>155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5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</row>
    <row r="2" spans="1:42" ht="45" customHeight="1" x14ac:dyDescent="0.25">
      <c r="A2" s="13" t="s">
        <v>0</v>
      </c>
      <c r="B2" s="14" t="s">
        <v>1</v>
      </c>
      <c r="C2" s="13" t="s">
        <v>2</v>
      </c>
      <c r="D2" s="13" t="s">
        <v>3</v>
      </c>
      <c r="E2" s="13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5" t="s">
        <v>12</v>
      </c>
      <c r="N2" s="15" t="s">
        <v>13</v>
      </c>
      <c r="O2" s="15" t="s">
        <v>14</v>
      </c>
      <c r="P2" s="15" t="s">
        <v>15</v>
      </c>
      <c r="Q2" s="15" t="s">
        <v>16</v>
      </c>
      <c r="R2" s="16" t="s">
        <v>17</v>
      </c>
      <c r="S2" s="16" t="s">
        <v>18</v>
      </c>
      <c r="T2" s="16" t="s">
        <v>19</v>
      </c>
      <c r="U2" s="13" t="s">
        <v>20</v>
      </c>
      <c r="V2" s="13" t="s">
        <v>21</v>
      </c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</row>
    <row r="3" spans="1:42" x14ac:dyDescent="0.25">
      <c r="A3" s="17" t="s">
        <v>22</v>
      </c>
      <c r="B3" s="17" t="s">
        <v>23</v>
      </c>
      <c r="C3" s="17" t="s">
        <v>24</v>
      </c>
      <c r="D3" s="17" t="s">
        <v>25</v>
      </c>
      <c r="E3" s="18" t="s">
        <v>26</v>
      </c>
      <c r="F3" s="19">
        <v>5</v>
      </c>
      <c r="G3" s="20">
        <v>10</v>
      </c>
      <c r="H3" s="21">
        <v>2</v>
      </c>
      <c r="I3" s="22"/>
      <c r="J3" s="11"/>
      <c r="K3" s="23"/>
      <c r="L3" s="22"/>
      <c r="M3" s="11"/>
      <c r="N3" s="23"/>
      <c r="O3" s="22"/>
      <c r="P3" s="11"/>
      <c r="Q3" s="23"/>
      <c r="R3" s="19">
        <f t="shared" ref="R3:S3" si="0">F3+I3+L3+O3</f>
        <v>5</v>
      </c>
      <c r="S3" s="19">
        <f t="shared" si="0"/>
        <v>10</v>
      </c>
      <c r="T3" s="21">
        <f t="shared" ref="T3:T9" si="1">SUM(R3,S3)</f>
        <v>15</v>
      </c>
      <c r="U3" s="24">
        <f t="shared" ref="U3:U9" si="2">H3+K3+N3+Q3</f>
        <v>2</v>
      </c>
      <c r="V3" s="17" t="s">
        <v>27</v>
      </c>
      <c r="W3" s="11"/>
      <c r="X3" s="11"/>
      <c r="Y3" s="11"/>
      <c r="Z3" s="11"/>
      <c r="AA3" s="11"/>
      <c r="AB3" s="11"/>
      <c r="AC3" s="11"/>
      <c r="AD3" s="11"/>
      <c r="AE3" s="11"/>
      <c r="AF3" s="11"/>
      <c r="AG3" s="25"/>
      <c r="AH3" s="25"/>
      <c r="AI3" s="25"/>
      <c r="AJ3" s="25"/>
      <c r="AK3" s="25"/>
      <c r="AL3" s="25"/>
      <c r="AM3" s="25"/>
      <c r="AN3" s="25"/>
      <c r="AO3" s="25"/>
      <c r="AP3" s="25"/>
    </row>
    <row r="4" spans="1:42" x14ac:dyDescent="0.25">
      <c r="A4" s="17" t="s">
        <v>22</v>
      </c>
      <c r="B4" s="17" t="s">
        <v>23</v>
      </c>
      <c r="C4" s="17" t="s">
        <v>28</v>
      </c>
      <c r="D4" s="17" t="s">
        <v>29</v>
      </c>
      <c r="E4" s="18" t="s">
        <v>30</v>
      </c>
      <c r="F4" s="22"/>
      <c r="G4" s="11"/>
      <c r="H4" s="23"/>
      <c r="I4" s="19">
        <v>5</v>
      </c>
      <c r="J4" s="20">
        <v>5</v>
      </c>
      <c r="K4" s="21">
        <v>2</v>
      </c>
      <c r="L4" s="22"/>
      <c r="M4" s="11"/>
      <c r="N4" s="23"/>
      <c r="O4" s="19"/>
      <c r="P4" s="20"/>
      <c r="Q4" s="21"/>
      <c r="R4" s="19">
        <f t="shared" ref="R4:S4" si="3">F4+I4+L4+O4</f>
        <v>5</v>
      </c>
      <c r="S4" s="19">
        <f t="shared" si="3"/>
        <v>5</v>
      </c>
      <c r="T4" s="21">
        <f t="shared" si="1"/>
        <v>10</v>
      </c>
      <c r="U4" s="24">
        <f t="shared" si="2"/>
        <v>2</v>
      </c>
      <c r="V4" s="17" t="s">
        <v>31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25"/>
      <c r="AH4" s="25"/>
      <c r="AI4" s="25"/>
      <c r="AJ4" s="25"/>
      <c r="AK4" s="25"/>
      <c r="AL4" s="25"/>
      <c r="AM4" s="25"/>
      <c r="AN4" s="25"/>
      <c r="AO4" s="25"/>
      <c r="AP4" s="25"/>
    </row>
    <row r="5" spans="1:42" x14ac:dyDescent="0.25">
      <c r="A5" s="17" t="s">
        <v>22</v>
      </c>
      <c r="B5" s="17" t="s">
        <v>23</v>
      </c>
      <c r="C5" s="17" t="s">
        <v>28</v>
      </c>
      <c r="D5" s="17" t="s">
        <v>32</v>
      </c>
      <c r="E5" s="26" t="s">
        <v>33</v>
      </c>
      <c r="F5" s="22"/>
      <c r="G5" s="11"/>
      <c r="H5" s="23"/>
      <c r="I5" s="19">
        <v>5</v>
      </c>
      <c r="J5" s="20">
        <v>5</v>
      </c>
      <c r="K5" s="21">
        <v>2</v>
      </c>
      <c r="L5" s="22"/>
      <c r="M5" s="11"/>
      <c r="N5" s="23"/>
      <c r="O5" s="22"/>
      <c r="P5" s="11"/>
      <c r="Q5" s="23"/>
      <c r="R5" s="19">
        <f t="shared" ref="R5:S5" si="4">F5+I5+L5+O5</f>
        <v>5</v>
      </c>
      <c r="S5" s="19">
        <f t="shared" si="4"/>
        <v>5</v>
      </c>
      <c r="T5" s="21">
        <f t="shared" si="1"/>
        <v>10</v>
      </c>
      <c r="U5" s="24">
        <f t="shared" si="2"/>
        <v>2</v>
      </c>
      <c r="V5" s="17" t="s">
        <v>27</v>
      </c>
      <c r="W5" s="11"/>
      <c r="X5" s="11"/>
      <c r="Y5" s="11"/>
      <c r="Z5" s="11"/>
      <c r="AA5" s="11"/>
      <c r="AB5" s="11"/>
      <c r="AC5" s="11"/>
      <c r="AD5" s="11"/>
      <c r="AE5" s="11"/>
      <c r="AF5" s="11"/>
      <c r="AG5" s="25"/>
      <c r="AH5" s="25"/>
      <c r="AI5" s="25"/>
      <c r="AJ5" s="25"/>
      <c r="AK5" s="25"/>
      <c r="AL5" s="25"/>
      <c r="AM5" s="25"/>
      <c r="AN5" s="25"/>
      <c r="AO5" s="25"/>
      <c r="AP5" s="25"/>
    </row>
    <row r="6" spans="1:42" ht="24.75" x14ac:dyDescent="0.25">
      <c r="A6" s="17" t="s">
        <v>22</v>
      </c>
      <c r="B6" s="17" t="s">
        <v>23</v>
      </c>
      <c r="C6" s="17" t="s">
        <v>28</v>
      </c>
      <c r="D6" s="17" t="s">
        <v>34</v>
      </c>
      <c r="E6" s="26" t="s">
        <v>35</v>
      </c>
      <c r="F6" s="22"/>
      <c r="G6" s="11"/>
      <c r="H6" s="23"/>
      <c r="I6" s="19">
        <v>10</v>
      </c>
      <c r="J6" s="20">
        <v>10</v>
      </c>
      <c r="K6" s="20">
        <v>4</v>
      </c>
      <c r="L6" s="22"/>
      <c r="M6" s="11"/>
      <c r="N6" s="23"/>
      <c r="O6" s="22"/>
      <c r="P6" s="11"/>
      <c r="Q6" s="23"/>
      <c r="R6" s="19">
        <f t="shared" ref="R6:S6" si="5">F6+I6+L6+O6</f>
        <v>10</v>
      </c>
      <c r="S6" s="19">
        <f t="shared" si="5"/>
        <v>10</v>
      </c>
      <c r="T6" s="21">
        <f t="shared" si="1"/>
        <v>20</v>
      </c>
      <c r="U6" s="24">
        <f t="shared" si="2"/>
        <v>4</v>
      </c>
      <c r="V6" s="17" t="s">
        <v>27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25"/>
      <c r="AH6" s="25"/>
      <c r="AI6" s="25"/>
      <c r="AJ6" s="25"/>
      <c r="AK6" s="25"/>
      <c r="AL6" s="25"/>
      <c r="AM6" s="25"/>
      <c r="AN6" s="25"/>
      <c r="AO6" s="25"/>
      <c r="AP6" s="25"/>
    </row>
    <row r="7" spans="1:42" ht="24.75" x14ac:dyDescent="0.25">
      <c r="A7" s="17" t="s">
        <v>22</v>
      </c>
      <c r="B7" s="17" t="s">
        <v>36</v>
      </c>
      <c r="C7" s="17" t="s">
        <v>37</v>
      </c>
      <c r="D7" s="17" t="s">
        <v>38</v>
      </c>
      <c r="E7" s="26" t="s">
        <v>39</v>
      </c>
      <c r="F7" s="22"/>
      <c r="G7" s="11"/>
      <c r="H7" s="23"/>
      <c r="I7" s="22"/>
      <c r="J7" s="11"/>
      <c r="K7" s="23"/>
      <c r="L7" s="19">
        <v>10</v>
      </c>
      <c r="M7" s="20">
        <v>10</v>
      </c>
      <c r="N7" s="21">
        <v>4</v>
      </c>
      <c r="O7" s="19"/>
      <c r="P7" s="20"/>
      <c r="Q7" s="21"/>
      <c r="R7" s="19">
        <f t="shared" ref="R7:S7" si="6">F7+I7+L7+O7</f>
        <v>10</v>
      </c>
      <c r="S7" s="19">
        <f t="shared" si="6"/>
        <v>10</v>
      </c>
      <c r="T7" s="21">
        <f t="shared" si="1"/>
        <v>20</v>
      </c>
      <c r="U7" s="24">
        <f t="shared" si="2"/>
        <v>4</v>
      </c>
      <c r="V7" s="17" t="s">
        <v>31</v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25"/>
      <c r="AH7" s="25"/>
      <c r="AI7" s="25"/>
      <c r="AJ7" s="25"/>
      <c r="AK7" s="25"/>
      <c r="AL7" s="25"/>
      <c r="AM7" s="25"/>
      <c r="AN7" s="25"/>
      <c r="AO7" s="25"/>
      <c r="AP7" s="25"/>
    </row>
    <row r="8" spans="1:42" x14ac:dyDescent="0.25">
      <c r="A8" s="17" t="s">
        <v>22</v>
      </c>
      <c r="B8" s="17" t="s">
        <v>23</v>
      </c>
      <c r="C8" s="17" t="s">
        <v>24</v>
      </c>
      <c r="D8" s="27" t="s">
        <v>140</v>
      </c>
      <c r="E8" s="26" t="s">
        <v>40</v>
      </c>
      <c r="F8" s="19">
        <v>10</v>
      </c>
      <c r="G8" s="20">
        <v>0</v>
      </c>
      <c r="H8" s="21">
        <v>2</v>
      </c>
      <c r="I8" s="19"/>
      <c r="J8" s="20"/>
      <c r="K8" s="21"/>
      <c r="L8" s="22"/>
      <c r="M8" s="11"/>
      <c r="N8" s="23"/>
      <c r="O8" s="19"/>
      <c r="P8" s="20"/>
      <c r="Q8" s="21"/>
      <c r="R8" s="19">
        <f t="shared" ref="R8:S8" si="7">F8+I8+L8+O8</f>
        <v>10</v>
      </c>
      <c r="S8" s="19">
        <f t="shared" si="7"/>
        <v>0</v>
      </c>
      <c r="T8" s="21">
        <f t="shared" si="1"/>
        <v>10</v>
      </c>
      <c r="U8" s="24">
        <f t="shared" si="2"/>
        <v>2</v>
      </c>
      <c r="V8" s="17" t="s">
        <v>27</v>
      </c>
      <c r="W8" s="28"/>
      <c r="X8" s="11"/>
      <c r="Y8" s="11"/>
      <c r="Z8" s="11"/>
      <c r="AA8" s="11"/>
      <c r="AB8" s="11"/>
      <c r="AC8" s="11"/>
      <c r="AD8" s="11"/>
      <c r="AE8" s="11"/>
      <c r="AF8" s="11"/>
      <c r="AG8" s="25"/>
      <c r="AH8" s="25"/>
      <c r="AI8" s="25"/>
      <c r="AJ8" s="25"/>
      <c r="AK8" s="25"/>
      <c r="AL8" s="25"/>
      <c r="AM8" s="25"/>
      <c r="AN8" s="25"/>
      <c r="AO8" s="25"/>
      <c r="AP8" s="25"/>
    </row>
    <row r="9" spans="1:42" ht="24.75" x14ac:dyDescent="0.25">
      <c r="A9" s="17" t="s">
        <v>22</v>
      </c>
      <c r="B9" s="17" t="s">
        <v>36</v>
      </c>
      <c r="C9" s="17" t="s">
        <v>37</v>
      </c>
      <c r="D9" s="29" t="s">
        <v>41</v>
      </c>
      <c r="E9" s="30" t="s">
        <v>42</v>
      </c>
      <c r="F9" s="22"/>
      <c r="G9" s="11"/>
      <c r="H9" s="23"/>
      <c r="I9" s="22"/>
      <c r="J9" s="11"/>
      <c r="K9" s="23"/>
      <c r="L9" s="19">
        <v>10</v>
      </c>
      <c r="M9" s="20">
        <v>10</v>
      </c>
      <c r="N9" s="21">
        <v>4</v>
      </c>
      <c r="O9" s="22"/>
      <c r="P9" s="11"/>
      <c r="Q9" s="23"/>
      <c r="R9" s="19">
        <f t="shared" ref="R9:S9" si="8">F9+I9+L9+O9</f>
        <v>10</v>
      </c>
      <c r="S9" s="19">
        <f t="shared" si="8"/>
        <v>10</v>
      </c>
      <c r="T9" s="21">
        <f t="shared" si="1"/>
        <v>20</v>
      </c>
      <c r="U9" s="24">
        <f t="shared" si="2"/>
        <v>4</v>
      </c>
      <c r="V9" s="17" t="s">
        <v>31</v>
      </c>
      <c r="W9" s="11"/>
      <c r="X9" s="11"/>
      <c r="Y9" s="11"/>
      <c r="Z9" s="11"/>
      <c r="AA9" s="11"/>
      <c r="AB9" s="11"/>
      <c r="AC9" s="11"/>
      <c r="AD9" s="11"/>
      <c r="AE9" s="11"/>
      <c r="AF9" s="11"/>
      <c r="AG9" s="25"/>
      <c r="AH9" s="25"/>
      <c r="AI9" s="25"/>
      <c r="AJ9" s="25"/>
      <c r="AK9" s="25"/>
      <c r="AL9" s="25"/>
      <c r="AM9" s="25"/>
      <c r="AN9" s="25"/>
      <c r="AO9" s="25"/>
      <c r="AP9" s="25"/>
    </row>
    <row r="10" spans="1:42" x14ac:dyDescent="0.25">
      <c r="A10" s="17"/>
      <c r="B10" s="31"/>
      <c r="C10" s="32"/>
      <c r="D10" s="33" t="s">
        <v>43</v>
      </c>
      <c r="E10" s="8"/>
      <c r="F10" s="34">
        <f t="shared" ref="F10:U10" si="9">SUM(F3:F9)</f>
        <v>15</v>
      </c>
      <c r="G10" s="34">
        <f t="shared" si="9"/>
        <v>10</v>
      </c>
      <c r="H10" s="34">
        <f t="shared" si="9"/>
        <v>4</v>
      </c>
      <c r="I10" s="34">
        <f t="shared" si="9"/>
        <v>20</v>
      </c>
      <c r="J10" s="34">
        <f t="shared" si="9"/>
        <v>20</v>
      </c>
      <c r="K10" s="34">
        <f t="shared" si="9"/>
        <v>8</v>
      </c>
      <c r="L10" s="34">
        <f t="shared" si="9"/>
        <v>20</v>
      </c>
      <c r="M10" s="34">
        <f t="shared" si="9"/>
        <v>20</v>
      </c>
      <c r="N10" s="34">
        <f t="shared" si="9"/>
        <v>8</v>
      </c>
      <c r="O10" s="34">
        <f t="shared" si="9"/>
        <v>0</v>
      </c>
      <c r="P10" s="34">
        <f t="shared" si="9"/>
        <v>0</v>
      </c>
      <c r="Q10" s="34">
        <f t="shared" si="9"/>
        <v>0</v>
      </c>
      <c r="R10" s="35">
        <f t="shared" si="9"/>
        <v>55</v>
      </c>
      <c r="S10" s="34">
        <f t="shared" si="9"/>
        <v>50</v>
      </c>
      <c r="T10" s="36">
        <f t="shared" si="9"/>
        <v>105</v>
      </c>
      <c r="U10" s="24">
        <f t="shared" si="9"/>
        <v>20</v>
      </c>
      <c r="V10" s="3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</row>
    <row r="11" spans="1:42" ht="24.75" x14ac:dyDescent="0.25">
      <c r="A11" s="17" t="s">
        <v>22</v>
      </c>
      <c r="B11" s="17" t="s">
        <v>23</v>
      </c>
      <c r="C11" s="17" t="s">
        <v>28</v>
      </c>
      <c r="D11" s="17" t="s">
        <v>44</v>
      </c>
      <c r="E11" s="26" t="s">
        <v>45</v>
      </c>
      <c r="F11" s="22"/>
      <c r="G11" s="11"/>
      <c r="H11" s="23"/>
      <c r="I11" s="19">
        <v>0</v>
      </c>
      <c r="J11" s="20">
        <v>15</v>
      </c>
      <c r="K11" s="21">
        <v>3</v>
      </c>
      <c r="L11" s="22"/>
      <c r="M11" s="11"/>
      <c r="N11" s="23"/>
      <c r="O11" s="22"/>
      <c r="P11" s="11"/>
      <c r="Q11" s="23"/>
      <c r="R11" s="19">
        <f t="shared" ref="R11:S11" si="10">F11+I11+L11+O11</f>
        <v>0</v>
      </c>
      <c r="S11" s="19">
        <f t="shared" si="10"/>
        <v>15</v>
      </c>
      <c r="T11" s="21">
        <f t="shared" ref="T11:T14" si="11">SUM(R11,S11)</f>
        <v>15</v>
      </c>
      <c r="U11" s="24">
        <f t="shared" ref="U11:U14" si="12">H11+K11+N11+Q11</f>
        <v>3</v>
      </c>
      <c r="V11" s="17" t="s">
        <v>27</v>
      </c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25"/>
      <c r="AH11" s="25"/>
      <c r="AI11" s="25"/>
      <c r="AJ11" s="25"/>
      <c r="AK11" s="25"/>
      <c r="AL11" s="25"/>
      <c r="AM11" s="25"/>
      <c r="AN11" s="25"/>
      <c r="AO11" s="25"/>
      <c r="AP11" s="25"/>
    </row>
    <row r="12" spans="1:42" ht="24.75" x14ac:dyDescent="0.25">
      <c r="A12" s="17" t="s">
        <v>22</v>
      </c>
      <c r="B12" s="17" t="s">
        <v>36</v>
      </c>
      <c r="C12" s="17" t="s">
        <v>37</v>
      </c>
      <c r="D12" s="17" t="s">
        <v>46</v>
      </c>
      <c r="E12" s="26" t="s">
        <v>47</v>
      </c>
      <c r="F12" s="22"/>
      <c r="G12" s="11"/>
      <c r="H12" s="23"/>
      <c r="I12" s="22"/>
      <c r="J12" s="11"/>
      <c r="K12" s="23"/>
      <c r="L12" s="19">
        <v>0</v>
      </c>
      <c r="M12" s="20">
        <v>15</v>
      </c>
      <c r="N12" s="21">
        <v>3</v>
      </c>
      <c r="O12" s="22"/>
      <c r="P12" s="11"/>
      <c r="Q12" s="23"/>
      <c r="R12" s="19">
        <f t="shared" ref="R12:S12" si="13">F12+I12+L12+O12</f>
        <v>0</v>
      </c>
      <c r="S12" s="19">
        <f t="shared" si="13"/>
        <v>15</v>
      </c>
      <c r="T12" s="21">
        <f t="shared" si="11"/>
        <v>15</v>
      </c>
      <c r="U12" s="24">
        <f t="shared" si="12"/>
        <v>3</v>
      </c>
      <c r="V12" s="17" t="s">
        <v>27</v>
      </c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25"/>
      <c r="AH12" s="25"/>
      <c r="AI12" s="25"/>
      <c r="AJ12" s="25"/>
      <c r="AK12" s="25"/>
      <c r="AL12" s="25"/>
      <c r="AM12" s="25"/>
      <c r="AN12" s="25"/>
      <c r="AO12" s="25"/>
      <c r="AP12" s="25"/>
    </row>
    <row r="13" spans="1:42" ht="36.75" x14ac:dyDescent="0.25">
      <c r="A13" s="17" t="s">
        <v>22</v>
      </c>
      <c r="B13" s="17" t="s">
        <v>36</v>
      </c>
      <c r="C13" s="17" t="s">
        <v>48</v>
      </c>
      <c r="D13" s="17" t="s">
        <v>49</v>
      </c>
      <c r="E13" s="26" t="s">
        <v>50</v>
      </c>
      <c r="F13" s="22"/>
      <c r="G13" s="11"/>
      <c r="H13" s="23"/>
      <c r="I13" s="22"/>
      <c r="J13" s="11"/>
      <c r="K13" s="23"/>
      <c r="L13" s="22"/>
      <c r="M13" s="11"/>
      <c r="N13" s="23"/>
      <c r="O13" s="19">
        <v>10</v>
      </c>
      <c r="P13" s="20">
        <v>10</v>
      </c>
      <c r="Q13" s="21">
        <v>4</v>
      </c>
      <c r="R13" s="19">
        <f t="shared" ref="R13:S13" si="14">F13+I13+L13+O13</f>
        <v>10</v>
      </c>
      <c r="S13" s="19">
        <f t="shared" si="14"/>
        <v>10</v>
      </c>
      <c r="T13" s="21">
        <f t="shared" si="11"/>
        <v>20</v>
      </c>
      <c r="U13" s="24">
        <f t="shared" si="12"/>
        <v>4</v>
      </c>
      <c r="V13" s="17" t="s">
        <v>31</v>
      </c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25"/>
      <c r="AH13" s="25"/>
      <c r="AI13" s="25"/>
      <c r="AJ13" s="25"/>
      <c r="AK13" s="25"/>
      <c r="AL13" s="25"/>
      <c r="AM13" s="25"/>
      <c r="AN13" s="25"/>
      <c r="AO13" s="25"/>
      <c r="AP13" s="25"/>
    </row>
    <row r="14" spans="1:42" x14ac:dyDescent="0.25">
      <c r="A14" s="17" t="s">
        <v>22</v>
      </c>
      <c r="B14" s="17" t="s">
        <v>36</v>
      </c>
      <c r="C14" s="17" t="s">
        <v>37</v>
      </c>
      <c r="D14" s="29" t="s">
        <v>51</v>
      </c>
      <c r="E14" s="37" t="s">
        <v>52</v>
      </c>
      <c r="F14" s="22"/>
      <c r="G14" s="11"/>
      <c r="H14" s="23"/>
      <c r="I14" s="22"/>
      <c r="J14" s="11"/>
      <c r="K14" s="23"/>
      <c r="L14" s="19">
        <v>5</v>
      </c>
      <c r="M14" s="20">
        <v>5</v>
      </c>
      <c r="N14" s="21">
        <v>2</v>
      </c>
      <c r="O14" s="22"/>
      <c r="P14" s="11"/>
      <c r="Q14" s="23"/>
      <c r="R14" s="19">
        <f t="shared" ref="R14:S14" si="15">F14+I14+L14+O14</f>
        <v>5</v>
      </c>
      <c r="S14" s="19">
        <f t="shared" si="15"/>
        <v>5</v>
      </c>
      <c r="T14" s="21">
        <f t="shared" si="11"/>
        <v>10</v>
      </c>
      <c r="U14" s="24">
        <f t="shared" si="12"/>
        <v>2</v>
      </c>
      <c r="V14" s="17" t="s">
        <v>27</v>
      </c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25"/>
      <c r="AH14" s="25"/>
      <c r="AI14" s="25"/>
      <c r="AJ14" s="25"/>
      <c r="AK14" s="25"/>
      <c r="AL14" s="25"/>
      <c r="AM14" s="25"/>
      <c r="AN14" s="25"/>
      <c r="AO14" s="25"/>
      <c r="AP14" s="25"/>
    </row>
    <row r="15" spans="1:42" x14ac:dyDescent="0.25">
      <c r="A15" s="17"/>
      <c r="B15" s="31"/>
      <c r="C15" s="32"/>
      <c r="D15" s="33" t="s">
        <v>53</v>
      </c>
      <c r="E15" s="8"/>
      <c r="F15" s="38">
        <f t="shared" ref="F15:U15" si="16">SUM(F11:F14)</f>
        <v>0</v>
      </c>
      <c r="G15" s="39">
        <f t="shared" si="16"/>
        <v>0</v>
      </c>
      <c r="H15" s="40">
        <f t="shared" si="16"/>
        <v>0</v>
      </c>
      <c r="I15" s="39">
        <f t="shared" si="16"/>
        <v>0</v>
      </c>
      <c r="J15" s="39">
        <f t="shared" si="16"/>
        <v>15</v>
      </c>
      <c r="K15" s="40">
        <f t="shared" si="16"/>
        <v>3</v>
      </c>
      <c r="L15" s="39">
        <f t="shared" si="16"/>
        <v>5</v>
      </c>
      <c r="M15" s="39">
        <f t="shared" si="16"/>
        <v>20</v>
      </c>
      <c r="N15" s="40">
        <f t="shared" si="16"/>
        <v>5</v>
      </c>
      <c r="O15" s="39">
        <f t="shared" si="16"/>
        <v>10</v>
      </c>
      <c r="P15" s="39">
        <f t="shared" si="16"/>
        <v>10</v>
      </c>
      <c r="Q15" s="40">
        <f t="shared" si="16"/>
        <v>4</v>
      </c>
      <c r="R15" s="39">
        <f t="shared" si="16"/>
        <v>15</v>
      </c>
      <c r="S15" s="39">
        <f t="shared" si="16"/>
        <v>45</v>
      </c>
      <c r="T15" s="40">
        <f t="shared" si="16"/>
        <v>60</v>
      </c>
      <c r="U15" s="24">
        <f t="shared" si="16"/>
        <v>12</v>
      </c>
      <c r="V15" s="3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</row>
    <row r="16" spans="1:42" ht="24.75" x14ac:dyDescent="0.25">
      <c r="A16" s="17" t="s">
        <v>22</v>
      </c>
      <c r="B16" s="17" t="s">
        <v>23</v>
      </c>
      <c r="C16" s="17" t="s">
        <v>28</v>
      </c>
      <c r="D16" s="17" t="s">
        <v>54</v>
      </c>
      <c r="E16" s="26" t="s">
        <v>55</v>
      </c>
      <c r="F16" s="22"/>
      <c r="G16" s="11"/>
      <c r="H16" s="23"/>
      <c r="I16" s="19">
        <v>10</v>
      </c>
      <c r="J16" s="20">
        <v>10</v>
      </c>
      <c r="K16" s="21">
        <v>4</v>
      </c>
      <c r="L16" s="22"/>
      <c r="M16" s="11"/>
      <c r="N16" s="23"/>
      <c r="O16" s="22"/>
      <c r="P16" s="11"/>
      <c r="Q16" s="23"/>
      <c r="R16" s="19">
        <f t="shared" ref="R16:S16" si="17">F16+I16+L16+O16</f>
        <v>10</v>
      </c>
      <c r="S16" s="20">
        <f t="shared" si="17"/>
        <v>10</v>
      </c>
      <c r="T16" s="21">
        <f t="shared" ref="T16:T21" si="18">SUM(R16,S16)</f>
        <v>20</v>
      </c>
      <c r="U16" s="24">
        <f t="shared" ref="U16:U21" si="19">H16+K16+N16+Q16</f>
        <v>4</v>
      </c>
      <c r="V16" s="17" t="s">
        <v>27</v>
      </c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25"/>
      <c r="AH16" s="25"/>
      <c r="AI16" s="25"/>
      <c r="AJ16" s="25"/>
      <c r="AK16" s="25"/>
      <c r="AL16" s="25"/>
      <c r="AM16" s="25"/>
      <c r="AN16" s="25"/>
      <c r="AO16" s="25"/>
      <c r="AP16" s="25"/>
    </row>
    <row r="17" spans="1:42" x14ac:dyDescent="0.25">
      <c r="A17" s="17" t="s">
        <v>22</v>
      </c>
      <c r="B17" s="17" t="s">
        <v>23</v>
      </c>
      <c r="C17" s="17" t="s">
        <v>28</v>
      </c>
      <c r="D17" s="17" t="s">
        <v>56</v>
      </c>
      <c r="E17" s="18" t="s">
        <v>57</v>
      </c>
      <c r="F17" s="22"/>
      <c r="G17" s="11"/>
      <c r="H17" s="23"/>
      <c r="I17" s="19">
        <v>10</v>
      </c>
      <c r="J17" s="20">
        <v>10</v>
      </c>
      <c r="K17" s="21">
        <v>4</v>
      </c>
      <c r="L17" s="22"/>
      <c r="M17" s="11"/>
      <c r="N17" s="23"/>
      <c r="O17" s="22"/>
      <c r="P17" s="11"/>
      <c r="Q17" s="23"/>
      <c r="R17" s="19">
        <f t="shared" ref="R17:S17" si="20">F17+I17+L17+O17</f>
        <v>10</v>
      </c>
      <c r="S17" s="20">
        <f t="shared" si="20"/>
        <v>10</v>
      </c>
      <c r="T17" s="21">
        <f t="shared" si="18"/>
        <v>20</v>
      </c>
      <c r="U17" s="24">
        <f t="shared" si="19"/>
        <v>4</v>
      </c>
      <c r="V17" s="17" t="s">
        <v>27</v>
      </c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25"/>
      <c r="AH17" s="25"/>
      <c r="AI17" s="25"/>
      <c r="AJ17" s="25"/>
      <c r="AK17" s="25"/>
      <c r="AL17" s="25"/>
      <c r="AM17" s="25"/>
      <c r="AN17" s="25"/>
      <c r="AO17" s="25"/>
      <c r="AP17" s="25"/>
    </row>
    <row r="18" spans="1:42" x14ac:dyDescent="0.25">
      <c r="A18" s="17" t="s">
        <v>22</v>
      </c>
      <c r="B18" s="17" t="s">
        <v>23</v>
      </c>
      <c r="C18" s="17" t="s">
        <v>28</v>
      </c>
      <c r="D18" s="17" t="s">
        <v>58</v>
      </c>
      <c r="E18" s="26" t="s">
        <v>59</v>
      </c>
      <c r="F18" s="22"/>
      <c r="G18" s="11"/>
      <c r="H18" s="23"/>
      <c r="I18" s="19">
        <v>5</v>
      </c>
      <c r="J18" s="20">
        <v>10</v>
      </c>
      <c r="K18" s="21">
        <v>3</v>
      </c>
      <c r="L18" s="22"/>
      <c r="M18" s="11"/>
      <c r="N18" s="23"/>
      <c r="O18" s="22"/>
      <c r="P18" s="11"/>
      <c r="Q18" s="23"/>
      <c r="R18" s="19">
        <f t="shared" ref="R18:S18" si="21">F18+I18+L18+O18</f>
        <v>5</v>
      </c>
      <c r="S18" s="20">
        <f t="shared" si="21"/>
        <v>10</v>
      </c>
      <c r="T18" s="21">
        <f t="shared" si="18"/>
        <v>15</v>
      </c>
      <c r="U18" s="24">
        <f t="shared" si="19"/>
        <v>3</v>
      </c>
      <c r="V18" s="17" t="s">
        <v>31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25"/>
      <c r="AH18" s="25"/>
      <c r="AI18" s="25"/>
      <c r="AJ18" s="25"/>
      <c r="AK18" s="25"/>
      <c r="AL18" s="25"/>
      <c r="AM18" s="25"/>
      <c r="AN18" s="25"/>
      <c r="AO18" s="25"/>
      <c r="AP18" s="25"/>
    </row>
    <row r="19" spans="1:42" ht="24.75" x14ac:dyDescent="0.25">
      <c r="A19" s="17" t="s">
        <v>22</v>
      </c>
      <c r="B19" s="17" t="s">
        <v>36</v>
      </c>
      <c r="C19" s="17" t="s">
        <v>48</v>
      </c>
      <c r="D19" s="17" t="s">
        <v>60</v>
      </c>
      <c r="E19" s="26" t="s">
        <v>61</v>
      </c>
      <c r="F19" s="22"/>
      <c r="G19" s="11"/>
      <c r="H19" s="23"/>
      <c r="I19" s="22"/>
      <c r="J19" s="11"/>
      <c r="K19" s="23"/>
      <c r="L19" s="22"/>
      <c r="M19" s="11"/>
      <c r="N19" s="23"/>
      <c r="O19" s="19">
        <v>0</v>
      </c>
      <c r="P19" s="20">
        <v>20</v>
      </c>
      <c r="Q19" s="21">
        <v>4</v>
      </c>
      <c r="R19" s="19">
        <f t="shared" ref="R19:S19" si="22">F19+I19+L19+O19</f>
        <v>0</v>
      </c>
      <c r="S19" s="20">
        <f t="shared" si="22"/>
        <v>20</v>
      </c>
      <c r="T19" s="21">
        <f t="shared" si="18"/>
        <v>20</v>
      </c>
      <c r="U19" s="24">
        <f t="shared" si="19"/>
        <v>4</v>
      </c>
      <c r="V19" s="17" t="s">
        <v>27</v>
      </c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25"/>
      <c r="AH19" s="25"/>
      <c r="AI19" s="25"/>
      <c r="AJ19" s="25"/>
      <c r="AK19" s="25"/>
      <c r="AL19" s="25"/>
      <c r="AM19" s="25"/>
      <c r="AN19" s="25"/>
      <c r="AO19" s="25"/>
      <c r="AP19" s="25"/>
    </row>
    <row r="20" spans="1:42" x14ac:dyDescent="0.25">
      <c r="A20" s="17" t="s">
        <v>22</v>
      </c>
      <c r="B20" s="17" t="s">
        <v>23</v>
      </c>
      <c r="C20" s="17" t="s">
        <v>24</v>
      </c>
      <c r="D20" s="17" t="s">
        <v>62</v>
      </c>
      <c r="E20" s="18" t="s">
        <v>63</v>
      </c>
      <c r="F20" s="19">
        <v>0</v>
      </c>
      <c r="G20" s="20">
        <v>10</v>
      </c>
      <c r="H20" s="21">
        <v>3</v>
      </c>
      <c r="I20" s="22"/>
      <c r="J20" s="11"/>
      <c r="K20" s="23"/>
      <c r="L20" s="19">
        <v>0</v>
      </c>
      <c r="M20" s="20">
        <v>0</v>
      </c>
      <c r="N20" s="21">
        <v>0</v>
      </c>
      <c r="O20" s="22"/>
      <c r="P20" s="11"/>
      <c r="Q20" s="23"/>
      <c r="R20" s="19">
        <f t="shared" ref="R20:S20" si="23">F20+I20+L20+O20</f>
        <v>0</v>
      </c>
      <c r="S20" s="20">
        <f t="shared" si="23"/>
        <v>10</v>
      </c>
      <c r="T20" s="21">
        <f t="shared" si="18"/>
        <v>10</v>
      </c>
      <c r="U20" s="24">
        <f t="shared" si="19"/>
        <v>3</v>
      </c>
      <c r="V20" s="17" t="s">
        <v>27</v>
      </c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25"/>
      <c r="AH20" s="25"/>
      <c r="AI20" s="25"/>
      <c r="AJ20" s="25"/>
      <c r="AK20" s="25"/>
      <c r="AL20" s="25"/>
      <c r="AM20" s="25"/>
      <c r="AN20" s="25"/>
      <c r="AO20" s="25"/>
      <c r="AP20" s="25"/>
    </row>
    <row r="21" spans="1:42" x14ac:dyDescent="0.25">
      <c r="A21" s="17" t="s">
        <v>22</v>
      </c>
      <c r="B21" s="17" t="s">
        <v>23</v>
      </c>
      <c r="C21" s="17" t="s">
        <v>28</v>
      </c>
      <c r="D21" s="29" t="s">
        <v>64</v>
      </c>
      <c r="E21" s="37" t="s">
        <v>65</v>
      </c>
      <c r="F21" s="22"/>
      <c r="G21" s="11"/>
      <c r="H21" s="23"/>
      <c r="I21" s="19">
        <v>5</v>
      </c>
      <c r="J21" s="20">
        <v>10</v>
      </c>
      <c r="K21" s="21">
        <v>3</v>
      </c>
      <c r="L21" s="22"/>
      <c r="M21" s="11"/>
      <c r="N21" s="23"/>
      <c r="O21" s="19">
        <v>0</v>
      </c>
      <c r="P21" s="20">
        <v>0</v>
      </c>
      <c r="Q21" s="21">
        <v>0</v>
      </c>
      <c r="R21" s="19">
        <f t="shared" ref="R21:S21" si="24">F21+I21+L21+O21</f>
        <v>5</v>
      </c>
      <c r="S21" s="20">
        <f t="shared" si="24"/>
        <v>10</v>
      </c>
      <c r="T21" s="21">
        <f t="shared" si="18"/>
        <v>15</v>
      </c>
      <c r="U21" s="24">
        <f t="shared" si="19"/>
        <v>3</v>
      </c>
      <c r="V21" s="17" t="s">
        <v>27</v>
      </c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25"/>
      <c r="AH21" s="25"/>
      <c r="AI21" s="25"/>
      <c r="AJ21" s="25"/>
      <c r="AK21" s="25"/>
      <c r="AL21" s="25"/>
      <c r="AM21" s="25"/>
      <c r="AN21" s="25"/>
      <c r="AO21" s="25"/>
      <c r="AP21" s="25"/>
    </row>
    <row r="22" spans="1:42" x14ac:dyDescent="0.25">
      <c r="A22" s="17"/>
      <c r="B22" s="11"/>
      <c r="C22" s="32"/>
      <c r="D22" s="41" t="s">
        <v>66</v>
      </c>
      <c r="E22" s="9"/>
      <c r="F22" s="42">
        <f t="shared" ref="F22:U22" si="25">SUM(F16:F21)</f>
        <v>0</v>
      </c>
      <c r="G22" s="43">
        <f t="shared" si="25"/>
        <v>10</v>
      </c>
      <c r="H22" s="43">
        <f t="shared" si="25"/>
        <v>3</v>
      </c>
      <c r="I22" s="42">
        <f t="shared" si="25"/>
        <v>30</v>
      </c>
      <c r="J22" s="43">
        <f t="shared" si="25"/>
        <v>40</v>
      </c>
      <c r="K22" s="43">
        <f t="shared" si="25"/>
        <v>14</v>
      </c>
      <c r="L22" s="42">
        <f t="shared" si="25"/>
        <v>0</v>
      </c>
      <c r="M22" s="43">
        <f t="shared" si="25"/>
        <v>0</v>
      </c>
      <c r="N22" s="43">
        <f t="shared" si="25"/>
        <v>0</v>
      </c>
      <c r="O22" s="42">
        <f t="shared" si="25"/>
        <v>0</v>
      </c>
      <c r="P22" s="43">
        <f t="shared" si="25"/>
        <v>20</v>
      </c>
      <c r="Q22" s="24">
        <f t="shared" si="25"/>
        <v>4</v>
      </c>
      <c r="R22" s="42">
        <f t="shared" si="25"/>
        <v>30</v>
      </c>
      <c r="S22" s="43">
        <f t="shared" si="25"/>
        <v>70</v>
      </c>
      <c r="T22" s="24">
        <f t="shared" si="25"/>
        <v>100</v>
      </c>
      <c r="U22" s="24">
        <f t="shared" si="25"/>
        <v>21</v>
      </c>
      <c r="V22" s="3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</row>
    <row r="23" spans="1:42" ht="24.75" x14ac:dyDescent="0.25">
      <c r="A23" s="17" t="s">
        <v>22</v>
      </c>
      <c r="B23" s="17" t="s">
        <v>23</v>
      </c>
      <c r="C23" s="17" t="s">
        <v>24</v>
      </c>
      <c r="D23" s="44" t="s">
        <v>67</v>
      </c>
      <c r="E23" s="45" t="s">
        <v>68</v>
      </c>
      <c r="F23" s="19">
        <v>10</v>
      </c>
      <c r="G23" s="20">
        <v>5</v>
      </c>
      <c r="H23" s="21">
        <v>4</v>
      </c>
      <c r="I23" s="22"/>
      <c r="J23" s="11"/>
      <c r="K23" s="23"/>
      <c r="L23" s="19">
        <v>0</v>
      </c>
      <c r="M23" s="20">
        <v>0</v>
      </c>
      <c r="N23" s="21">
        <v>0</v>
      </c>
      <c r="O23" s="22"/>
      <c r="P23" s="11"/>
      <c r="Q23" s="23"/>
      <c r="R23" s="19">
        <f t="shared" ref="R23:S23" si="26">F23+I23+L23+O23</f>
        <v>10</v>
      </c>
      <c r="S23" s="19">
        <f t="shared" si="26"/>
        <v>5</v>
      </c>
      <c r="T23" s="21">
        <f t="shared" ref="T23:T27" si="27">SUM(R23,S23)</f>
        <v>15</v>
      </c>
      <c r="U23" s="24">
        <f t="shared" ref="U23:U27" si="28">H23+K23+N23+Q23</f>
        <v>4</v>
      </c>
      <c r="V23" s="17" t="s">
        <v>27</v>
      </c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25"/>
      <c r="AH23" s="25"/>
      <c r="AI23" s="25"/>
      <c r="AJ23" s="25"/>
      <c r="AK23" s="25"/>
      <c r="AL23" s="25"/>
      <c r="AM23" s="25"/>
      <c r="AN23" s="25"/>
      <c r="AO23" s="25"/>
      <c r="AP23" s="25"/>
    </row>
    <row r="24" spans="1:42" ht="24.75" x14ac:dyDescent="0.25">
      <c r="A24" s="17" t="s">
        <v>22</v>
      </c>
      <c r="B24" s="17" t="s">
        <v>23</v>
      </c>
      <c r="C24" s="17" t="s">
        <v>24</v>
      </c>
      <c r="D24" s="17" t="s">
        <v>69</v>
      </c>
      <c r="E24" s="46" t="s">
        <v>70</v>
      </c>
      <c r="F24" s="19">
        <v>10</v>
      </c>
      <c r="G24" s="20">
        <v>5</v>
      </c>
      <c r="H24" s="21">
        <v>3</v>
      </c>
      <c r="I24" s="22"/>
      <c r="J24" s="11"/>
      <c r="K24" s="23"/>
      <c r="L24" s="19">
        <v>0</v>
      </c>
      <c r="M24" s="20">
        <v>0</v>
      </c>
      <c r="N24" s="21">
        <v>0</v>
      </c>
      <c r="O24" s="22"/>
      <c r="P24" s="11"/>
      <c r="Q24" s="23"/>
      <c r="R24" s="19">
        <f t="shared" ref="R24:S24" si="29">F24+I24+L24+O24</f>
        <v>10</v>
      </c>
      <c r="S24" s="19">
        <f t="shared" si="29"/>
        <v>5</v>
      </c>
      <c r="T24" s="21">
        <f t="shared" si="27"/>
        <v>15</v>
      </c>
      <c r="U24" s="24">
        <f t="shared" si="28"/>
        <v>3</v>
      </c>
      <c r="V24" s="17" t="s">
        <v>27</v>
      </c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25"/>
      <c r="AH24" s="25"/>
      <c r="AI24" s="25"/>
      <c r="AJ24" s="25"/>
      <c r="AK24" s="25"/>
      <c r="AL24" s="25"/>
      <c r="AM24" s="25"/>
      <c r="AN24" s="25"/>
      <c r="AO24" s="25"/>
      <c r="AP24" s="25"/>
    </row>
    <row r="25" spans="1:42" ht="24.75" x14ac:dyDescent="0.25">
      <c r="A25" s="17" t="s">
        <v>22</v>
      </c>
      <c r="B25" s="17" t="s">
        <v>23</v>
      </c>
      <c r="C25" s="17" t="s">
        <v>28</v>
      </c>
      <c r="D25" s="17" t="s">
        <v>71</v>
      </c>
      <c r="E25" s="46" t="s">
        <v>72</v>
      </c>
      <c r="F25" s="22"/>
      <c r="G25" s="11"/>
      <c r="H25" s="23"/>
      <c r="I25" s="19">
        <v>5</v>
      </c>
      <c r="J25" s="20">
        <v>10</v>
      </c>
      <c r="K25" s="21">
        <v>4</v>
      </c>
      <c r="L25" s="22"/>
      <c r="M25" s="11"/>
      <c r="N25" s="23"/>
      <c r="O25" s="19">
        <v>0</v>
      </c>
      <c r="P25" s="20">
        <v>0</v>
      </c>
      <c r="Q25" s="21">
        <v>0</v>
      </c>
      <c r="R25" s="19">
        <f t="shared" ref="R25:S25" si="30">F25+I25+L25+O25</f>
        <v>5</v>
      </c>
      <c r="S25" s="19">
        <f t="shared" si="30"/>
        <v>10</v>
      </c>
      <c r="T25" s="21">
        <f t="shared" si="27"/>
        <v>15</v>
      </c>
      <c r="U25" s="24">
        <f t="shared" si="28"/>
        <v>4</v>
      </c>
      <c r="V25" s="17" t="s">
        <v>27</v>
      </c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25"/>
      <c r="AH25" s="25"/>
      <c r="AI25" s="25"/>
      <c r="AJ25" s="25"/>
      <c r="AK25" s="25"/>
      <c r="AL25" s="25"/>
      <c r="AM25" s="25"/>
      <c r="AN25" s="25"/>
      <c r="AO25" s="25"/>
      <c r="AP25" s="25"/>
    </row>
    <row r="26" spans="1:42" ht="24.75" x14ac:dyDescent="0.25">
      <c r="A26" s="17" t="s">
        <v>22</v>
      </c>
      <c r="B26" s="17" t="s">
        <v>36</v>
      </c>
      <c r="C26" s="17" t="s">
        <v>37</v>
      </c>
      <c r="D26" s="17" t="s">
        <v>73</v>
      </c>
      <c r="E26" s="46" t="s">
        <v>74</v>
      </c>
      <c r="F26" s="22"/>
      <c r="G26" s="11"/>
      <c r="H26" s="23"/>
      <c r="I26" s="22"/>
      <c r="J26" s="11"/>
      <c r="K26" s="23"/>
      <c r="L26" s="19">
        <v>5</v>
      </c>
      <c r="M26" s="20">
        <v>10</v>
      </c>
      <c r="N26" s="21">
        <v>4</v>
      </c>
      <c r="O26" s="22"/>
      <c r="P26" s="11"/>
      <c r="Q26" s="23"/>
      <c r="R26" s="19">
        <f t="shared" ref="R26:S26" si="31">F26+I26+L26+O26</f>
        <v>5</v>
      </c>
      <c r="S26" s="19">
        <f t="shared" si="31"/>
        <v>10</v>
      </c>
      <c r="T26" s="21">
        <f t="shared" si="27"/>
        <v>15</v>
      </c>
      <c r="U26" s="24">
        <f t="shared" si="28"/>
        <v>4</v>
      </c>
      <c r="V26" s="17" t="s">
        <v>27</v>
      </c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25"/>
      <c r="AH26" s="25"/>
      <c r="AI26" s="25"/>
      <c r="AJ26" s="25"/>
      <c r="AK26" s="25"/>
      <c r="AL26" s="25"/>
      <c r="AM26" s="25"/>
      <c r="AN26" s="25"/>
      <c r="AO26" s="25"/>
      <c r="AP26" s="25"/>
    </row>
    <row r="27" spans="1:42" ht="24.75" x14ac:dyDescent="0.25">
      <c r="A27" s="17" t="s">
        <v>22</v>
      </c>
      <c r="B27" s="17" t="s">
        <v>36</v>
      </c>
      <c r="C27" s="17" t="s">
        <v>37</v>
      </c>
      <c r="D27" s="29" t="s">
        <v>75</v>
      </c>
      <c r="E27" s="47" t="s">
        <v>76</v>
      </c>
      <c r="F27" s="22"/>
      <c r="G27" s="11"/>
      <c r="H27" s="23"/>
      <c r="I27" s="22"/>
      <c r="J27" s="11"/>
      <c r="K27" s="23"/>
      <c r="L27" s="19">
        <v>5</v>
      </c>
      <c r="M27" s="20">
        <v>10</v>
      </c>
      <c r="N27" s="21">
        <v>3</v>
      </c>
      <c r="O27" s="22"/>
      <c r="P27" s="11"/>
      <c r="Q27" s="23"/>
      <c r="R27" s="19">
        <f t="shared" ref="R27:S27" si="32">F27+I27+L27+O27</f>
        <v>5</v>
      </c>
      <c r="S27" s="19">
        <f t="shared" si="32"/>
        <v>10</v>
      </c>
      <c r="T27" s="21">
        <f t="shared" si="27"/>
        <v>15</v>
      </c>
      <c r="U27" s="24">
        <f t="shared" si="28"/>
        <v>3</v>
      </c>
      <c r="V27" s="17" t="s">
        <v>27</v>
      </c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25"/>
      <c r="AH27" s="25"/>
      <c r="AI27" s="25"/>
      <c r="AJ27" s="25"/>
      <c r="AK27" s="25"/>
      <c r="AL27" s="25"/>
      <c r="AM27" s="25"/>
      <c r="AN27" s="25"/>
      <c r="AO27" s="25"/>
      <c r="AP27" s="25"/>
    </row>
    <row r="28" spans="1:42" x14ac:dyDescent="0.25">
      <c r="A28" s="17"/>
      <c r="B28" s="31"/>
      <c r="C28" s="32"/>
      <c r="D28" s="48" t="s">
        <v>77</v>
      </c>
      <c r="E28" s="8"/>
      <c r="F28" s="49">
        <f t="shared" ref="F28:U28" si="33">SUM(F23:F27)</f>
        <v>20</v>
      </c>
      <c r="G28" s="50">
        <f t="shared" si="33"/>
        <v>10</v>
      </c>
      <c r="H28" s="51">
        <f t="shared" si="33"/>
        <v>7</v>
      </c>
      <c r="I28" s="49">
        <f t="shared" si="33"/>
        <v>5</v>
      </c>
      <c r="J28" s="50">
        <f t="shared" si="33"/>
        <v>10</v>
      </c>
      <c r="K28" s="51">
        <f t="shared" si="33"/>
        <v>4</v>
      </c>
      <c r="L28" s="49">
        <f t="shared" si="33"/>
        <v>10</v>
      </c>
      <c r="M28" s="50">
        <f t="shared" si="33"/>
        <v>20</v>
      </c>
      <c r="N28" s="51">
        <f t="shared" si="33"/>
        <v>7</v>
      </c>
      <c r="O28" s="49">
        <f t="shared" si="33"/>
        <v>0</v>
      </c>
      <c r="P28" s="50">
        <f t="shared" si="33"/>
        <v>0</v>
      </c>
      <c r="Q28" s="51">
        <f t="shared" si="33"/>
        <v>0</v>
      </c>
      <c r="R28" s="52">
        <f t="shared" si="33"/>
        <v>35</v>
      </c>
      <c r="S28" s="52">
        <f t="shared" si="33"/>
        <v>40</v>
      </c>
      <c r="T28" s="53">
        <f t="shared" si="33"/>
        <v>75</v>
      </c>
      <c r="U28" s="54">
        <f t="shared" si="33"/>
        <v>18</v>
      </c>
      <c r="V28" s="3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</row>
    <row r="29" spans="1:42" x14ac:dyDescent="0.25">
      <c r="A29" s="17" t="s">
        <v>22</v>
      </c>
      <c r="B29" s="17" t="s">
        <v>23</v>
      </c>
      <c r="C29" s="17" t="s">
        <v>24</v>
      </c>
      <c r="D29" s="44" t="s">
        <v>78</v>
      </c>
      <c r="E29" s="55" t="s">
        <v>79</v>
      </c>
      <c r="F29" s="19">
        <v>10</v>
      </c>
      <c r="G29" s="20">
        <v>5</v>
      </c>
      <c r="H29" s="21">
        <v>4</v>
      </c>
      <c r="I29" s="22"/>
      <c r="J29" s="11"/>
      <c r="K29" s="23"/>
      <c r="L29" s="22">
        <v>0</v>
      </c>
      <c r="M29" s="11">
        <v>0</v>
      </c>
      <c r="N29" s="23">
        <v>0</v>
      </c>
      <c r="O29" s="22"/>
      <c r="P29" s="11"/>
      <c r="Q29" s="23"/>
      <c r="R29" s="19">
        <f t="shared" ref="R29:S29" si="34">F29+I29+L29+O29</f>
        <v>10</v>
      </c>
      <c r="S29" s="19">
        <f t="shared" si="34"/>
        <v>5</v>
      </c>
      <c r="T29" s="21">
        <f t="shared" ref="T29:T33" si="35">SUM(R29,S29)</f>
        <v>15</v>
      </c>
      <c r="U29" s="24">
        <f t="shared" ref="U29:U33" si="36">H29+K29+N29+Q29</f>
        <v>4</v>
      </c>
      <c r="V29" s="17" t="s">
        <v>27</v>
      </c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25"/>
      <c r="AH29" s="25"/>
      <c r="AI29" s="25"/>
      <c r="AJ29" s="25"/>
      <c r="AK29" s="25"/>
      <c r="AL29" s="25"/>
      <c r="AM29" s="25"/>
      <c r="AN29" s="25"/>
      <c r="AO29" s="25"/>
      <c r="AP29" s="25"/>
    </row>
    <row r="30" spans="1:42" x14ac:dyDescent="0.25">
      <c r="A30" s="17" t="s">
        <v>22</v>
      </c>
      <c r="B30" s="17" t="s">
        <v>23</v>
      </c>
      <c r="C30" s="17" t="s">
        <v>24</v>
      </c>
      <c r="D30" s="17" t="s">
        <v>80</v>
      </c>
      <c r="E30" s="56" t="s">
        <v>81</v>
      </c>
      <c r="F30" s="19">
        <v>10</v>
      </c>
      <c r="G30" s="20">
        <v>5</v>
      </c>
      <c r="H30" s="21">
        <v>3</v>
      </c>
      <c r="I30" s="22"/>
      <c r="J30" s="11"/>
      <c r="K30" s="23"/>
      <c r="L30" s="22">
        <v>0</v>
      </c>
      <c r="M30" s="11">
        <v>0</v>
      </c>
      <c r="N30" s="23">
        <v>0</v>
      </c>
      <c r="O30" s="22"/>
      <c r="P30" s="11"/>
      <c r="Q30" s="23"/>
      <c r="R30" s="19">
        <f t="shared" ref="R30:S30" si="37">F30+I30+L30+O30</f>
        <v>10</v>
      </c>
      <c r="S30" s="19">
        <f t="shared" si="37"/>
        <v>5</v>
      </c>
      <c r="T30" s="21">
        <f t="shared" si="35"/>
        <v>15</v>
      </c>
      <c r="U30" s="24">
        <f t="shared" si="36"/>
        <v>3</v>
      </c>
      <c r="V30" s="17" t="s">
        <v>27</v>
      </c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25"/>
      <c r="AH30" s="25"/>
      <c r="AI30" s="25"/>
      <c r="AJ30" s="25"/>
      <c r="AK30" s="25"/>
      <c r="AL30" s="25"/>
      <c r="AM30" s="25"/>
      <c r="AN30" s="25"/>
      <c r="AO30" s="25"/>
      <c r="AP30" s="25"/>
    </row>
    <row r="31" spans="1:42" x14ac:dyDescent="0.25">
      <c r="A31" s="17" t="s">
        <v>22</v>
      </c>
      <c r="B31" s="17" t="s">
        <v>23</v>
      </c>
      <c r="C31" s="17" t="s">
        <v>28</v>
      </c>
      <c r="D31" s="17" t="s">
        <v>82</v>
      </c>
      <c r="E31" s="56" t="s">
        <v>83</v>
      </c>
      <c r="F31" s="22"/>
      <c r="G31" s="11"/>
      <c r="H31" s="23"/>
      <c r="I31" s="19">
        <v>10</v>
      </c>
      <c r="J31" s="20">
        <v>5</v>
      </c>
      <c r="K31" s="21">
        <v>4</v>
      </c>
      <c r="L31" s="22"/>
      <c r="M31" s="11"/>
      <c r="N31" s="23"/>
      <c r="O31" s="19">
        <v>0</v>
      </c>
      <c r="P31" s="20">
        <v>0</v>
      </c>
      <c r="Q31" s="21">
        <v>0</v>
      </c>
      <c r="R31" s="19">
        <f t="shared" ref="R31:S31" si="38">F31+I31+L31+O31</f>
        <v>10</v>
      </c>
      <c r="S31" s="19">
        <f t="shared" si="38"/>
        <v>5</v>
      </c>
      <c r="T31" s="21">
        <f t="shared" si="35"/>
        <v>15</v>
      </c>
      <c r="U31" s="24">
        <f t="shared" si="36"/>
        <v>4</v>
      </c>
      <c r="V31" s="17" t="s">
        <v>27</v>
      </c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25"/>
      <c r="AH31" s="25"/>
      <c r="AI31" s="25"/>
      <c r="AJ31" s="25"/>
      <c r="AK31" s="25"/>
      <c r="AL31" s="25"/>
      <c r="AM31" s="25"/>
      <c r="AN31" s="25"/>
      <c r="AO31" s="25"/>
      <c r="AP31" s="25"/>
    </row>
    <row r="32" spans="1:42" ht="24.75" x14ac:dyDescent="0.25">
      <c r="A32" s="17" t="s">
        <v>22</v>
      </c>
      <c r="B32" s="17" t="s">
        <v>36</v>
      </c>
      <c r="C32" s="17" t="s">
        <v>37</v>
      </c>
      <c r="D32" s="17" t="s">
        <v>84</v>
      </c>
      <c r="E32" s="56" t="s">
        <v>85</v>
      </c>
      <c r="F32" s="22"/>
      <c r="G32" s="11"/>
      <c r="H32" s="23"/>
      <c r="I32" s="22"/>
      <c r="J32" s="11"/>
      <c r="K32" s="23"/>
      <c r="L32" s="19">
        <v>5</v>
      </c>
      <c r="M32" s="20">
        <v>10</v>
      </c>
      <c r="N32" s="21">
        <v>4</v>
      </c>
      <c r="O32" s="22"/>
      <c r="P32" s="11"/>
      <c r="Q32" s="23"/>
      <c r="R32" s="19">
        <f t="shared" ref="R32:S32" si="39">F32+I32+L32+O32</f>
        <v>5</v>
      </c>
      <c r="S32" s="19">
        <f t="shared" si="39"/>
        <v>10</v>
      </c>
      <c r="T32" s="21">
        <f t="shared" si="35"/>
        <v>15</v>
      </c>
      <c r="U32" s="24">
        <f t="shared" si="36"/>
        <v>4</v>
      </c>
      <c r="V32" s="17" t="s">
        <v>27</v>
      </c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25"/>
      <c r="AH32" s="25"/>
      <c r="AI32" s="25"/>
      <c r="AJ32" s="25"/>
      <c r="AK32" s="25"/>
      <c r="AL32" s="25"/>
      <c r="AM32" s="25"/>
      <c r="AN32" s="25"/>
      <c r="AO32" s="25"/>
      <c r="AP32" s="25"/>
    </row>
    <row r="33" spans="1:42" x14ac:dyDescent="0.25">
      <c r="A33" s="17" t="s">
        <v>22</v>
      </c>
      <c r="B33" s="17" t="s">
        <v>36</v>
      </c>
      <c r="C33" s="17" t="s">
        <v>37</v>
      </c>
      <c r="D33" s="29" t="s">
        <v>86</v>
      </c>
      <c r="E33" s="57" t="s">
        <v>87</v>
      </c>
      <c r="F33" s="22"/>
      <c r="G33" s="11"/>
      <c r="H33" s="23"/>
      <c r="I33" s="22"/>
      <c r="J33" s="11"/>
      <c r="K33" s="23"/>
      <c r="L33" s="19">
        <v>5</v>
      </c>
      <c r="M33" s="20">
        <v>10</v>
      </c>
      <c r="N33" s="21">
        <v>3</v>
      </c>
      <c r="O33" s="22"/>
      <c r="P33" s="11"/>
      <c r="Q33" s="23"/>
      <c r="R33" s="19">
        <f t="shared" ref="R33:S33" si="40">F33+I33+L33+O33</f>
        <v>5</v>
      </c>
      <c r="S33" s="19">
        <f t="shared" si="40"/>
        <v>10</v>
      </c>
      <c r="T33" s="21">
        <f t="shared" si="35"/>
        <v>15</v>
      </c>
      <c r="U33" s="24">
        <f t="shared" si="36"/>
        <v>3</v>
      </c>
      <c r="V33" s="17" t="s">
        <v>27</v>
      </c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25"/>
      <c r="AH33" s="25"/>
      <c r="AI33" s="25"/>
      <c r="AJ33" s="25"/>
      <c r="AK33" s="25"/>
      <c r="AL33" s="25"/>
      <c r="AM33" s="25"/>
      <c r="AN33" s="25"/>
      <c r="AO33" s="25"/>
      <c r="AP33" s="25"/>
    </row>
    <row r="34" spans="1:42" x14ac:dyDescent="0.25">
      <c r="A34" s="17"/>
      <c r="B34" s="11"/>
      <c r="C34" s="32"/>
      <c r="D34" s="58" t="s">
        <v>88</v>
      </c>
      <c r="E34" s="8"/>
      <c r="F34" s="59">
        <f t="shared" ref="F34:U34" si="41">SUM(F29:F33)</f>
        <v>20</v>
      </c>
      <c r="G34" s="60">
        <f t="shared" si="41"/>
        <v>10</v>
      </c>
      <c r="H34" s="61">
        <f t="shared" si="41"/>
        <v>7</v>
      </c>
      <c r="I34" s="59">
        <f t="shared" si="41"/>
        <v>10</v>
      </c>
      <c r="J34" s="60">
        <f t="shared" si="41"/>
        <v>5</v>
      </c>
      <c r="K34" s="61">
        <f t="shared" si="41"/>
        <v>4</v>
      </c>
      <c r="L34" s="59">
        <f t="shared" si="41"/>
        <v>10</v>
      </c>
      <c r="M34" s="60">
        <f t="shared" si="41"/>
        <v>20</v>
      </c>
      <c r="N34" s="61">
        <f t="shared" si="41"/>
        <v>7</v>
      </c>
      <c r="O34" s="59">
        <f t="shared" si="41"/>
        <v>0</v>
      </c>
      <c r="P34" s="60">
        <f t="shared" si="41"/>
        <v>0</v>
      </c>
      <c r="Q34" s="61">
        <f t="shared" si="41"/>
        <v>0</v>
      </c>
      <c r="R34" s="62">
        <f t="shared" si="41"/>
        <v>40</v>
      </c>
      <c r="S34" s="62">
        <f t="shared" si="41"/>
        <v>35</v>
      </c>
      <c r="T34" s="63">
        <f t="shared" si="41"/>
        <v>75</v>
      </c>
      <c r="U34" s="64">
        <f t="shared" si="41"/>
        <v>18</v>
      </c>
      <c r="V34" s="3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</row>
    <row r="35" spans="1:42" ht="36.75" x14ac:dyDescent="0.25">
      <c r="A35" s="17" t="s">
        <v>22</v>
      </c>
      <c r="B35" s="17" t="s">
        <v>23</v>
      </c>
      <c r="C35" s="17" t="s">
        <v>24</v>
      </c>
      <c r="D35" s="44" t="s">
        <v>89</v>
      </c>
      <c r="E35" s="65" t="s">
        <v>90</v>
      </c>
      <c r="F35" s="19">
        <v>0</v>
      </c>
      <c r="G35" s="20">
        <v>20</v>
      </c>
      <c r="H35" s="21">
        <v>4</v>
      </c>
      <c r="I35" s="22"/>
      <c r="J35" s="11"/>
      <c r="K35" s="23"/>
      <c r="L35" s="22">
        <v>0</v>
      </c>
      <c r="M35" s="11">
        <v>0</v>
      </c>
      <c r="N35" s="23">
        <v>0</v>
      </c>
      <c r="O35" s="22"/>
      <c r="P35" s="11"/>
      <c r="Q35" s="23"/>
      <c r="R35" s="19">
        <f t="shared" ref="R35:S35" si="42">F35+I35+L35+O35</f>
        <v>0</v>
      </c>
      <c r="S35" s="20">
        <f t="shared" si="42"/>
        <v>20</v>
      </c>
      <c r="T35" s="21">
        <f t="shared" ref="T35:T39" si="43">SUM(R35,S35)</f>
        <v>20</v>
      </c>
      <c r="U35" s="24">
        <f t="shared" ref="U35:U39" si="44">H35+K35+N35+Q35</f>
        <v>4</v>
      </c>
      <c r="V35" s="17" t="s">
        <v>27</v>
      </c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25"/>
      <c r="AH35" s="25"/>
      <c r="AI35" s="25"/>
      <c r="AJ35" s="25"/>
      <c r="AK35" s="25"/>
      <c r="AL35" s="25"/>
      <c r="AM35" s="25"/>
      <c r="AN35" s="25"/>
      <c r="AO35" s="25"/>
      <c r="AP35" s="25"/>
    </row>
    <row r="36" spans="1:42" ht="48.75" x14ac:dyDescent="0.25">
      <c r="A36" s="17" t="s">
        <v>22</v>
      </c>
      <c r="B36" s="17" t="s">
        <v>23</v>
      </c>
      <c r="C36" s="17" t="s">
        <v>24</v>
      </c>
      <c r="D36" s="17" t="s">
        <v>91</v>
      </c>
      <c r="E36" s="66" t="s">
        <v>92</v>
      </c>
      <c r="F36" s="19">
        <v>0</v>
      </c>
      <c r="G36" s="20">
        <v>15</v>
      </c>
      <c r="H36" s="21">
        <v>3</v>
      </c>
      <c r="I36" s="22"/>
      <c r="J36" s="11"/>
      <c r="K36" s="23"/>
      <c r="L36" s="22">
        <v>0</v>
      </c>
      <c r="M36" s="11">
        <v>0</v>
      </c>
      <c r="N36" s="23">
        <v>0</v>
      </c>
      <c r="O36" s="22"/>
      <c r="P36" s="11"/>
      <c r="Q36" s="23"/>
      <c r="R36" s="19">
        <f t="shared" ref="R36:S36" si="45">F36+I36+L36+O36</f>
        <v>0</v>
      </c>
      <c r="S36" s="20">
        <f t="shared" si="45"/>
        <v>15</v>
      </c>
      <c r="T36" s="21">
        <f t="shared" si="43"/>
        <v>15</v>
      </c>
      <c r="U36" s="24">
        <f t="shared" si="44"/>
        <v>3</v>
      </c>
      <c r="V36" s="17" t="s">
        <v>27</v>
      </c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25"/>
      <c r="AH36" s="25"/>
      <c r="AI36" s="25"/>
      <c r="AJ36" s="25"/>
      <c r="AK36" s="25"/>
      <c r="AL36" s="25"/>
      <c r="AM36" s="25"/>
      <c r="AN36" s="25"/>
      <c r="AO36" s="25"/>
      <c r="AP36" s="25"/>
    </row>
    <row r="37" spans="1:42" ht="24.75" x14ac:dyDescent="0.25">
      <c r="A37" s="17" t="s">
        <v>22</v>
      </c>
      <c r="B37" s="17" t="s">
        <v>23</v>
      </c>
      <c r="C37" s="17" t="s">
        <v>28</v>
      </c>
      <c r="D37" s="17" t="s">
        <v>93</v>
      </c>
      <c r="E37" s="66" t="s">
        <v>94</v>
      </c>
      <c r="F37" s="22"/>
      <c r="G37" s="11"/>
      <c r="H37" s="23"/>
      <c r="I37" s="19">
        <v>0</v>
      </c>
      <c r="J37" s="20">
        <v>20</v>
      </c>
      <c r="K37" s="21">
        <v>4</v>
      </c>
      <c r="L37" s="22"/>
      <c r="M37" s="11"/>
      <c r="N37" s="23"/>
      <c r="O37" s="19">
        <v>0</v>
      </c>
      <c r="P37" s="20">
        <v>0</v>
      </c>
      <c r="Q37" s="21">
        <v>0</v>
      </c>
      <c r="R37" s="19">
        <f t="shared" ref="R37:S37" si="46">F37+I37+L37+O37</f>
        <v>0</v>
      </c>
      <c r="S37" s="20">
        <f t="shared" si="46"/>
        <v>20</v>
      </c>
      <c r="T37" s="21">
        <f t="shared" si="43"/>
        <v>20</v>
      </c>
      <c r="U37" s="24">
        <f t="shared" si="44"/>
        <v>4</v>
      </c>
      <c r="V37" s="17" t="s">
        <v>27</v>
      </c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25"/>
      <c r="AH37" s="25"/>
      <c r="AI37" s="25"/>
      <c r="AJ37" s="25"/>
      <c r="AK37" s="25"/>
      <c r="AL37" s="25"/>
      <c r="AM37" s="25"/>
      <c r="AN37" s="25"/>
      <c r="AO37" s="25"/>
      <c r="AP37" s="25"/>
    </row>
    <row r="38" spans="1:42" ht="48.75" x14ac:dyDescent="0.25">
      <c r="A38" s="17" t="s">
        <v>22</v>
      </c>
      <c r="B38" s="17" t="s">
        <v>36</v>
      </c>
      <c r="C38" s="17" t="s">
        <v>37</v>
      </c>
      <c r="D38" s="17" t="s">
        <v>95</v>
      </c>
      <c r="E38" s="66" t="s">
        <v>96</v>
      </c>
      <c r="F38" s="22"/>
      <c r="G38" s="11"/>
      <c r="H38" s="23"/>
      <c r="I38" s="22"/>
      <c r="J38" s="11"/>
      <c r="K38" s="23"/>
      <c r="L38" s="19">
        <v>0</v>
      </c>
      <c r="M38" s="20">
        <v>20</v>
      </c>
      <c r="N38" s="21">
        <v>4</v>
      </c>
      <c r="O38" s="22"/>
      <c r="P38" s="11"/>
      <c r="Q38" s="23"/>
      <c r="R38" s="19">
        <f t="shared" ref="R38:S38" si="47">F38+I38+L38+O38</f>
        <v>0</v>
      </c>
      <c r="S38" s="20">
        <f t="shared" si="47"/>
        <v>20</v>
      </c>
      <c r="T38" s="21">
        <f t="shared" si="43"/>
        <v>20</v>
      </c>
      <c r="U38" s="24">
        <f t="shared" si="44"/>
        <v>4</v>
      </c>
      <c r="V38" s="17" t="s">
        <v>27</v>
      </c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25"/>
      <c r="AH38" s="25"/>
      <c r="AI38" s="25"/>
      <c r="AJ38" s="25"/>
      <c r="AK38" s="25"/>
      <c r="AL38" s="25"/>
      <c r="AM38" s="25"/>
      <c r="AN38" s="25"/>
      <c r="AO38" s="25"/>
      <c r="AP38" s="25"/>
    </row>
    <row r="39" spans="1:42" ht="48.75" x14ac:dyDescent="0.25">
      <c r="A39" s="17" t="s">
        <v>22</v>
      </c>
      <c r="B39" s="17" t="s">
        <v>36</v>
      </c>
      <c r="C39" s="17" t="s">
        <v>37</v>
      </c>
      <c r="D39" s="17" t="s">
        <v>97</v>
      </c>
      <c r="E39" s="66" t="s">
        <v>98</v>
      </c>
      <c r="F39" s="22"/>
      <c r="G39" s="11"/>
      <c r="H39" s="23"/>
      <c r="I39" s="22"/>
      <c r="J39" s="11"/>
      <c r="K39" s="23"/>
      <c r="L39" s="19">
        <v>0</v>
      </c>
      <c r="M39" s="20">
        <v>15</v>
      </c>
      <c r="N39" s="21">
        <v>3</v>
      </c>
      <c r="O39" s="22"/>
      <c r="P39" s="11"/>
      <c r="Q39" s="23"/>
      <c r="R39" s="19">
        <f t="shared" ref="R39:S39" si="48">F39+I39+L39+O39</f>
        <v>0</v>
      </c>
      <c r="S39" s="20">
        <f t="shared" si="48"/>
        <v>15</v>
      </c>
      <c r="T39" s="21">
        <f t="shared" si="43"/>
        <v>15</v>
      </c>
      <c r="U39" s="24">
        <f t="shared" si="44"/>
        <v>3</v>
      </c>
      <c r="V39" s="17" t="s">
        <v>27</v>
      </c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25"/>
      <c r="AH39" s="25"/>
      <c r="AI39" s="25"/>
      <c r="AJ39" s="25"/>
      <c r="AK39" s="25"/>
      <c r="AL39" s="25"/>
      <c r="AM39" s="25"/>
      <c r="AN39" s="25"/>
      <c r="AO39" s="25"/>
      <c r="AP39" s="25"/>
    </row>
    <row r="40" spans="1:42" x14ac:dyDescent="0.25">
      <c r="A40" s="17"/>
      <c r="B40" s="31"/>
      <c r="C40" s="31"/>
      <c r="D40" s="67" t="s">
        <v>99</v>
      </c>
      <c r="E40" s="5"/>
      <c r="F40" s="68">
        <f t="shared" ref="F40:U40" si="49">SUM(F35:F39)</f>
        <v>0</v>
      </c>
      <c r="G40" s="69">
        <f t="shared" si="49"/>
        <v>35</v>
      </c>
      <c r="H40" s="70">
        <f t="shared" si="49"/>
        <v>7</v>
      </c>
      <c r="I40" s="71">
        <f t="shared" si="49"/>
        <v>0</v>
      </c>
      <c r="J40" s="69">
        <f t="shared" si="49"/>
        <v>20</v>
      </c>
      <c r="K40" s="70">
        <f t="shared" si="49"/>
        <v>4</v>
      </c>
      <c r="L40" s="71">
        <f t="shared" si="49"/>
        <v>0</v>
      </c>
      <c r="M40" s="69">
        <f t="shared" si="49"/>
        <v>35</v>
      </c>
      <c r="N40" s="70">
        <f t="shared" si="49"/>
        <v>7</v>
      </c>
      <c r="O40" s="71">
        <f t="shared" si="49"/>
        <v>0</v>
      </c>
      <c r="P40" s="69">
        <f t="shared" si="49"/>
        <v>0</v>
      </c>
      <c r="Q40" s="70">
        <f t="shared" si="49"/>
        <v>0</v>
      </c>
      <c r="R40" s="72">
        <f t="shared" si="49"/>
        <v>0</v>
      </c>
      <c r="S40" s="72">
        <f t="shared" si="49"/>
        <v>90</v>
      </c>
      <c r="T40" s="73">
        <f t="shared" si="49"/>
        <v>90</v>
      </c>
      <c r="U40" s="74">
        <f t="shared" si="49"/>
        <v>18</v>
      </c>
      <c r="V40" s="3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</row>
    <row r="41" spans="1:42" x14ac:dyDescent="0.25">
      <c r="A41" s="17" t="s">
        <v>22</v>
      </c>
      <c r="B41" s="17" t="s">
        <v>23</v>
      </c>
      <c r="C41" s="17" t="s">
        <v>24</v>
      </c>
      <c r="D41" s="17" t="s">
        <v>100</v>
      </c>
      <c r="E41" s="75" t="s">
        <v>101</v>
      </c>
      <c r="F41" s="19">
        <v>0</v>
      </c>
      <c r="G41" s="20">
        <v>20</v>
      </c>
      <c r="H41" s="21">
        <v>4</v>
      </c>
      <c r="I41" s="22"/>
      <c r="J41" s="11"/>
      <c r="K41" s="23"/>
      <c r="L41" s="22">
        <v>0</v>
      </c>
      <c r="M41" s="11">
        <v>0</v>
      </c>
      <c r="N41" s="23">
        <v>0</v>
      </c>
      <c r="O41" s="22"/>
      <c r="P41" s="11"/>
      <c r="Q41" s="23"/>
      <c r="R41" s="19">
        <f t="shared" ref="R41:S41" si="50">F41+I41+L41+O41</f>
        <v>0</v>
      </c>
      <c r="S41" s="19">
        <f t="shared" si="50"/>
        <v>20</v>
      </c>
      <c r="T41" s="21">
        <f t="shared" ref="T41:T45" si="51">SUM(R41,S41)</f>
        <v>20</v>
      </c>
      <c r="U41" s="24">
        <f t="shared" ref="U41:U45" si="52">H41+K41+N41+Q41</f>
        <v>4</v>
      </c>
      <c r="V41" s="17" t="s">
        <v>27</v>
      </c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25"/>
      <c r="AH41" s="25"/>
      <c r="AI41" s="25"/>
      <c r="AJ41" s="25"/>
      <c r="AK41" s="25"/>
      <c r="AL41" s="25"/>
      <c r="AM41" s="25"/>
      <c r="AN41" s="25"/>
      <c r="AO41" s="25"/>
      <c r="AP41" s="25"/>
    </row>
    <row r="42" spans="1:42" x14ac:dyDescent="0.25">
      <c r="A42" s="17" t="s">
        <v>22</v>
      </c>
      <c r="B42" s="17" t="s">
        <v>23</v>
      </c>
      <c r="C42" s="17" t="s">
        <v>24</v>
      </c>
      <c r="D42" s="17" t="s">
        <v>102</v>
      </c>
      <c r="E42" s="75" t="s">
        <v>103</v>
      </c>
      <c r="F42" s="19">
        <v>0</v>
      </c>
      <c r="G42" s="20">
        <v>15</v>
      </c>
      <c r="H42" s="21">
        <v>3</v>
      </c>
      <c r="I42" s="22"/>
      <c r="J42" s="11"/>
      <c r="K42" s="23"/>
      <c r="L42" s="22">
        <v>0</v>
      </c>
      <c r="M42" s="11">
        <v>0</v>
      </c>
      <c r="N42" s="23">
        <v>0</v>
      </c>
      <c r="O42" s="22"/>
      <c r="P42" s="11"/>
      <c r="Q42" s="23"/>
      <c r="R42" s="19">
        <f t="shared" ref="R42:S42" si="53">F42+I42+L42+O42</f>
        <v>0</v>
      </c>
      <c r="S42" s="19">
        <f t="shared" si="53"/>
        <v>15</v>
      </c>
      <c r="T42" s="21">
        <f t="shared" si="51"/>
        <v>15</v>
      </c>
      <c r="U42" s="24">
        <f t="shared" si="52"/>
        <v>3</v>
      </c>
      <c r="V42" s="17" t="s">
        <v>27</v>
      </c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25"/>
      <c r="AH42" s="25"/>
      <c r="AI42" s="25"/>
      <c r="AJ42" s="25"/>
      <c r="AK42" s="25"/>
      <c r="AL42" s="25"/>
      <c r="AM42" s="25"/>
      <c r="AN42" s="25"/>
      <c r="AO42" s="25"/>
      <c r="AP42" s="25"/>
    </row>
    <row r="43" spans="1:42" ht="24.75" x14ac:dyDescent="0.25">
      <c r="A43" s="17" t="s">
        <v>22</v>
      </c>
      <c r="B43" s="17" t="s">
        <v>23</v>
      </c>
      <c r="C43" s="17" t="s">
        <v>28</v>
      </c>
      <c r="D43" s="17" t="s">
        <v>104</v>
      </c>
      <c r="E43" s="75" t="s">
        <v>105</v>
      </c>
      <c r="F43" s="22"/>
      <c r="G43" s="11"/>
      <c r="H43" s="23"/>
      <c r="I43" s="19">
        <v>10</v>
      </c>
      <c r="J43" s="20">
        <v>10</v>
      </c>
      <c r="K43" s="21">
        <v>4</v>
      </c>
      <c r="L43" s="22"/>
      <c r="M43" s="11"/>
      <c r="N43" s="23"/>
      <c r="O43" s="19">
        <v>0</v>
      </c>
      <c r="P43" s="20">
        <v>0</v>
      </c>
      <c r="Q43" s="21">
        <v>0</v>
      </c>
      <c r="R43" s="19">
        <f t="shared" ref="R43:S43" si="54">F43+I43+L43+O43</f>
        <v>10</v>
      </c>
      <c r="S43" s="19">
        <f t="shared" si="54"/>
        <v>10</v>
      </c>
      <c r="T43" s="21">
        <f t="shared" si="51"/>
        <v>20</v>
      </c>
      <c r="U43" s="24">
        <f t="shared" si="52"/>
        <v>4</v>
      </c>
      <c r="V43" s="17" t="s">
        <v>27</v>
      </c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25"/>
      <c r="AH43" s="25"/>
      <c r="AI43" s="25"/>
      <c r="AJ43" s="25"/>
      <c r="AK43" s="25"/>
      <c r="AL43" s="25"/>
      <c r="AM43" s="25"/>
      <c r="AN43" s="25"/>
      <c r="AO43" s="25"/>
      <c r="AP43" s="25"/>
    </row>
    <row r="44" spans="1:42" x14ac:dyDescent="0.25">
      <c r="A44" s="17" t="s">
        <v>22</v>
      </c>
      <c r="B44" s="17" t="s">
        <v>36</v>
      </c>
      <c r="C44" s="17" t="s">
        <v>37</v>
      </c>
      <c r="D44" s="17" t="s">
        <v>106</v>
      </c>
      <c r="E44" s="75" t="s">
        <v>107</v>
      </c>
      <c r="F44" s="22"/>
      <c r="G44" s="11"/>
      <c r="H44" s="23"/>
      <c r="I44" s="22"/>
      <c r="J44" s="11"/>
      <c r="K44" s="23"/>
      <c r="L44" s="19">
        <v>10</v>
      </c>
      <c r="M44" s="20">
        <v>10</v>
      </c>
      <c r="N44" s="21">
        <v>4</v>
      </c>
      <c r="O44" s="22"/>
      <c r="P44" s="11"/>
      <c r="Q44" s="23"/>
      <c r="R44" s="19">
        <f t="shared" ref="R44:S44" si="55">F44+I44+L44+O44</f>
        <v>10</v>
      </c>
      <c r="S44" s="19">
        <f t="shared" si="55"/>
        <v>10</v>
      </c>
      <c r="T44" s="21">
        <f t="shared" si="51"/>
        <v>20</v>
      </c>
      <c r="U44" s="24">
        <f t="shared" si="52"/>
        <v>4</v>
      </c>
      <c r="V44" s="17" t="s">
        <v>27</v>
      </c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25"/>
      <c r="AH44" s="25"/>
      <c r="AI44" s="25"/>
      <c r="AJ44" s="25"/>
      <c r="AK44" s="25"/>
      <c r="AL44" s="25"/>
      <c r="AM44" s="25"/>
      <c r="AN44" s="25"/>
      <c r="AO44" s="25"/>
      <c r="AP44" s="25"/>
    </row>
    <row r="45" spans="1:42" x14ac:dyDescent="0.25">
      <c r="A45" s="17" t="s">
        <v>22</v>
      </c>
      <c r="B45" s="29" t="s">
        <v>36</v>
      </c>
      <c r="C45" s="29" t="s">
        <v>37</v>
      </c>
      <c r="D45" s="29" t="s">
        <v>108</v>
      </c>
      <c r="E45" s="76" t="s">
        <v>109</v>
      </c>
      <c r="F45" s="22"/>
      <c r="G45" s="11"/>
      <c r="H45" s="23"/>
      <c r="I45" s="22"/>
      <c r="J45" s="11"/>
      <c r="K45" s="23"/>
      <c r="L45" s="19">
        <v>0</v>
      </c>
      <c r="M45" s="20">
        <v>15</v>
      </c>
      <c r="N45" s="21">
        <v>3</v>
      </c>
      <c r="O45" s="22"/>
      <c r="P45" s="11"/>
      <c r="Q45" s="23"/>
      <c r="R45" s="19">
        <f t="shared" ref="R45:S45" si="56">F45+I45+L45+O45</f>
        <v>0</v>
      </c>
      <c r="S45" s="19">
        <f t="shared" si="56"/>
        <v>15</v>
      </c>
      <c r="T45" s="21">
        <f t="shared" si="51"/>
        <v>15</v>
      </c>
      <c r="U45" s="77">
        <f t="shared" si="52"/>
        <v>3</v>
      </c>
      <c r="V45" s="29" t="s">
        <v>27</v>
      </c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25"/>
      <c r="AH45" s="25"/>
      <c r="AI45" s="25"/>
      <c r="AJ45" s="25"/>
      <c r="AK45" s="25"/>
      <c r="AL45" s="25"/>
      <c r="AM45" s="25"/>
      <c r="AN45" s="25"/>
      <c r="AO45" s="25"/>
      <c r="AP45" s="25"/>
    </row>
    <row r="46" spans="1:42" x14ac:dyDescent="0.25">
      <c r="A46" s="35"/>
      <c r="B46" s="78"/>
      <c r="C46" s="79"/>
      <c r="D46" s="80" t="s">
        <v>110</v>
      </c>
      <c r="E46" s="8"/>
      <c r="F46" s="81">
        <f t="shared" ref="F46:U46" si="57">SUM(F41:F45)</f>
        <v>0</v>
      </c>
      <c r="G46" s="82">
        <f t="shared" si="57"/>
        <v>35</v>
      </c>
      <c r="H46" s="83">
        <f t="shared" si="57"/>
        <v>7</v>
      </c>
      <c r="I46" s="84">
        <f t="shared" si="57"/>
        <v>10</v>
      </c>
      <c r="J46" s="82">
        <f t="shared" si="57"/>
        <v>10</v>
      </c>
      <c r="K46" s="83">
        <f t="shared" si="57"/>
        <v>4</v>
      </c>
      <c r="L46" s="84">
        <f t="shared" si="57"/>
        <v>10</v>
      </c>
      <c r="M46" s="82">
        <f t="shared" si="57"/>
        <v>25</v>
      </c>
      <c r="N46" s="83">
        <f t="shared" si="57"/>
        <v>7</v>
      </c>
      <c r="O46" s="84">
        <f t="shared" si="57"/>
        <v>0</v>
      </c>
      <c r="P46" s="82">
        <f t="shared" si="57"/>
        <v>0</v>
      </c>
      <c r="Q46" s="83">
        <f t="shared" si="57"/>
        <v>0</v>
      </c>
      <c r="R46" s="85">
        <f t="shared" si="57"/>
        <v>20</v>
      </c>
      <c r="S46" s="85">
        <f t="shared" si="57"/>
        <v>70</v>
      </c>
      <c r="T46" s="86">
        <f t="shared" si="57"/>
        <v>90</v>
      </c>
      <c r="U46" s="83">
        <f t="shared" si="57"/>
        <v>18</v>
      </c>
      <c r="V46" s="79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</row>
    <row r="47" spans="1:42" ht="30" x14ac:dyDescent="0.25">
      <c r="A47" s="17" t="s">
        <v>22</v>
      </c>
      <c r="B47" s="87" t="s">
        <v>23</v>
      </c>
      <c r="C47" s="44" t="s">
        <v>24</v>
      </c>
      <c r="D47" s="88" t="s">
        <v>141</v>
      </c>
      <c r="E47" s="89" t="s">
        <v>111</v>
      </c>
      <c r="F47" s="20">
        <v>5</v>
      </c>
      <c r="G47" s="20">
        <v>10</v>
      </c>
      <c r="H47" s="21">
        <v>4</v>
      </c>
      <c r="I47" s="11"/>
      <c r="J47" s="11"/>
      <c r="K47" s="23"/>
      <c r="L47" s="11"/>
      <c r="M47" s="11"/>
      <c r="N47" s="23"/>
      <c r="O47" s="22"/>
      <c r="P47" s="11"/>
      <c r="Q47" s="23"/>
      <c r="R47" s="20">
        <f t="shared" ref="R47:S47" si="58">F47+I47+L47+O47</f>
        <v>5</v>
      </c>
      <c r="S47" s="20">
        <f t="shared" si="58"/>
        <v>10</v>
      </c>
      <c r="T47" s="21">
        <f t="shared" ref="T47:T51" si="59">SUM(R47,S47)</f>
        <v>15</v>
      </c>
      <c r="U47" s="90">
        <f t="shared" ref="U47:U51" si="60">H47+K47+N47+Q47</f>
        <v>4</v>
      </c>
      <c r="V47" s="17" t="s">
        <v>27</v>
      </c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91"/>
      <c r="AH47" s="91"/>
      <c r="AI47" s="91"/>
      <c r="AJ47" s="91"/>
      <c r="AK47" s="91"/>
      <c r="AL47" s="91"/>
      <c r="AM47" s="91"/>
      <c r="AN47" s="91"/>
      <c r="AO47" s="91"/>
      <c r="AP47" s="91"/>
    </row>
    <row r="48" spans="1:42" ht="30" x14ac:dyDescent="0.25">
      <c r="A48" s="17" t="s">
        <v>22</v>
      </c>
      <c r="B48" s="87" t="s">
        <v>23</v>
      </c>
      <c r="C48" s="17" t="s">
        <v>24</v>
      </c>
      <c r="D48" s="88" t="s">
        <v>142</v>
      </c>
      <c r="E48" s="92" t="s">
        <v>112</v>
      </c>
      <c r="F48" s="20">
        <v>5</v>
      </c>
      <c r="G48" s="20">
        <v>10</v>
      </c>
      <c r="H48" s="21">
        <v>3</v>
      </c>
      <c r="I48" s="11"/>
      <c r="J48" s="11"/>
      <c r="K48" s="23"/>
      <c r="L48" s="11"/>
      <c r="M48" s="11"/>
      <c r="N48" s="23"/>
      <c r="O48" s="22"/>
      <c r="P48" s="11"/>
      <c r="Q48" s="23"/>
      <c r="R48" s="20">
        <f t="shared" ref="R48:S48" si="61">F48+I48+L48+O48</f>
        <v>5</v>
      </c>
      <c r="S48" s="20">
        <f t="shared" si="61"/>
        <v>10</v>
      </c>
      <c r="T48" s="21">
        <f t="shared" si="59"/>
        <v>15</v>
      </c>
      <c r="U48" s="90">
        <f t="shared" si="60"/>
        <v>3</v>
      </c>
      <c r="V48" s="17" t="s">
        <v>27</v>
      </c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91"/>
      <c r="AH48" s="91"/>
      <c r="AI48" s="91"/>
      <c r="AJ48" s="91"/>
      <c r="AK48" s="91"/>
      <c r="AL48" s="91"/>
      <c r="AM48" s="91"/>
      <c r="AN48" s="91"/>
      <c r="AO48" s="91"/>
      <c r="AP48" s="91"/>
    </row>
    <row r="49" spans="1:42" ht="30" x14ac:dyDescent="0.25">
      <c r="A49" s="17" t="s">
        <v>22</v>
      </c>
      <c r="B49" s="87" t="s">
        <v>23</v>
      </c>
      <c r="C49" s="17" t="s">
        <v>28</v>
      </c>
      <c r="D49" s="88" t="s">
        <v>143</v>
      </c>
      <c r="E49" s="92" t="s">
        <v>113</v>
      </c>
      <c r="F49" s="11"/>
      <c r="G49" s="11"/>
      <c r="H49" s="23"/>
      <c r="I49" s="20">
        <v>5</v>
      </c>
      <c r="J49" s="20">
        <v>15</v>
      </c>
      <c r="K49" s="21">
        <v>4</v>
      </c>
      <c r="L49" s="11"/>
      <c r="M49" s="11"/>
      <c r="N49" s="23"/>
      <c r="O49" s="22"/>
      <c r="P49" s="11"/>
      <c r="Q49" s="23"/>
      <c r="R49" s="20">
        <f t="shared" ref="R49:S49" si="62">F49+I49+L49+O49</f>
        <v>5</v>
      </c>
      <c r="S49" s="20">
        <f t="shared" si="62"/>
        <v>15</v>
      </c>
      <c r="T49" s="21">
        <f t="shared" si="59"/>
        <v>20</v>
      </c>
      <c r="U49" s="90">
        <f t="shared" si="60"/>
        <v>4</v>
      </c>
      <c r="V49" s="17" t="s">
        <v>27</v>
      </c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91"/>
      <c r="AH49" s="91"/>
      <c r="AI49" s="91"/>
      <c r="AJ49" s="91"/>
      <c r="AK49" s="91"/>
      <c r="AL49" s="91"/>
      <c r="AM49" s="91"/>
      <c r="AN49" s="91"/>
      <c r="AO49" s="91"/>
      <c r="AP49" s="91"/>
    </row>
    <row r="50" spans="1:42" ht="45" x14ac:dyDescent="0.25">
      <c r="A50" s="17" t="s">
        <v>22</v>
      </c>
      <c r="B50" s="87" t="s">
        <v>36</v>
      </c>
      <c r="C50" s="17" t="s">
        <v>37</v>
      </c>
      <c r="D50" s="88" t="s">
        <v>144</v>
      </c>
      <c r="E50" s="92" t="s">
        <v>114</v>
      </c>
      <c r="F50" s="11"/>
      <c r="G50" s="11"/>
      <c r="H50" s="23"/>
      <c r="I50" s="11"/>
      <c r="J50" s="11"/>
      <c r="K50" s="23"/>
      <c r="L50" s="20">
        <v>5</v>
      </c>
      <c r="M50" s="20">
        <v>10</v>
      </c>
      <c r="N50" s="21">
        <v>4</v>
      </c>
      <c r="O50" s="22"/>
      <c r="P50" s="11"/>
      <c r="Q50" s="23"/>
      <c r="R50" s="20">
        <f t="shared" ref="R50:S50" si="63">F50+I50+L50+O50</f>
        <v>5</v>
      </c>
      <c r="S50" s="20">
        <f t="shared" si="63"/>
        <v>10</v>
      </c>
      <c r="T50" s="21">
        <f t="shared" si="59"/>
        <v>15</v>
      </c>
      <c r="U50" s="90">
        <f t="shared" si="60"/>
        <v>4</v>
      </c>
      <c r="V50" s="42" t="s">
        <v>27</v>
      </c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91"/>
      <c r="AH50" s="91"/>
      <c r="AI50" s="91"/>
      <c r="AJ50" s="91"/>
      <c r="AK50" s="91"/>
      <c r="AL50" s="91"/>
      <c r="AM50" s="91"/>
      <c r="AN50" s="91"/>
      <c r="AO50" s="91"/>
      <c r="AP50" s="91"/>
    </row>
    <row r="51" spans="1:42" ht="45" x14ac:dyDescent="0.25">
      <c r="A51" s="17" t="s">
        <v>22</v>
      </c>
      <c r="B51" s="20" t="s">
        <v>36</v>
      </c>
      <c r="C51" s="29" t="s">
        <v>37</v>
      </c>
      <c r="D51" s="88" t="s">
        <v>145</v>
      </c>
      <c r="E51" s="93" t="s">
        <v>115</v>
      </c>
      <c r="F51" s="11"/>
      <c r="G51" s="11"/>
      <c r="H51" s="23"/>
      <c r="I51" s="11"/>
      <c r="J51" s="11"/>
      <c r="K51" s="23"/>
      <c r="L51" s="20">
        <v>10</v>
      </c>
      <c r="M51" s="20">
        <v>5</v>
      </c>
      <c r="N51" s="21">
        <v>3</v>
      </c>
      <c r="O51" s="22"/>
      <c r="P51" s="11"/>
      <c r="Q51" s="23"/>
      <c r="R51" s="20">
        <f t="shared" ref="R51:S51" si="64">F51+I51+L51+O51</f>
        <v>10</v>
      </c>
      <c r="S51" s="20">
        <f t="shared" si="64"/>
        <v>5</v>
      </c>
      <c r="T51" s="21">
        <f t="shared" si="59"/>
        <v>15</v>
      </c>
      <c r="U51" s="90">
        <f t="shared" si="60"/>
        <v>3</v>
      </c>
      <c r="V51" s="29" t="s">
        <v>27</v>
      </c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91"/>
      <c r="AH51" s="91"/>
      <c r="AI51" s="91"/>
      <c r="AJ51" s="91"/>
      <c r="AK51" s="91"/>
      <c r="AL51" s="91"/>
      <c r="AM51" s="91"/>
      <c r="AN51" s="91"/>
      <c r="AO51" s="91"/>
      <c r="AP51" s="91"/>
    </row>
    <row r="52" spans="1:42" x14ac:dyDescent="0.25">
      <c r="A52" s="35"/>
      <c r="B52" s="39"/>
      <c r="C52" s="34"/>
      <c r="D52" s="94" t="s">
        <v>116</v>
      </c>
      <c r="E52" s="8"/>
      <c r="F52" s="95">
        <f t="shared" ref="F52:U52" si="65">SUM(F47:F51)</f>
        <v>10</v>
      </c>
      <c r="G52" s="95">
        <f t="shared" si="65"/>
        <v>20</v>
      </c>
      <c r="H52" s="95">
        <f t="shared" si="65"/>
        <v>7</v>
      </c>
      <c r="I52" s="96">
        <f t="shared" si="65"/>
        <v>5</v>
      </c>
      <c r="J52" s="97">
        <f t="shared" si="65"/>
        <v>15</v>
      </c>
      <c r="K52" s="98">
        <f t="shared" si="65"/>
        <v>4</v>
      </c>
      <c r="L52" s="96">
        <f t="shared" si="65"/>
        <v>15</v>
      </c>
      <c r="M52" s="97">
        <f t="shared" si="65"/>
        <v>15</v>
      </c>
      <c r="N52" s="97">
        <f t="shared" si="65"/>
        <v>7</v>
      </c>
      <c r="O52" s="96">
        <f t="shared" si="65"/>
        <v>0</v>
      </c>
      <c r="P52" s="97">
        <f t="shared" si="65"/>
        <v>0</v>
      </c>
      <c r="Q52" s="98">
        <f t="shared" si="65"/>
        <v>0</v>
      </c>
      <c r="R52" s="95">
        <f t="shared" si="65"/>
        <v>30</v>
      </c>
      <c r="S52" s="95">
        <f t="shared" si="65"/>
        <v>50</v>
      </c>
      <c r="T52" s="99">
        <f t="shared" si="65"/>
        <v>80</v>
      </c>
      <c r="U52" s="99">
        <f t="shared" si="65"/>
        <v>18</v>
      </c>
      <c r="V52" s="34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91"/>
      <c r="AH52" s="91"/>
      <c r="AI52" s="91"/>
      <c r="AJ52" s="91"/>
      <c r="AK52" s="91"/>
      <c r="AL52" s="91"/>
      <c r="AM52" s="91"/>
      <c r="AN52" s="91"/>
      <c r="AO52" s="91"/>
      <c r="AP52" s="91"/>
    </row>
    <row r="53" spans="1:42" ht="24.75" x14ac:dyDescent="0.25">
      <c r="A53" s="17" t="s">
        <v>22</v>
      </c>
      <c r="B53" s="44" t="s">
        <v>23</v>
      </c>
      <c r="C53" s="44" t="s">
        <v>24</v>
      </c>
      <c r="D53" s="88" t="s">
        <v>146</v>
      </c>
      <c r="E53" s="100" t="s">
        <v>117</v>
      </c>
      <c r="F53" s="19">
        <v>0</v>
      </c>
      <c r="G53" s="20">
        <v>12</v>
      </c>
      <c r="H53" s="21">
        <v>3</v>
      </c>
      <c r="I53" s="22"/>
      <c r="J53" s="11"/>
      <c r="K53" s="23"/>
      <c r="L53" s="22"/>
      <c r="M53" s="11"/>
      <c r="N53" s="23"/>
      <c r="O53" s="22"/>
      <c r="P53" s="11"/>
      <c r="Q53" s="23"/>
      <c r="R53" s="20">
        <f t="shared" ref="R53:S53" si="66">F53+I53+L53+O53</f>
        <v>0</v>
      </c>
      <c r="S53" s="20">
        <f t="shared" si="66"/>
        <v>12</v>
      </c>
      <c r="T53" s="21">
        <f t="shared" ref="T53:T61" si="67">SUM(R53,S53)</f>
        <v>12</v>
      </c>
      <c r="U53" s="90">
        <f t="shared" ref="U53:U61" si="68">H53+K53+N53+Q53</f>
        <v>3</v>
      </c>
      <c r="V53" s="44" t="s">
        <v>27</v>
      </c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25"/>
      <c r="AH53" s="25"/>
      <c r="AI53" s="25"/>
      <c r="AJ53" s="25"/>
      <c r="AK53" s="25"/>
      <c r="AL53" s="25"/>
      <c r="AM53" s="25"/>
      <c r="AN53" s="25"/>
      <c r="AO53" s="25"/>
      <c r="AP53" s="25"/>
    </row>
    <row r="54" spans="1:42" ht="24.75" x14ac:dyDescent="0.25">
      <c r="A54" s="17" t="s">
        <v>22</v>
      </c>
      <c r="B54" s="17" t="s">
        <v>23</v>
      </c>
      <c r="C54" s="17" t="s">
        <v>28</v>
      </c>
      <c r="D54" s="88" t="s">
        <v>147</v>
      </c>
      <c r="E54" s="100" t="s">
        <v>118</v>
      </c>
      <c r="F54" s="22"/>
      <c r="G54" s="11"/>
      <c r="H54" s="23"/>
      <c r="I54" s="19">
        <v>0</v>
      </c>
      <c r="J54" s="20">
        <v>12</v>
      </c>
      <c r="K54" s="21">
        <v>3</v>
      </c>
      <c r="L54" s="22"/>
      <c r="M54" s="11"/>
      <c r="N54" s="23"/>
      <c r="O54" s="22"/>
      <c r="P54" s="11"/>
      <c r="Q54" s="23"/>
      <c r="R54" s="20">
        <f t="shared" ref="R54:S54" si="69">F54+I54+L54+O54</f>
        <v>0</v>
      </c>
      <c r="S54" s="20">
        <f t="shared" si="69"/>
        <v>12</v>
      </c>
      <c r="T54" s="21">
        <f t="shared" si="67"/>
        <v>12</v>
      </c>
      <c r="U54" s="24">
        <f t="shared" si="68"/>
        <v>3</v>
      </c>
      <c r="V54" s="17" t="s">
        <v>27</v>
      </c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25"/>
      <c r="AH54" s="25"/>
      <c r="AI54" s="25"/>
      <c r="AJ54" s="25"/>
      <c r="AK54" s="25"/>
      <c r="AL54" s="25"/>
      <c r="AM54" s="25"/>
      <c r="AN54" s="25"/>
      <c r="AO54" s="25"/>
      <c r="AP54" s="25"/>
    </row>
    <row r="55" spans="1:42" ht="48.75" x14ac:dyDescent="0.25">
      <c r="A55" s="17" t="s">
        <v>22</v>
      </c>
      <c r="B55" s="17" t="s">
        <v>36</v>
      </c>
      <c r="C55" s="17" t="s">
        <v>37</v>
      </c>
      <c r="D55" s="88" t="s">
        <v>148</v>
      </c>
      <c r="E55" s="101" t="s">
        <v>119</v>
      </c>
      <c r="F55" s="22"/>
      <c r="G55" s="11"/>
      <c r="H55" s="23"/>
      <c r="I55" s="22"/>
      <c r="J55" s="11"/>
      <c r="K55" s="23"/>
      <c r="L55" s="19">
        <v>0</v>
      </c>
      <c r="M55" s="20">
        <v>12</v>
      </c>
      <c r="N55" s="21">
        <v>2</v>
      </c>
      <c r="O55" s="22"/>
      <c r="P55" s="11"/>
      <c r="Q55" s="23"/>
      <c r="R55" s="20">
        <f t="shared" ref="R55:S55" si="70">F55+I55+L55+O55</f>
        <v>0</v>
      </c>
      <c r="S55" s="20">
        <f t="shared" si="70"/>
        <v>12</v>
      </c>
      <c r="T55" s="21">
        <f t="shared" si="67"/>
        <v>12</v>
      </c>
      <c r="U55" s="24">
        <f t="shared" si="68"/>
        <v>2</v>
      </c>
      <c r="V55" s="17" t="s">
        <v>27</v>
      </c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25"/>
      <c r="AH55" s="25"/>
      <c r="AI55" s="25"/>
      <c r="AJ55" s="25"/>
      <c r="AK55" s="25"/>
      <c r="AL55" s="25"/>
      <c r="AM55" s="25"/>
      <c r="AN55" s="25"/>
      <c r="AO55" s="25"/>
      <c r="AP55" s="25"/>
    </row>
    <row r="56" spans="1:42" ht="36.75" x14ac:dyDescent="0.25">
      <c r="A56" s="17" t="s">
        <v>22</v>
      </c>
      <c r="B56" s="17" t="s">
        <v>36</v>
      </c>
      <c r="C56" s="17" t="s">
        <v>48</v>
      </c>
      <c r="D56" s="88" t="s">
        <v>149</v>
      </c>
      <c r="E56" s="101" t="s">
        <v>120</v>
      </c>
      <c r="F56" s="22"/>
      <c r="G56" s="11"/>
      <c r="H56" s="23"/>
      <c r="I56" s="22"/>
      <c r="J56" s="11"/>
      <c r="K56" s="23"/>
      <c r="L56" s="22"/>
      <c r="M56" s="11"/>
      <c r="N56" s="23"/>
      <c r="O56" s="19">
        <v>0</v>
      </c>
      <c r="P56" s="20">
        <v>12</v>
      </c>
      <c r="Q56" s="21">
        <v>2</v>
      </c>
      <c r="R56" s="20">
        <f t="shared" ref="R56:S56" si="71">F56+I56+L56+O56</f>
        <v>0</v>
      </c>
      <c r="S56" s="20">
        <f t="shared" si="71"/>
        <v>12</v>
      </c>
      <c r="T56" s="21">
        <f t="shared" si="67"/>
        <v>12</v>
      </c>
      <c r="U56" s="24">
        <f t="shared" si="68"/>
        <v>2</v>
      </c>
      <c r="V56" s="17" t="s">
        <v>27</v>
      </c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25"/>
      <c r="AH56" s="25"/>
      <c r="AI56" s="25"/>
      <c r="AJ56" s="25"/>
      <c r="AK56" s="25"/>
      <c r="AL56" s="25"/>
      <c r="AM56" s="25"/>
      <c r="AN56" s="25"/>
      <c r="AO56" s="25"/>
      <c r="AP56" s="25"/>
    </row>
    <row r="57" spans="1:42" ht="24.75" x14ac:dyDescent="0.25">
      <c r="A57" s="17" t="s">
        <v>22</v>
      </c>
      <c r="B57" s="17" t="s">
        <v>23</v>
      </c>
      <c r="C57" s="17" t="s">
        <v>28</v>
      </c>
      <c r="D57" s="88" t="s">
        <v>150</v>
      </c>
      <c r="E57" s="102" t="s">
        <v>121</v>
      </c>
      <c r="F57" s="22"/>
      <c r="G57" s="11"/>
      <c r="H57" s="23"/>
      <c r="I57" s="19">
        <v>0</v>
      </c>
      <c r="J57" s="20">
        <v>6</v>
      </c>
      <c r="K57" s="21">
        <v>1</v>
      </c>
      <c r="L57" s="22"/>
      <c r="M57" s="11"/>
      <c r="N57" s="23"/>
      <c r="O57" s="22"/>
      <c r="P57" s="11"/>
      <c r="Q57" s="23"/>
      <c r="R57" s="20">
        <f t="shared" ref="R57:S57" si="72">F57+I57+L57+O57</f>
        <v>0</v>
      </c>
      <c r="S57" s="20">
        <f t="shared" si="72"/>
        <v>6</v>
      </c>
      <c r="T57" s="21">
        <f t="shared" si="67"/>
        <v>6</v>
      </c>
      <c r="U57" s="24">
        <f t="shared" si="68"/>
        <v>1</v>
      </c>
      <c r="V57" s="17" t="s">
        <v>27</v>
      </c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25"/>
      <c r="AH57" s="25"/>
      <c r="AI57" s="25"/>
      <c r="AJ57" s="25"/>
      <c r="AK57" s="25"/>
      <c r="AL57" s="25"/>
      <c r="AM57" s="25"/>
      <c r="AN57" s="25"/>
      <c r="AO57" s="25"/>
      <c r="AP57" s="25"/>
    </row>
    <row r="58" spans="1:42" ht="24.75" x14ac:dyDescent="0.25">
      <c r="A58" s="17" t="s">
        <v>22</v>
      </c>
      <c r="B58" s="17" t="s">
        <v>36</v>
      </c>
      <c r="C58" s="17" t="s">
        <v>37</v>
      </c>
      <c r="D58" s="88" t="s">
        <v>151</v>
      </c>
      <c r="E58" s="102" t="s">
        <v>122</v>
      </c>
      <c r="F58" s="22"/>
      <c r="G58" s="11"/>
      <c r="H58" s="23"/>
      <c r="I58" s="22"/>
      <c r="J58" s="11"/>
      <c r="K58" s="23"/>
      <c r="L58" s="19">
        <v>0</v>
      </c>
      <c r="M58" s="20">
        <v>12</v>
      </c>
      <c r="N58" s="21">
        <v>3</v>
      </c>
      <c r="O58" s="22"/>
      <c r="P58" s="11"/>
      <c r="Q58" s="23"/>
      <c r="R58" s="20">
        <f t="shared" ref="R58:S58" si="73">F58+I58+L58+O58</f>
        <v>0</v>
      </c>
      <c r="S58" s="20">
        <f t="shared" si="73"/>
        <v>12</v>
      </c>
      <c r="T58" s="21">
        <f t="shared" si="67"/>
        <v>12</v>
      </c>
      <c r="U58" s="24">
        <f t="shared" si="68"/>
        <v>3</v>
      </c>
      <c r="V58" s="17" t="s">
        <v>27</v>
      </c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25"/>
      <c r="AH58" s="25"/>
      <c r="AI58" s="25"/>
      <c r="AJ58" s="25"/>
      <c r="AK58" s="25"/>
      <c r="AL58" s="25"/>
      <c r="AM58" s="25"/>
      <c r="AN58" s="25"/>
      <c r="AO58" s="25"/>
      <c r="AP58" s="25"/>
    </row>
    <row r="59" spans="1:42" ht="24.75" x14ac:dyDescent="0.25">
      <c r="A59" s="17" t="s">
        <v>22</v>
      </c>
      <c r="B59" s="17" t="s">
        <v>36</v>
      </c>
      <c r="C59" s="17" t="s">
        <v>48</v>
      </c>
      <c r="D59" s="88" t="s">
        <v>152</v>
      </c>
      <c r="E59" s="101" t="s">
        <v>123</v>
      </c>
      <c r="F59" s="22"/>
      <c r="G59" s="11"/>
      <c r="H59" s="23"/>
      <c r="I59" s="22"/>
      <c r="J59" s="11"/>
      <c r="K59" s="23"/>
      <c r="L59" s="22"/>
      <c r="M59" s="11"/>
      <c r="N59" s="23"/>
      <c r="O59" s="19">
        <v>0</v>
      </c>
      <c r="P59" s="20">
        <v>12</v>
      </c>
      <c r="Q59" s="21">
        <v>3</v>
      </c>
      <c r="R59" s="20">
        <f t="shared" ref="R59:S59" si="74">F59+I59+L59+O59</f>
        <v>0</v>
      </c>
      <c r="S59" s="20">
        <f t="shared" si="74"/>
        <v>12</v>
      </c>
      <c r="T59" s="21">
        <f t="shared" si="67"/>
        <v>12</v>
      </c>
      <c r="U59" s="24">
        <f t="shared" si="68"/>
        <v>3</v>
      </c>
      <c r="V59" s="17" t="s">
        <v>27</v>
      </c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25"/>
      <c r="AH59" s="25"/>
      <c r="AI59" s="25"/>
      <c r="AJ59" s="25"/>
      <c r="AK59" s="25"/>
      <c r="AL59" s="25"/>
      <c r="AM59" s="25"/>
      <c r="AN59" s="25"/>
      <c r="AO59" s="25"/>
      <c r="AP59" s="25"/>
    </row>
    <row r="60" spans="1:42" ht="24.75" x14ac:dyDescent="0.25">
      <c r="A60" s="17" t="s">
        <v>22</v>
      </c>
      <c r="B60" s="17" t="s">
        <v>36</v>
      </c>
      <c r="C60" s="17" t="s">
        <v>37</v>
      </c>
      <c r="D60" s="88" t="s">
        <v>153</v>
      </c>
      <c r="E60" s="101" t="s">
        <v>124</v>
      </c>
      <c r="F60" s="22"/>
      <c r="G60" s="11"/>
      <c r="H60" s="23"/>
      <c r="I60" s="22"/>
      <c r="J60" s="11"/>
      <c r="K60" s="23"/>
      <c r="L60" s="19">
        <v>0</v>
      </c>
      <c r="M60" s="20">
        <v>12</v>
      </c>
      <c r="N60" s="21">
        <v>3</v>
      </c>
      <c r="O60" s="22"/>
      <c r="P60" s="11"/>
      <c r="Q60" s="23"/>
      <c r="R60" s="20">
        <f t="shared" ref="R60:S60" si="75">F60+I60+L60+O60</f>
        <v>0</v>
      </c>
      <c r="S60" s="20">
        <f t="shared" si="75"/>
        <v>12</v>
      </c>
      <c r="T60" s="21">
        <f t="shared" si="67"/>
        <v>12</v>
      </c>
      <c r="U60" s="24">
        <f t="shared" si="68"/>
        <v>3</v>
      </c>
      <c r="V60" s="17" t="s">
        <v>27</v>
      </c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25"/>
      <c r="AH60" s="25"/>
      <c r="AI60" s="25"/>
      <c r="AJ60" s="25"/>
      <c r="AK60" s="25"/>
      <c r="AL60" s="25"/>
      <c r="AM60" s="25"/>
      <c r="AN60" s="25"/>
      <c r="AO60" s="25"/>
      <c r="AP60" s="25"/>
    </row>
    <row r="61" spans="1:42" ht="36.75" x14ac:dyDescent="0.25">
      <c r="A61" s="17" t="s">
        <v>22</v>
      </c>
      <c r="B61" s="17" t="s">
        <v>36</v>
      </c>
      <c r="C61" s="17" t="s">
        <v>48</v>
      </c>
      <c r="D61" s="88" t="s">
        <v>154</v>
      </c>
      <c r="E61" s="101" t="s">
        <v>125</v>
      </c>
      <c r="F61" s="103"/>
      <c r="G61" s="1"/>
      <c r="H61" s="2"/>
      <c r="I61" s="22"/>
      <c r="J61" s="11"/>
      <c r="K61" s="23"/>
      <c r="L61" s="22"/>
      <c r="M61" s="11"/>
      <c r="N61" s="23"/>
      <c r="O61" s="19">
        <v>0</v>
      </c>
      <c r="P61" s="20">
        <v>60</v>
      </c>
      <c r="Q61" s="104">
        <v>10</v>
      </c>
      <c r="R61" s="20">
        <f t="shared" ref="R61:S61" si="76">F61+I61+L61+O61</f>
        <v>0</v>
      </c>
      <c r="S61" s="20">
        <f t="shared" si="76"/>
        <v>60</v>
      </c>
      <c r="T61" s="21">
        <f t="shared" si="67"/>
        <v>60</v>
      </c>
      <c r="U61" s="24">
        <f t="shared" si="68"/>
        <v>10</v>
      </c>
      <c r="V61" s="17" t="s">
        <v>27</v>
      </c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25"/>
      <c r="AH61" s="25"/>
      <c r="AI61" s="25"/>
      <c r="AJ61" s="25"/>
      <c r="AK61" s="25"/>
      <c r="AL61" s="25"/>
      <c r="AM61" s="25"/>
      <c r="AN61" s="25"/>
      <c r="AO61" s="25"/>
      <c r="AP61" s="25"/>
    </row>
    <row r="62" spans="1:42" x14ac:dyDescent="0.25">
      <c r="A62" s="3"/>
      <c r="B62" s="3"/>
      <c r="C62" s="4"/>
      <c r="D62" s="105" t="s">
        <v>126</v>
      </c>
      <c r="E62" s="5"/>
      <c r="F62" s="44">
        <f t="shared" ref="F62:U62" si="77">SUM(F53:F61)</f>
        <v>0</v>
      </c>
      <c r="G62" s="44">
        <f t="shared" si="77"/>
        <v>12</v>
      </c>
      <c r="H62" s="44">
        <f t="shared" si="77"/>
        <v>3</v>
      </c>
      <c r="I62" s="17">
        <f t="shared" si="77"/>
        <v>0</v>
      </c>
      <c r="J62" s="17">
        <f t="shared" si="77"/>
        <v>18</v>
      </c>
      <c r="K62" s="17">
        <f t="shared" si="77"/>
        <v>4</v>
      </c>
      <c r="L62" s="17">
        <f t="shared" si="77"/>
        <v>0</v>
      </c>
      <c r="M62" s="17">
        <f t="shared" si="77"/>
        <v>36</v>
      </c>
      <c r="N62" s="17">
        <f t="shared" si="77"/>
        <v>8</v>
      </c>
      <c r="O62" s="17">
        <f t="shared" si="77"/>
        <v>0</v>
      </c>
      <c r="P62" s="17">
        <f t="shared" si="77"/>
        <v>84</v>
      </c>
      <c r="Q62" s="17">
        <f t="shared" si="77"/>
        <v>15</v>
      </c>
      <c r="R62" s="17">
        <f t="shared" si="77"/>
        <v>0</v>
      </c>
      <c r="S62" s="17">
        <f t="shared" si="77"/>
        <v>150</v>
      </c>
      <c r="T62" s="17">
        <f t="shared" si="77"/>
        <v>150</v>
      </c>
      <c r="U62" s="17">
        <f t="shared" si="77"/>
        <v>30</v>
      </c>
      <c r="V62" s="17" t="s">
        <v>27</v>
      </c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</row>
    <row r="63" spans="1:42" x14ac:dyDescent="0.25">
      <c r="A63" s="31"/>
      <c r="B63" s="31"/>
      <c r="C63" s="31"/>
      <c r="D63" s="17" t="s">
        <v>127</v>
      </c>
      <c r="E63" s="106" t="s">
        <v>128</v>
      </c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>
        <v>10</v>
      </c>
      <c r="R63" s="17">
        <f t="shared" ref="R63:S63" si="78">F63+I63+L63+O63</f>
        <v>0</v>
      </c>
      <c r="S63" s="17">
        <f t="shared" si="78"/>
        <v>0</v>
      </c>
      <c r="T63" s="17">
        <f>SUM(R63,S63)</f>
        <v>0</v>
      </c>
      <c r="U63" s="17">
        <f>H63+K63+N63+Q63</f>
        <v>10</v>
      </c>
      <c r="V63" s="106" t="s">
        <v>129</v>
      </c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</row>
    <row r="64" spans="1:42" x14ac:dyDescent="0.25">
      <c r="A64" s="31"/>
      <c r="B64" s="31"/>
      <c r="C64" s="31"/>
      <c r="D64" s="107" t="s">
        <v>130</v>
      </c>
      <c r="E64" s="6"/>
      <c r="F64" s="108">
        <f t="shared" ref="F64:U64" si="79">F63+F28+F22+F15+F10</f>
        <v>35</v>
      </c>
      <c r="G64" s="108">
        <f t="shared" si="79"/>
        <v>30</v>
      </c>
      <c r="H64" s="108">
        <f t="shared" si="79"/>
        <v>14</v>
      </c>
      <c r="I64" s="108">
        <f t="shared" si="79"/>
        <v>55</v>
      </c>
      <c r="J64" s="108">
        <f t="shared" si="79"/>
        <v>85</v>
      </c>
      <c r="K64" s="108">
        <f t="shared" si="79"/>
        <v>29</v>
      </c>
      <c r="L64" s="108">
        <f t="shared" si="79"/>
        <v>35</v>
      </c>
      <c r="M64" s="108">
        <f t="shared" si="79"/>
        <v>60</v>
      </c>
      <c r="N64" s="108">
        <f t="shared" si="79"/>
        <v>20</v>
      </c>
      <c r="O64" s="108">
        <f t="shared" si="79"/>
        <v>10</v>
      </c>
      <c r="P64" s="108">
        <f t="shared" si="79"/>
        <v>30</v>
      </c>
      <c r="Q64" s="108">
        <f t="shared" si="79"/>
        <v>18</v>
      </c>
      <c r="R64" s="108">
        <f t="shared" si="79"/>
        <v>135</v>
      </c>
      <c r="S64" s="108">
        <f t="shared" si="79"/>
        <v>205</v>
      </c>
      <c r="T64" s="108">
        <f t="shared" si="79"/>
        <v>340</v>
      </c>
      <c r="U64" s="108">
        <f t="shared" si="79"/>
        <v>81</v>
      </c>
      <c r="V64" s="3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</row>
    <row r="65" spans="1:42" x14ac:dyDescent="0.25">
      <c r="A65" s="31"/>
      <c r="B65" s="31"/>
      <c r="C65" s="31"/>
      <c r="D65" s="107" t="s">
        <v>130</v>
      </c>
      <c r="E65" s="6"/>
      <c r="F65" s="108">
        <f t="shared" ref="F65:U65" si="80">F63+F62+F28+F22+F15+F10</f>
        <v>35</v>
      </c>
      <c r="G65" s="108">
        <f t="shared" si="80"/>
        <v>42</v>
      </c>
      <c r="H65" s="108">
        <f t="shared" si="80"/>
        <v>17</v>
      </c>
      <c r="I65" s="108">
        <f t="shared" si="80"/>
        <v>55</v>
      </c>
      <c r="J65" s="108">
        <f t="shared" si="80"/>
        <v>103</v>
      </c>
      <c r="K65" s="108">
        <f t="shared" si="80"/>
        <v>33</v>
      </c>
      <c r="L65" s="108">
        <f t="shared" si="80"/>
        <v>35</v>
      </c>
      <c r="M65" s="108">
        <f t="shared" si="80"/>
        <v>96</v>
      </c>
      <c r="N65" s="108">
        <f t="shared" si="80"/>
        <v>28</v>
      </c>
      <c r="O65" s="108">
        <f t="shared" si="80"/>
        <v>10</v>
      </c>
      <c r="P65" s="108">
        <f t="shared" si="80"/>
        <v>114</v>
      </c>
      <c r="Q65" s="108">
        <f t="shared" si="80"/>
        <v>33</v>
      </c>
      <c r="R65" s="108">
        <f t="shared" si="80"/>
        <v>135</v>
      </c>
      <c r="S65" s="108">
        <f t="shared" si="80"/>
        <v>355</v>
      </c>
      <c r="T65" s="108">
        <f t="shared" si="80"/>
        <v>490</v>
      </c>
      <c r="U65" s="108">
        <f t="shared" si="80"/>
        <v>111</v>
      </c>
      <c r="V65" s="3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</row>
    <row r="66" spans="1:42" x14ac:dyDescent="0.25">
      <c r="A66" s="31"/>
      <c r="B66" s="31"/>
      <c r="C66" s="31"/>
      <c r="D66" s="109" t="s">
        <v>131</v>
      </c>
      <c r="E66" s="6"/>
      <c r="F66" s="110">
        <f t="shared" ref="F66:U66" si="81">F63+F34+F22+F15+F10</f>
        <v>35</v>
      </c>
      <c r="G66" s="110">
        <f t="shared" si="81"/>
        <v>30</v>
      </c>
      <c r="H66" s="110">
        <f t="shared" si="81"/>
        <v>14</v>
      </c>
      <c r="I66" s="110">
        <f t="shared" si="81"/>
        <v>60</v>
      </c>
      <c r="J66" s="110">
        <f t="shared" si="81"/>
        <v>80</v>
      </c>
      <c r="K66" s="110">
        <f t="shared" si="81"/>
        <v>29</v>
      </c>
      <c r="L66" s="110">
        <f t="shared" si="81"/>
        <v>35</v>
      </c>
      <c r="M66" s="110">
        <f t="shared" si="81"/>
        <v>60</v>
      </c>
      <c r="N66" s="110">
        <f t="shared" si="81"/>
        <v>20</v>
      </c>
      <c r="O66" s="110">
        <f t="shared" si="81"/>
        <v>10</v>
      </c>
      <c r="P66" s="110">
        <f t="shared" si="81"/>
        <v>30</v>
      </c>
      <c r="Q66" s="110">
        <f t="shared" si="81"/>
        <v>18</v>
      </c>
      <c r="R66" s="110">
        <f t="shared" si="81"/>
        <v>140</v>
      </c>
      <c r="S66" s="110">
        <f t="shared" si="81"/>
        <v>200</v>
      </c>
      <c r="T66" s="110">
        <f t="shared" si="81"/>
        <v>340</v>
      </c>
      <c r="U66" s="110">
        <f t="shared" si="81"/>
        <v>81</v>
      </c>
      <c r="V66" s="3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</row>
    <row r="67" spans="1:42" x14ac:dyDescent="0.25">
      <c r="A67" s="31"/>
      <c r="B67" s="31"/>
      <c r="C67" s="31"/>
      <c r="D67" s="109" t="s">
        <v>131</v>
      </c>
      <c r="E67" s="6"/>
      <c r="F67" s="110">
        <f t="shared" ref="F67:U67" si="82">F63+F34+F22+F15+F10+F62</f>
        <v>35</v>
      </c>
      <c r="G67" s="110">
        <f t="shared" si="82"/>
        <v>42</v>
      </c>
      <c r="H67" s="110">
        <f t="shared" si="82"/>
        <v>17</v>
      </c>
      <c r="I67" s="110">
        <f t="shared" si="82"/>
        <v>60</v>
      </c>
      <c r="J67" s="110">
        <f t="shared" si="82"/>
        <v>98</v>
      </c>
      <c r="K67" s="110">
        <f t="shared" si="82"/>
        <v>33</v>
      </c>
      <c r="L67" s="110">
        <f t="shared" si="82"/>
        <v>35</v>
      </c>
      <c r="M67" s="110">
        <f t="shared" si="82"/>
        <v>96</v>
      </c>
      <c r="N67" s="110">
        <f t="shared" si="82"/>
        <v>28</v>
      </c>
      <c r="O67" s="110">
        <f t="shared" si="82"/>
        <v>10</v>
      </c>
      <c r="P67" s="110">
        <f t="shared" si="82"/>
        <v>114</v>
      </c>
      <c r="Q67" s="110">
        <f t="shared" si="82"/>
        <v>33</v>
      </c>
      <c r="R67" s="110">
        <f t="shared" si="82"/>
        <v>140</v>
      </c>
      <c r="S67" s="110">
        <f t="shared" si="82"/>
        <v>350</v>
      </c>
      <c r="T67" s="110">
        <f t="shared" si="82"/>
        <v>490</v>
      </c>
      <c r="U67" s="110">
        <f t="shared" si="82"/>
        <v>111</v>
      </c>
      <c r="V67" s="3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</row>
    <row r="68" spans="1:42" x14ac:dyDescent="0.25">
      <c r="A68" s="31"/>
      <c r="B68" s="31"/>
      <c r="C68" s="31"/>
      <c r="D68" s="111" t="s">
        <v>132</v>
      </c>
      <c r="E68" s="6"/>
      <c r="F68" s="112">
        <f t="shared" ref="F68:U68" si="83">F63+F40+F22+F15+F10</f>
        <v>15</v>
      </c>
      <c r="G68" s="112">
        <f t="shared" si="83"/>
        <v>55</v>
      </c>
      <c r="H68" s="112">
        <f t="shared" si="83"/>
        <v>14</v>
      </c>
      <c r="I68" s="112">
        <f t="shared" si="83"/>
        <v>50</v>
      </c>
      <c r="J68" s="112">
        <f t="shared" si="83"/>
        <v>95</v>
      </c>
      <c r="K68" s="112">
        <f t="shared" si="83"/>
        <v>29</v>
      </c>
      <c r="L68" s="112">
        <f t="shared" si="83"/>
        <v>25</v>
      </c>
      <c r="M68" s="112">
        <f t="shared" si="83"/>
        <v>75</v>
      </c>
      <c r="N68" s="112">
        <f t="shared" si="83"/>
        <v>20</v>
      </c>
      <c r="O68" s="112">
        <f t="shared" si="83"/>
        <v>10</v>
      </c>
      <c r="P68" s="112">
        <f t="shared" si="83"/>
        <v>30</v>
      </c>
      <c r="Q68" s="112">
        <f t="shared" si="83"/>
        <v>18</v>
      </c>
      <c r="R68" s="112">
        <f t="shared" si="83"/>
        <v>100</v>
      </c>
      <c r="S68" s="112">
        <f t="shared" si="83"/>
        <v>255</v>
      </c>
      <c r="T68" s="112">
        <f t="shared" si="83"/>
        <v>355</v>
      </c>
      <c r="U68" s="112">
        <f t="shared" si="83"/>
        <v>81</v>
      </c>
      <c r="V68" s="3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</row>
    <row r="69" spans="1:42" x14ac:dyDescent="0.25">
      <c r="A69" s="31"/>
      <c r="B69" s="31"/>
      <c r="C69" s="31"/>
      <c r="D69" s="111" t="s">
        <v>133</v>
      </c>
      <c r="E69" s="6"/>
      <c r="F69" s="112">
        <f t="shared" ref="F69:U69" si="84">F63+F40+F22+F15+F10+F62</f>
        <v>15</v>
      </c>
      <c r="G69" s="112">
        <f t="shared" si="84"/>
        <v>67</v>
      </c>
      <c r="H69" s="112">
        <f t="shared" si="84"/>
        <v>17</v>
      </c>
      <c r="I69" s="112">
        <f t="shared" si="84"/>
        <v>50</v>
      </c>
      <c r="J69" s="112">
        <f t="shared" si="84"/>
        <v>113</v>
      </c>
      <c r="K69" s="112">
        <f t="shared" si="84"/>
        <v>33</v>
      </c>
      <c r="L69" s="112">
        <f t="shared" si="84"/>
        <v>25</v>
      </c>
      <c r="M69" s="112">
        <f t="shared" si="84"/>
        <v>111</v>
      </c>
      <c r="N69" s="112">
        <f t="shared" si="84"/>
        <v>28</v>
      </c>
      <c r="O69" s="112">
        <f t="shared" si="84"/>
        <v>10</v>
      </c>
      <c r="P69" s="112">
        <f t="shared" si="84"/>
        <v>114</v>
      </c>
      <c r="Q69" s="112">
        <f t="shared" si="84"/>
        <v>33</v>
      </c>
      <c r="R69" s="112">
        <f t="shared" si="84"/>
        <v>100</v>
      </c>
      <c r="S69" s="112">
        <f t="shared" si="84"/>
        <v>405</v>
      </c>
      <c r="T69" s="112">
        <f t="shared" si="84"/>
        <v>505</v>
      </c>
      <c r="U69" s="112">
        <f t="shared" si="84"/>
        <v>111</v>
      </c>
      <c r="V69" s="3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</row>
    <row r="70" spans="1:42" x14ac:dyDescent="0.25">
      <c r="A70" s="31"/>
      <c r="B70" s="31"/>
      <c r="C70" s="31"/>
      <c r="D70" s="113" t="s">
        <v>134</v>
      </c>
      <c r="E70" s="6"/>
      <c r="F70" s="114">
        <f t="shared" ref="F70:U70" si="85">F63+F46+F22+F15+F10</f>
        <v>15</v>
      </c>
      <c r="G70" s="114">
        <f t="shared" si="85"/>
        <v>55</v>
      </c>
      <c r="H70" s="114">
        <f t="shared" si="85"/>
        <v>14</v>
      </c>
      <c r="I70" s="114">
        <f t="shared" si="85"/>
        <v>60</v>
      </c>
      <c r="J70" s="114">
        <f t="shared" si="85"/>
        <v>85</v>
      </c>
      <c r="K70" s="114">
        <f t="shared" si="85"/>
        <v>29</v>
      </c>
      <c r="L70" s="114">
        <f t="shared" si="85"/>
        <v>35</v>
      </c>
      <c r="M70" s="114">
        <f t="shared" si="85"/>
        <v>65</v>
      </c>
      <c r="N70" s="114">
        <f t="shared" si="85"/>
        <v>20</v>
      </c>
      <c r="O70" s="114">
        <f t="shared" si="85"/>
        <v>10</v>
      </c>
      <c r="P70" s="114">
        <f t="shared" si="85"/>
        <v>30</v>
      </c>
      <c r="Q70" s="114">
        <f t="shared" si="85"/>
        <v>18</v>
      </c>
      <c r="R70" s="114">
        <f t="shared" si="85"/>
        <v>120</v>
      </c>
      <c r="S70" s="114">
        <f t="shared" si="85"/>
        <v>235</v>
      </c>
      <c r="T70" s="114">
        <f t="shared" si="85"/>
        <v>355</v>
      </c>
      <c r="U70" s="114">
        <f t="shared" si="85"/>
        <v>81</v>
      </c>
      <c r="V70" s="3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</row>
    <row r="71" spans="1:42" x14ac:dyDescent="0.25">
      <c r="A71" s="31"/>
      <c r="B71" s="31"/>
      <c r="C71" s="31"/>
      <c r="D71" s="115" t="s">
        <v>135</v>
      </c>
      <c r="E71" s="7"/>
      <c r="F71" s="114">
        <f t="shared" ref="F71:U71" si="86">F63+F46+F22+F15+F10+F62</f>
        <v>15</v>
      </c>
      <c r="G71" s="114">
        <f t="shared" si="86"/>
        <v>67</v>
      </c>
      <c r="H71" s="114">
        <f t="shared" si="86"/>
        <v>17</v>
      </c>
      <c r="I71" s="114">
        <f t="shared" si="86"/>
        <v>60</v>
      </c>
      <c r="J71" s="114">
        <f t="shared" si="86"/>
        <v>103</v>
      </c>
      <c r="K71" s="114">
        <f t="shared" si="86"/>
        <v>33</v>
      </c>
      <c r="L71" s="114">
        <f t="shared" si="86"/>
        <v>35</v>
      </c>
      <c r="M71" s="114">
        <f t="shared" si="86"/>
        <v>101</v>
      </c>
      <c r="N71" s="114">
        <f t="shared" si="86"/>
        <v>28</v>
      </c>
      <c r="O71" s="114">
        <f t="shared" si="86"/>
        <v>10</v>
      </c>
      <c r="P71" s="114">
        <f t="shared" si="86"/>
        <v>114</v>
      </c>
      <c r="Q71" s="114">
        <f t="shared" si="86"/>
        <v>33</v>
      </c>
      <c r="R71" s="114">
        <f t="shared" si="86"/>
        <v>120</v>
      </c>
      <c r="S71" s="114">
        <f t="shared" si="86"/>
        <v>385</v>
      </c>
      <c r="T71" s="114">
        <f t="shared" si="86"/>
        <v>505</v>
      </c>
      <c r="U71" s="114">
        <f t="shared" si="86"/>
        <v>111</v>
      </c>
      <c r="V71" s="116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</row>
    <row r="72" spans="1:42" x14ac:dyDescent="0.25">
      <c r="A72" s="11"/>
      <c r="B72" s="11"/>
      <c r="C72" s="11"/>
      <c r="D72" s="117" t="s">
        <v>136</v>
      </c>
      <c r="E72" s="6"/>
      <c r="F72" s="118">
        <f t="shared" ref="F72:U72" si="87">F63+F52+F22+F15+F10</f>
        <v>25</v>
      </c>
      <c r="G72" s="118">
        <f t="shared" si="87"/>
        <v>40</v>
      </c>
      <c r="H72" s="118">
        <f t="shared" si="87"/>
        <v>14</v>
      </c>
      <c r="I72" s="118">
        <f t="shared" si="87"/>
        <v>55</v>
      </c>
      <c r="J72" s="118">
        <f t="shared" si="87"/>
        <v>90</v>
      </c>
      <c r="K72" s="118">
        <f t="shared" si="87"/>
        <v>29</v>
      </c>
      <c r="L72" s="118">
        <f t="shared" si="87"/>
        <v>40</v>
      </c>
      <c r="M72" s="118">
        <f t="shared" si="87"/>
        <v>55</v>
      </c>
      <c r="N72" s="118">
        <f t="shared" si="87"/>
        <v>20</v>
      </c>
      <c r="O72" s="118">
        <f t="shared" si="87"/>
        <v>10</v>
      </c>
      <c r="P72" s="118">
        <f t="shared" si="87"/>
        <v>30</v>
      </c>
      <c r="Q72" s="118">
        <f t="shared" si="87"/>
        <v>18</v>
      </c>
      <c r="R72" s="118">
        <f t="shared" si="87"/>
        <v>130</v>
      </c>
      <c r="S72" s="118">
        <f t="shared" si="87"/>
        <v>215</v>
      </c>
      <c r="T72" s="118">
        <f t="shared" si="87"/>
        <v>345</v>
      </c>
      <c r="U72" s="118">
        <f t="shared" si="87"/>
        <v>81</v>
      </c>
      <c r="V72" s="119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</row>
    <row r="73" spans="1:42" x14ac:dyDescent="0.25">
      <c r="A73" s="11"/>
      <c r="B73" s="11"/>
      <c r="C73" s="11"/>
      <c r="D73" s="120" t="s">
        <v>137</v>
      </c>
      <c r="E73" s="6"/>
      <c r="F73" s="118">
        <f t="shared" ref="F73:U73" si="88">F63+F52+F22+F15+F10+F62</f>
        <v>25</v>
      </c>
      <c r="G73" s="118">
        <f t="shared" si="88"/>
        <v>52</v>
      </c>
      <c r="H73" s="121">
        <f t="shared" si="88"/>
        <v>17</v>
      </c>
      <c r="I73" s="118">
        <f t="shared" si="88"/>
        <v>55</v>
      </c>
      <c r="J73" s="118">
        <f t="shared" si="88"/>
        <v>108</v>
      </c>
      <c r="K73" s="121">
        <f t="shared" si="88"/>
        <v>33</v>
      </c>
      <c r="L73" s="118">
        <f t="shared" si="88"/>
        <v>40</v>
      </c>
      <c r="M73" s="118">
        <f t="shared" si="88"/>
        <v>91</v>
      </c>
      <c r="N73" s="121">
        <f t="shared" si="88"/>
        <v>28</v>
      </c>
      <c r="O73" s="118">
        <f t="shared" si="88"/>
        <v>10</v>
      </c>
      <c r="P73" s="118">
        <f t="shared" si="88"/>
        <v>114</v>
      </c>
      <c r="Q73" s="121">
        <f t="shared" si="88"/>
        <v>33</v>
      </c>
      <c r="R73" s="118">
        <f t="shared" si="88"/>
        <v>130</v>
      </c>
      <c r="S73" s="118">
        <f t="shared" si="88"/>
        <v>365</v>
      </c>
      <c r="T73" s="118">
        <f t="shared" si="88"/>
        <v>495</v>
      </c>
      <c r="U73" s="118">
        <f t="shared" si="88"/>
        <v>111</v>
      </c>
      <c r="V73" s="122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</row>
    <row r="74" spans="1:42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</row>
    <row r="75" spans="1:42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23">
        <v>111</v>
      </c>
      <c r="V75" s="124" t="s">
        <v>138</v>
      </c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</row>
    <row r="76" spans="1:42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23">
        <v>69</v>
      </c>
      <c r="V76" s="124" t="s">
        <v>139</v>
      </c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</row>
    <row r="77" spans="1:42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</row>
    <row r="78" spans="1:42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</row>
    <row r="79" spans="1:42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</row>
    <row r="80" spans="1:42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</row>
    <row r="81" spans="1:42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</row>
    <row r="82" spans="1:42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</row>
    <row r="83" spans="1:42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</row>
    <row r="84" spans="1:42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</row>
    <row r="85" spans="1:42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</row>
    <row r="86" spans="1:42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</row>
    <row r="87" spans="1:42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</row>
    <row r="88" spans="1:42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</row>
    <row r="89" spans="1:42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</row>
    <row r="90" spans="1:42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</row>
    <row r="91" spans="1:42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</row>
    <row r="92" spans="1:42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</row>
    <row r="93" spans="1:42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</row>
    <row r="94" spans="1:42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</row>
    <row r="95" spans="1:42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</row>
    <row r="96" spans="1:42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</row>
    <row r="97" spans="1:42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</row>
    <row r="98" spans="1:42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</row>
    <row r="99" spans="1:42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</row>
    <row r="100" spans="1:42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</row>
    <row r="101" spans="1:42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</row>
    <row r="102" spans="1:42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</row>
    <row r="103" spans="1:42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</row>
    <row r="104" spans="1:42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</row>
    <row r="105" spans="1:4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</row>
    <row r="106" spans="1:42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</row>
    <row r="107" spans="1:42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</row>
    <row r="108" spans="1:42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</row>
    <row r="109" spans="1:4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</row>
    <row r="110" spans="1:42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</row>
    <row r="111" spans="1:4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</row>
    <row r="112" spans="1:42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</row>
    <row r="113" spans="1:42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</row>
    <row r="114" spans="1:4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</row>
    <row r="115" spans="1:4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</row>
    <row r="116" spans="1:42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</row>
    <row r="117" spans="1:42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</row>
    <row r="118" spans="1:42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</row>
    <row r="119" spans="1:42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</row>
    <row r="120" spans="1:4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</row>
    <row r="121" spans="1:42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</row>
    <row r="122" spans="1:42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</row>
    <row r="123" spans="1:42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</row>
    <row r="124" spans="1:4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</row>
    <row r="125" spans="1:42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</row>
    <row r="126" spans="1:42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</row>
    <row r="127" spans="1:42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</row>
    <row r="128" spans="1:42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</row>
    <row r="129" spans="1:4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</row>
    <row r="130" spans="1:4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</row>
    <row r="131" spans="1:42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</row>
    <row r="132" spans="1:42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</row>
    <row r="133" spans="1:42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</row>
    <row r="134" spans="1:42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</row>
    <row r="135" spans="1:4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</row>
    <row r="136" spans="1:4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</row>
    <row r="137" spans="1:42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</row>
    <row r="138" spans="1:4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</row>
    <row r="139" spans="1:4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</row>
    <row r="140" spans="1:42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</row>
    <row r="141" spans="1:4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</row>
    <row r="142" spans="1:4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</row>
    <row r="143" spans="1:42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</row>
    <row r="144" spans="1:4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</row>
    <row r="145" spans="1:42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</row>
    <row r="146" spans="1:42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</row>
    <row r="147" spans="1:4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</row>
    <row r="148" spans="1:4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</row>
    <row r="149" spans="1:42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</row>
    <row r="150" spans="1:42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</row>
    <row r="151" spans="1:42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</row>
    <row r="152" spans="1:42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</row>
    <row r="153" spans="1:4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</row>
    <row r="154" spans="1:4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</row>
    <row r="155" spans="1:42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</row>
    <row r="156" spans="1:4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</row>
    <row r="157" spans="1:42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</row>
    <row r="158" spans="1:42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</row>
    <row r="159" spans="1:4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</row>
    <row r="160" spans="1:42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</row>
    <row r="161" spans="1:42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</row>
    <row r="162" spans="1:42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</row>
    <row r="163" spans="1:42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</row>
    <row r="164" spans="1:42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</row>
    <row r="165" spans="1:4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</row>
    <row r="166" spans="1:42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</row>
    <row r="167" spans="1:4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</row>
    <row r="168" spans="1:4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</row>
    <row r="169" spans="1:42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</row>
    <row r="170" spans="1:42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</row>
    <row r="171" spans="1:4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</row>
    <row r="172" spans="1:42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</row>
    <row r="173" spans="1:4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</row>
    <row r="174" spans="1:4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</row>
    <row r="175" spans="1:42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</row>
    <row r="176" spans="1:42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</row>
    <row r="177" spans="1:4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</row>
    <row r="178" spans="1:42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</row>
    <row r="179" spans="1:42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</row>
    <row r="180" spans="1:4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</row>
    <row r="181" spans="1:42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</row>
    <row r="182" spans="1:42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</row>
    <row r="183" spans="1:4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</row>
    <row r="184" spans="1:42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</row>
    <row r="185" spans="1:4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</row>
    <row r="186" spans="1:4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</row>
    <row r="187" spans="1:42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</row>
    <row r="188" spans="1:42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</row>
    <row r="189" spans="1:4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</row>
    <row r="190" spans="1:42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</row>
    <row r="191" spans="1:4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</row>
    <row r="192" spans="1:4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</row>
    <row r="193" spans="1:42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</row>
    <row r="194" spans="1:42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</row>
    <row r="195" spans="1:4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</row>
    <row r="196" spans="1:42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</row>
    <row r="197" spans="1:4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</row>
    <row r="198" spans="1:4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</row>
    <row r="199" spans="1:42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</row>
    <row r="200" spans="1:42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</row>
    <row r="201" spans="1:4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</row>
    <row r="202" spans="1:42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</row>
    <row r="203" spans="1:42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</row>
    <row r="204" spans="1:42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</row>
    <row r="205" spans="1:42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</row>
    <row r="206" spans="1:42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</row>
    <row r="207" spans="1:4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</row>
    <row r="208" spans="1:42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</row>
    <row r="209" spans="1:42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</row>
    <row r="210" spans="1:42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</row>
    <row r="211" spans="1:42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</row>
    <row r="212" spans="1:42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</row>
    <row r="213" spans="1:42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</row>
    <row r="214" spans="1:42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</row>
    <row r="215" spans="1:4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</row>
    <row r="216" spans="1:4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</row>
    <row r="217" spans="1:42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</row>
    <row r="218" spans="1:42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</row>
    <row r="219" spans="1:4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</row>
    <row r="220" spans="1:42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</row>
    <row r="221" spans="1:42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</row>
    <row r="222" spans="1:4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</row>
    <row r="223" spans="1:42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</row>
    <row r="224" spans="1:42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</row>
    <row r="225" spans="1:4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</row>
    <row r="226" spans="1:42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</row>
    <row r="227" spans="1:4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</row>
    <row r="228" spans="1:4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</row>
    <row r="229" spans="1:4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</row>
    <row r="230" spans="1:42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</row>
    <row r="231" spans="1:4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</row>
    <row r="232" spans="1:42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</row>
    <row r="233" spans="1:42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</row>
    <row r="234" spans="1:4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</row>
    <row r="235" spans="1:42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</row>
    <row r="236" spans="1:4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</row>
    <row r="237" spans="1:4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</row>
    <row r="238" spans="1:42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</row>
    <row r="239" spans="1:42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</row>
    <row r="240" spans="1:4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</row>
    <row r="241" spans="1:42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</row>
    <row r="242" spans="1:42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</row>
    <row r="243" spans="1:4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</row>
    <row r="244" spans="1:42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</row>
    <row r="245" spans="1:42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</row>
    <row r="246" spans="1:42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</row>
    <row r="247" spans="1:42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</row>
    <row r="248" spans="1:42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</row>
    <row r="249" spans="1:4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</row>
    <row r="250" spans="1:42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</row>
    <row r="251" spans="1:42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</row>
    <row r="252" spans="1:4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</row>
    <row r="253" spans="1:42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</row>
    <row r="254" spans="1:42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</row>
    <row r="255" spans="1:4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</row>
    <row r="256" spans="1:42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</row>
    <row r="257" spans="1:42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</row>
    <row r="258" spans="1:4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</row>
    <row r="259" spans="1:42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</row>
    <row r="260" spans="1:42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</row>
    <row r="261" spans="1:42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</row>
    <row r="262" spans="1:42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</row>
    <row r="263" spans="1:42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</row>
    <row r="264" spans="1:42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</row>
    <row r="265" spans="1:42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</row>
    <row r="266" spans="1:42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</row>
    <row r="267" spans="1:4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</row>
    <row r="268" spans="1:42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</row>
    <row r="269" spans="1:42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</row>
    <row r="270" spans="1:4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</row>
    <row r="271" spans="1:4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</row>
    <row r="272" spans="1:42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</row>
    <row r="273" spans="1:4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</row>
    <row r="274" spans="1:42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</row>
    <row r="275" spans="1:42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</row>
    <row r="276" spans="1:4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</row>
    <row r="277" spans="1:42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</row>
    <row r="278" spans="1:42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</row>
    <row r="279" spans="1:4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</row>
    <row r="280" spans="1:42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</row>
    <row r="281" spans="1:42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</row>
    <row r="282" spans="1:4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</row>
    <row r="283" spans="1:42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</row>
    <row r="284" spans="1:42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</row>
    <row r="285" spans="1:42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</row>
    <row r="286" spans="1:42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</row>
    <row r="287" spans="1:42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</row>
    <row r="288" spans="1:4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</row>
    <row r="289" spans="1:42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</row>
    <row r="290" spans="1:42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</row>
    <row r="291" spans="1:4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</row>
    <row r="292" spans="1:42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</row>
    <row r="293" spans="1:42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</row>
    <row r="294" spans="1:42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</row>
    <row r="295" spans="1:42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</row>
    <row r="296" spans="1:42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</row>
    <row r="297" spans="1:4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</row>
    <row r="298" spans="1:42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</row>
    <row r="299" spans="1:42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</row>
    <row r="300" spans="1:42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</row>
    <row r="301" spans="1:42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</row>
    <row r="302" spans="1:42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</row>
    <row r="303" spans="1:42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</row>
    <row r="304" spans="1:42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</row>
    <row r="305" spans="1:42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</row>
    <row r="306" spans="1:42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</row>
    <row r="307" spans="1:42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</row>
    <row r="308" spans="1:42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</row>
    <row r="309" spans="1:42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</row>
    <row r="310" spans="1:42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</row>
    <row r="311" spans="1:42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</row>
    <row r="312" spans="1:42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</row>
    <row r="313" spans="1:42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</row>
    <row r="314" spans="1:42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</row>
    <row r="315" spans="1:42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</row>
    <row r="316" spans="1:42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</row>
    <row r="317" spans="1:42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</row>
    <row r="318" spans="1:42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</row>
    <row r="319" spans="1:42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</row>
    <row r="320" spans="1:42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</row>
    <row r="321" spans="1:4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</row>
    <row r="322" spans="1:42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</row>
    <row r="323" spans="1:42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</row>
    <row r="324" spans="1:42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</row>
    <row r="325" spans="1:42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</row>
    <row r="326" spans="1:42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</row>
    <row r="327" spans="1:42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</row>
    <row r="328" spans="1:42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</row>
    <row r="329" spans="1:42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</row>
    <row r="330" spans="1:42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</row>
    <row r="331" spans="1:42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</row>
    <row r="332" spans="1:42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</row>
    <row r="333" spans="1:4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</row>
    <row r="334" spans="1:42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</row>
    <row r="335" spans="1:42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</row>
    <row r="336" spans="1:4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</row>
    <row r="337" spans="1:42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</row>
    <row r="338" spans="1:42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</row>
    <row r="339" spans="1:42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</row>
    <row r="340" spans="1:42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</row>
    <row r="341" spans="1:42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</row>
    <row r="342" spans="1:4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</row>
    <row r="343" spans="1:42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</row>
    <row r="344" spans="1:42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</row>
    <row r="345" spans="1:42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</row>
    <row r="346" spans="1:42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</row>
    <row r="347" spans="1:42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</row>
    <row r="348" spans="1:42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</row>
    <row r="349" spans="1:42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</row>
    <row r="350" spans="1:42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</row>
    <row r="351" spans="1:42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</row>
    <row r="352" spans="1:42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</row>
    <row r="353" spans="1:42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</row>
    <row r="354" spans="1:42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</row>
    <row r="355" spans="1:42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</row>
    <row r="356" spans="1:42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</row>
    <row r="357" spans="1:42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</row>
    <row r="358" spans="1:42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</row>
    <row r="359" spans="1:42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</row>
    <row r="360" spans="1:42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</row>
    <row r="361" spans="1:42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</row>
    <row r="362" spans="1:42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</row>
    <row r="363" spans="1:4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</row>
    <row r="364" spans="1:4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</row>
    <row r="365" spans="1:42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</row>
    <row r="366" spans="1:42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</row>
    <row r="367" spans="1:42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</row>
    <row r="368" spans="1:42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</row>
    <row r="369" spans="1:42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</row>
    <row r="370" spans="1:42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</row>
    <row r="371" spans="1:42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</row>
    <row r="372" spans="1:42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</row>
    <row r="373" spans="1:42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</row>
    <row r="374" spans="1:42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</row>
    <row r="375" spans="1:4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</row>
    <row r="376" spans="1:42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</row>
    <row r="377" spans="1:42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</row>
    <row r="378" spans="1:42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</row>
    <row r="379" spans="1:42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</row>
    <row r="380" spans="1:42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</row>
    <row r="381" spans="1:42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</row>
    <row r="382" spans="1:42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</row>
    <row r="383" spans="1:4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</row>
    <row r="384" spans="1:4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</row>
    <row r="385" spans="1:42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</row>
    <row r="386" spans="1:42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</row>
    <row r="387" spans="1:42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</row>
    <row r="388" spans="1:42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</row>
    <row r="389" spans="1:42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</row>
    <row r="390" spans="1:42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</row>
    <row r="391" spans="1:42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</row>
    <row r="392" spans="1:42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</row>
    <row r="393" spans="1:42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</row>
    <row r="394" spans="1:42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</row>
    <row r="395" spans="1:42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</row>
    <row r="396" spans="1:42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</row>
    <row r="397" spans="1:42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</row>
    <row r="398" spans="1:42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</row>
    <row r="399" spans="1:42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</row>
    <row r="400" spans="1:42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</row>
    <row r="401" spans="1:42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</row>
    <row r="402" spans="1:42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</row>
    <row r="403" spans="1:42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</row>
    <row r="404" spans="1:42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</row>
    <row r="405" spans="1:4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</row>
    <row r="406" spans="1:42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</row>
    <row r="407" spans="1:42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</row>
    <row r="408" spans="1:42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</row>
    <row r="409" spans="1:42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</row>
    <row r="410" spans="1:4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</row>
    <row r="411" spans="1:4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</row>
    <row r="412" spans="1:42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</row>
    <row r="413" spans="1:42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</row>
    <row r="414" spans="1:42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</row>
    <row r="415" spans="1:42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</row>
    <row r="416" spans="1:42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</row>
    <row r="417" spans="1:4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</row>
    <row r="418" spans="1:4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</row>
    <row r="419" spans="1:42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</row>
    <row r="420" spans="1:42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</row>
    <row r="421" spans="1:42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</row>
    <row r="422" spans="1:42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</row>
    <row r="423" spans="1:42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</row>
    <row r="424" spans="1:42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</row>
    <row r="425" spans="1:42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</row>
    <row r="426" spans="1:42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</row>
    <row r="427" spans="1:42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</row>
    <row r="428" spans="1:42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</row>
    <row r="429" spans="1:42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</row>
    <row r="430" spans="1:42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</row>
    <row r="431" spans="1:42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</row>
    <row r="432" spans="1:42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</row>
    <row r="433" spans="1:42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</row>
    <row r="434" spans="1:4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</row>
    <row r="435" spans="1:4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</row>
    <row r="436" spans="1:42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</row>
    <row r="437" spans="1:42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</row>
    <row r="438" spans="1:42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</row>
    <row r="439" spans="1:42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</row>
    <row r="440" spans="1:42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</row>
    <row r="441" spans="1:42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</row>
    <row r="442" spans="1:42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</row>
    <row r="443" spans="1:42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</row>
    <row r="444" spans="1:42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</row>
    <row r="445" spans="1:42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</row>
    <row r="446" spans="1:4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</row>
    <row r="447" spans="1:4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</row>
    <row r="448" spans="1:42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</row>
    <row r="449" spans="1:42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</row>
    <row r="450" spans="1:42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</row>
    <row r="451" spans="1:42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</row>
    <row r="452" spans="1:42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</row>
    <row r="453" spans="1:42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</row>
    <row r="454" spans="1:42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</row>
    <row r="455" spans="1:42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</row>
    <row r="456" spans="1:42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</row>
    <row r="457" spans="1:42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</row>
    <row r="458" spans="1:4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</row>
    <row r="459" spans="1:4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</row>
    <row r="460" spans="1:42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</row>
    <row r="461" spans="1:42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</row>
    <row r="462" spans="1:42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</row>
    <row r="463" spans="1:42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</row>
    <row r="464" spans="1:42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</row>
    <row r="465" spans="1:42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</row>
    <row r="466" spans="1:42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</row>
    <row r="467" spans="1:42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</row>
    <row r="468" spans="1:42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</row>
    <row r="469" spans="1:42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</row>
    <row r="470" spans="1:42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</row>
    <row r="471" spans="1:42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</row>
    <row r="472" spans="1:42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</row>
    <row r="473" spans="1:42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</row>
    <row r="474" spans="1:42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</row>
    <row r="475" spans="1:42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</row>
    <row r="476" spans="1:42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</row>
    <row r="477" spans="1:42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</row>
    <row r="478" spans="1:42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</row>
    <row r="479" spans="1:42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</row>
    <row r="480" spans="1:42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</row>
    <row r="481" spans="1:42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</row>
    <row r="482" spans="1:42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</row>
    <row r="483" spans="1:4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</row>
    <row r="484" spans="1:42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</row>
    <row r="485" spans="1:42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</row>
    <row r="486" spans="1:42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</row>
    <row r="487" spans="1:42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</row>
    <row r="488" spans="1:42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</row>
    <row r="489" spans="1:42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</row>
    <row r="490" spans="1:42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</row>
    <row r="491" spans="1:42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</row>
    <row r="492" spans="1:42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</row>
    <row r="493" spans="1:42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</row>
    <row r="494" spans="1:42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</row>
    <row r="495" spans="1:42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</row>
    <row r="496" spans="1:42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</row>
    <row r="497" spans="1:4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</row>
    <row r="498" spans="1:4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</row>
    <row r="499" spans="1:42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</row>
    <row r="500" spans="1:42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</row>
    <row r="501" spans="1:42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</row>
    <row r="502" spans="1:42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</row>
    <row r="503" spans="1:42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</row>
    <row r="504" spans="1:42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</row>
    <row r="505" spans="1:42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</row>
    <row r="506" spans="1:42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</row>
    <row r="507" spans="1:42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</row>
    <row r="508" spans="1:42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</row>
    <row r="509" spans="1:42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</row>
    <row r="510" spans="1:42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</row>
    <row r="511" spans="1:42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</row>
    <row r="512" spans="1:42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</row>
    <row r="513" spans="1:42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</row>
    <row r="514" spans="1:42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</row>
    <row r="515" spans="1:42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</row>
    <row r="516" spans="1:42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</row>
    <row r="517" spans="1:42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</row>
    <row r="518" spans="1:42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</row>
    <row r="519" spans="1:42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</row>
    <row r="520" spans="1:42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</row>
    <row r="521" spans="1:42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</row>
    <row r="522" spans="1:42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</row>
    <row r="523" spans="1:42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</row>
    <row r="524" spans="1:42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</row>
    <row r="525" spans="1:42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</row>
    <row r="526" spans="1:42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</row>
    <row r="527" spans="1:42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</row>
    <row r="528" spans="1:42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</row>
    <row r="529" spans="1:42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</row>
    <row r="530" spans="1:42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</row>
    <row r="531" spans="1:42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</row>
    <row r="532" spans="1:42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</row>
    <row r="533" spans="1:42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</row>
    <row r="534" spans="1:42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</row>
    <row r="535" spans="1:42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</row>
    <row r="536" spans="1:42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</row>
    <row r="537" spans="1:4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</row>
    <row r="538" spans="1:42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</row>
    <row r="539" spans="1:42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</row>
    <row r="540" spans="1:4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</row>
    <row r="541" spans="1:42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</row>
    <row r="542" spans="1:42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</row>
    <row r="543" spans="1:42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</row>
    <row r="544" spans="1:42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</row>
    <row r="545" spans="1:42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</row>
    <row r="546" spans="1:42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</row>
    <row r="547" spans="1:42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</row>
    <row r="548" spans="1:42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</row>
    <row r="549" spans="1:42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</row>
    <row r="550" spans="1:42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</row>
    <row r="551" spans="1:42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</row>
    <row r="552" spans="1:42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</row>
    <row r="553" spans="1:42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</row>
    <row r="554" spans="1:42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</row>
    <row r="555" spans="1:42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</row>
    <row r="556" spans="1:42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</row>
    <row r="557" spans="1:42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</row>
    <row r="558" spans="1:42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</row>
    <row r="559" spans="1:42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</row>
    <row r="560" spans="1:42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</row>
    <row r="561" spans="1:4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</row>
    <row r="562" spans="1:42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</row>
    <row r="563" spans="1:42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</row>
    <row r="564" spans="1:4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</row>
    <row r="565" spans="1:4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</row>
    <row r="566" spans="1:42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</row>
    <row r="567" spans="1:4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</row>
    <row r="568" spans="1:4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</row>
    <row r="569" spans="1:42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</row>
    <row r="570" spans="1:4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</row>
    <row r="571" spans="1:4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</row>
    <row r="572" spans="1:42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</row>
    <row r="573" spans="1:4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</row>
    <row r="574" spans="1:4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</row>
    <row r="575" spans="1:42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</row>
    <row r="576" spans="1:4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</row>
    <row r="577" spans="1:4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</row>
    <row r="578" spans="1:42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</row>
    <row r="579" spans="1:42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</row>
    <row r="580" spans="1:42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</row>
    <row r="581" spans="1:42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</row>
    <row r="582" spans="1:42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</row>
    <row r="583" spans="1:42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</row>
    <row r="584" spans="1:42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</row>
    <row r="585" spans="1:42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</row>
    <row r="586" spans="1:42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</row>
    <row r="587" spans="1:42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</row>
    <row r="588" spans="1:42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</row>
    <row r="589" spans="1:42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</row>
    <row r="590" spans="1:42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</row>
    <row r="591" spans="1:42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</row>
    <row r="592" spans="1:42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</row>
    <row r="593" spans="1:42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</row>
    <row r="594" spans="1:42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</row>
    <row r="595" spans="1:42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</row>
    <row r="596" spans="1:42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</row>
    <row r="597" spans="1:4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</row>
    <row r="598" spans="1:42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</row>
    <row r="599" spans="1:42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</row>
    <row r="600" spans="1:4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</row>
    <row r="601" spans="1:4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</row>
    <row r="602" spans="1:42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</row>
    <row r="603" spans="1:4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</row>
    <row r="604" spans="1:4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</row>
    <row r="605" spans="1:42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</row>
    <row r="606" spans="1:4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</row>
    <row r="607" spans="1:4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</row>
    <row r="608" spans="1:42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</row>
    <row r="609" spans="1:4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</row>
    <row r="610" spans="1:4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</row>
    <row r="611" spans="1:42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</row>
    <row r="612" spans="1:42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</row>
    <row r="613" spans="1:42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</row>
    <row r="614" spans="1:42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</row>
    <row r="615" spans="1:42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</row>
    <row r="616" spans="1:42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</row>
    <row r="617" spans="1:42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</row>
    <row r="618" spans="1:42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</row>
    <row r="619" spans="1:42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</row>
    <row r="620" spans="1:42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</row>
    <row r="621" spans="1:42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</row>
    <row r="622" spans="1:42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</row>
    <row r="623" spans="1:42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</row>
    <row r="624" spans="1:42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</row>
    <row r="625" spans="1:42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</row>
    <row r="626" spans="1:42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</row>
    <row r="627" spans="1:42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</row>
    <row r="628" spans="1:42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</row>
    <row r="629" spans="1:42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</row>
    <row r="630" spans="1:42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</row>
    <row r="631" spans="1:42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</row>
    <row r="632" spans="1:42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</row>
    <row r="633" spans="1:42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</row>
    <row r="634" spans="1:42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</row>
    <row r="635" spans="1:42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</row>
    <row r="636" spans="1:42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</row>
    <row r="637" spans="1:42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</row>
    <row r="638" spans="1:42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</row>
    <row r="639" spans="1:42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</row>
    <row r="640" spans="1:42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</row>
    <row r="641" spans="1:42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</row>
    <row r="642" spans="1:42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</row>
    <row r="643" spans="1:42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</row>
    <row r="644" spans="1:42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</row>
    <row r="645" spans="1:42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</row>
    <row r="646" spans="1:42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</row>
    <row r="647" spans="1:42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</row>
    <row r="648" spans="1:42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</row>
    <row r="649" spans="1:42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</row>
    <row r="650" spans="1:42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</row>
    <row r="651" spans="1:42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</row>
    <row r="652" spans="1:42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</row>
    <row r="653" spans="1:42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</row>
    <row r="654" spans="1:42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</row>
    <row r="655" spans="1:42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</row>
    <row r="656" spans="1:42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</row>
    <row r="657" spans="1:4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</row>
    <row r="658" spans="1:42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</row>
    <row r="659" spans="1:42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</row>
    <row r="660" spans="1:42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</row>
    <row r="661" spans="1:42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</row>
    <row r="662" spans="1:42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</row>
    <row r="663" spans="1:42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</row>
    <row r="664" spans="1:42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</row>
    <row r="665" spans="1:42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</row>
    <row r="666" spans="1:42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</row>
    <row r="667" spans="1:42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</row>
    <row r="668" spans="1:42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</row>
    <row r="669" spans="1:42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</row>
    <row r="670" spans="1:42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</row>
    <row r="671" spans="1:42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</row>
    <row r="672" spans="1:42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</row>
    <row r="673" spans="1:42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</row>
    <row r="674" spans="1:42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</row>
    <row r="675" spans="1:42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</row>
    <row r="676" spans="1:42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</row>
    <row r="677" spans="1:42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</row>
    <row r="678" spans="1:42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</row>
    <row r="679" spans="1:42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</row>
    <row r="680" spans="1:42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</row>
    <row r="681" spans="1:42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</row>
    <row r="682" spans="1:42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</row>
    <row r="683" spans="1:42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</row>
    <row r="684" spans="1:42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</row>
    <row r="685" spans="1:42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</row>
    <row r="686" spans="1:42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</row>
    <row r="687" spans="1:42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</row>
    <row r="688" spans="1:42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</row>
    <row r="689" spans="1:42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</row>
    <row r="690" spans="1:42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</row>
    <row r="691" spans="1:42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</row>
    <row r="692" spans="1:42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</row>
    <row r="693" spans="1:42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</row>
    <row r="694" spans="1:42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</row>
    <row r="695" spans="1:42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</row>
    <row r="696" spans="1:42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</row>
    <row r="697" spans="1:42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</row>
    <row r="698" spans="1:42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</row>
    <row r="699" spans="1:42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</row>
    <row r="700" spans="1:42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</row>
    <row r="701" spans="1:42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</row>
    <row r="702" spans="1:42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</row>
    <row r="703" spans="1:42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</row>
    <row r="704" spans="1:42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</row>
    <row r="705" spans="1:42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</row>
    <row r="706" spans="1:42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</row>
    <row r="707" spans="1:42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</row>
    <row r="708" spans="1:42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</row>
    <row r="709" spans="1:42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</row>
    <row r="710" spans="1:42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</row>
    <row r="711" spans="1:42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</row>
    <row r="712" spans="1:42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</row>
    <row r="713" spans="1:42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</row>
    <row r="714" spans="1:42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</row>
    <row r="715" spans="1:42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</row>
    <row r="716" spans="1:42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</row>
    <row r="717" spans="1:42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</row>
    <row r="718" spans="1:42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</row>
    <row r="719" spans="1:42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</row>
    <row r="720" spans="1:42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</row>
    <row r="721" spans="1:42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</row>
    <row r="722" spans="1:42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</row>
    <row r="723" spans="1:42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</row>
    <row r="724" spans="1:42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</row>
    <row r="725" spans="1:42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</row>
    <row r="726" spans="1:42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</row>
    <row r="727" spans="1:42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</row>
    <row r="728" spans="1:42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</row>
    <row r="729" spans="1:42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</row>
    <row r="730" spans="1:42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</row>
    <row r="731" spans="1:42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</row>
    <row r="732" spans="1:42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</row>
    <row r="733" spans="1:42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</row>
    <row r="734" spans="1:42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</row>
    <row r="735" spans="1:42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</row>
    <row r="736" spans="1:42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</row>
    <row r="737" spans="1:42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</row>
    <row r="738" spans="1:42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</row>
    <row r="739" spans="1:42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</row>
    <row r="740" spans="1:42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</row>
    <row r="741" spans="1:42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</row>
    <row r="742" spans="1:42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</row>
    <row r="743" spans="1:42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</row>
    <row r="744" spans="1:42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</row>
    <row r="745" spans="1:42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</row>
    <row r="746" spans="1:42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</row>
    <row r="747" spans="1:42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</row>
    <row r="748" spans="1:42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</row>
    <row r="749" spans="1:42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</row>
    <row r="750" spans="1:42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</row>
    <row r="751" spans="1:42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</row>
    <row r="752" spans="1:42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</row>
    <row r="753" spans="1:42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</row>
    <row r="754" spans="1:42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</row>
    <row r="755" spans="1:42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</row>
    <row r="756" spans="1:42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</row>
    <row r="757" spans="1:42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</row>
    <row r="758" spans="1:42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</row>
    <row r="759" spans="1:42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</row>
    <row r="760" spans="1:42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</row>
    <row r="761" spans="1:42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</row>
    <row r="762" spans="1:42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</row>
    <row r="763" spans="1:42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</row>
    <row r="764" spans="1:42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</row>
    <row r="765" spans="1:42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</row>
    <row r="766" spans="1:42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</row>
    <row r="767" spans="1:42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</row>
    <row r="768" spans="1:42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</row>
    <row r="769" spans="1:42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</row>
    <row r="770" spans="1:42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</row>
    <row r="771" spans="1:42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</row>
    <row r="772" spans="1:42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</row>
    <row r="773" spans="1:42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</row>
    <row r="774" spans="1:42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</row>
    <row r="775" spans="1:42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</row>
    <row r="776" spans="1:42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</row>
    <row r="777" spans="1:42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</row>
    <row r="778" spans="1:42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</row>
    <row r="779" spans="1:42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</row>
    <row r="780" spans="1:42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</row>
    <row r="781" spans="1:42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</row>
    <row r="782" spans="1:42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</row>
    <row r="783" spans="1:42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</row>
    <row r="784" spans="1:42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</row>
    <row r="785" spans="1:42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</row>
    <row r="786" spans="1:42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</row>
    <row r="787" spans="1:42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</row>
    <row r="788" spans="1:42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</row>
    <row r="789" spans="1:42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</row>
    <row r="790" spans="1:42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</row>
    <row r="791" spans="1:42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</row>
    <row r="792" spans="1:42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</row>
    <row r="793" spans="1:42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</row>
    <row r="794" spans="1:42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</row>
    <row r="795" spans="1:42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</row>
    <row r="796" spans="1:42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</row>
    <row r="797" spans="1:42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</row>
    <row r="798" spans="1:42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</row>
    <row r="799" spans="1:42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</row>
    <row r="800" spans="1:42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</row>
    <row r="801" spans="1:42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</row>
    <row r="802" spans="1:42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</row>
    <row r="803" spans="1:42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</row>
    <row r="804" spans="1:42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</row>
    <row r="805" spans="1:42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</row>
    <row r="806" spans="1:42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</row>
    <row r="807" spans="1:42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</row>
    <row r="808" spans="1:42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</row>
    <row r="809" spans="1:42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</row>
    <row r="810" spans="1:42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</row>
    <row r="811" spans="1:42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</row>
    <row r="812" spans="1:42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</row>
    <row r="813" spans="1:42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</row>
    <row r="814" spans="1:42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</row>
    <row r="815" spans="1:42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</row>
    <row r="816" spans="1:42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</row>
    <row r="817" spans="1:42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</row>
    <row r="818" spans="1:42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</row>
    <row r="819" spans="1:42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</row>
    <row r="820" spans="1:42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</row>
    <row r="821" spans="1:42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</row>
    <row r="822" spans="1:42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</row>
    <row r="823" spans="1:42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</row>
    <row r="824" spans="1:42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</row>
    <row r="825" spans="1:42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</row>
    <row r="826" spans="1:42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</row>
    <row r="827" spans="1:42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</row>
    <row r="828" spans="1:42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</row>
    <row r="829" spans="1:42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</row>
    <row r="830" spans="1:42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</row>
    <row r="831" spans="1:42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</row>
    <row r="832" spans="1:42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</row>
    <row r="833" spans="1:42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</row>
    <row r="834" spans="1:42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</row>
    <row r="835" spans="1:42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</row>
    <row r="836" spans="1:42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</row>
    <row r="837" spans="1:42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</row>
    <row r="838" spans="1:42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</row>
    <row r="839" spans="1:42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</row>
    <row r="840" spans="1:42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</row>
    <row r="841" spans="1:42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</row>
    <row r="842" spans="1:42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</row>
    <row r="843" spans="1:42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</row>
    <row r="844" spans="1:42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</row>
    <row r="845" spans="1:42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</row>
    <row r="846" spans="1:42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</row>
    <row r="847" spans="1:42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</row>
    <row r="848" spans="1:42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</row>
    <row r="849" spans="1:42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</row>
    <row r="850" spans="1:42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</row>
    <row r="851" spans="1:42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</row>
    <row r="852" spans="1:42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</row>
    <row r="853" spans="1:42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</row>
    <row r="854" spans="1:42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</row>
    <row r="855" spans="1:42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</row>
    <row r="856" spans="1:42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</row>
    <row r="857" spans="1:42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</row>
    <row r="858" spans="1:42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</row>
    <row r="859" spans="1:42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</row>
    <row r="860" spans="1:42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</row>
    <row r="861" spans="1:42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</row>
    <row r="862" spans="1:42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</row>
    <row r="863" spans="1:42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</row>
    <row r="864" spans="1:42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</row>
    <row r="865" spans="1:42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</row>
    <row r="866" spans="1:42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</row>
    <row r="867" spans="1:42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</row>
    <row r="868" spans="1:42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</row>
    <row r="869" spans="1:42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</row>
    <row r="870" spans="1:42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</row>
    <row r="871" spans="1:42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</row>
    <row r="872" spans="1:42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</row>
    <row r="873" spans="1:42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</row>
    <row r="874" spans="1:42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</row>
    <row r="875" spans="1:42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</row>
    <row r="876" spans="1:42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</row>
    <row r="877" spans="1:42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</row>
    <row r="878" spans="1:42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</row>
    <row r="879" spans="1:42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</row>
    <row r="880" spans="1:42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</row>
    <row r="881" spans="1:42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</row>
    <row r="882" spans="1:42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</row>
    <row r="883" spans="1:42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</row>
    <row r="884" spans="1:42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</row>
    <row r="885" spans="1:42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</row>
    <row r="886" spans="1:42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</row>
    <row r="887" spans="1:42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</row>
    <row r="888" spans="1:42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</row>
    <row r="889" spans="1:42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</row>
    <row r="890" spans="1:42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</row>
    <row r="891" spans="1:42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</row>
    <row r="892" spans="1:42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</row>
    <row r="893" spans="1:42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</row>
    <row r="894" spans="1:42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</row>
    <row r="895" spans="1:42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</row>
    <row r="896" spans="1:42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</row>
    <row r="897" spans="1:42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</row>
    <row r="898" spans="1:42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</row>
    <row r="899" spans="1:42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</row>
    <row r="900" spans="1:42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</row>
    <row r="901" spans="1:42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</row>
    <row r="902" spans="1:42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</row>
    <row r="903" spans="1:42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</row>
    <row r="904" spans="1:42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</row>
    <row r="905" spans="1:42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</row>
    <row r="906" spans="1:42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</row>
    <row r="907" spans="1:42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</row>
    <row r="908" spans="1:42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</row>
    <row r="909" spans="1:42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</row>
    <row r="910" spans="1:42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</row>
    <row r="911" spans="1:42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</row>
    <row r="912" spans="1:42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</row>
    <row r="913" spans="1:42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</row>
    <row r="914" spans="1:42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</row>
    <row r="915" spans="1:42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</row>
    <row r="916" spans="1:42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</row>
    <row r="917" spans="1:42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</row>
    <row r="918" spans="1:42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</row>
    <row r="919" spans="1:42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</row>
    <row r="920" spans="1:42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</row>
    <row r="921" spans="1:42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</row>
    <row r="922" spans="1:42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</row>
    <row r="923" spans="1:42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</row>
  </sheetData>
  <autoFilter ref="A2:V73" xr:uid="{00000000-0009-0000-0000-000000000000}"/>
  <mergeCells count="21">
    <mergeCell ref="A1:V1"/>
    <mergeCell ref="D10:E10"/>
    <mergeCell ref="D15:E15"/>
    <mergeCell ref="D22:E22"/>
    <mergeCell ref="D28:E28"/>
    <mergeCell ref="D34:E34"/>
    <mergeCell ref="D40:E40"/>
    <mergeCell ref="D67:E67"/>
    <mergeCell ref="D68:E68"/>
    <mergeCell ref="D69:E69"/>
    <mergeCell ref="D70:E70"/>
    <mergeCell ref="D71:E71"/>
    <mergeCell ref="D72:E72"/>
    <mergeCell ref="D73:E73"/>
    <mergeCell ref="D46:E46"/>
    <mergeCell ref="D52:E52"/>
    <mergeCell ref="A62:C62"/>
    <mergeCell ref="D62:E62"/>
    <mergeCell ref="D64:E64"/>
    <mergeCell ref="D65:E65"/>
    <mergeCell ref="D66:E6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cskn_levelező_4 fel_óvó_tan_ba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Kakarotto</dc:creator>
  <cp:lastModifiedBy>Felhasználó</cp:lastModifiedBy>
  <dcterms:created xsi:type="dcterms:W3CDTF">2023-07-26T06:45:10Z</dcterms:created>
  <dcterms:modified xsi:type="dcterms:W3CDTF">2026-08-13T06:28:27Z</dcterms:modified>
</cp:coreProperties>
</file>