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N_alap_levelező" sheetId="1" r:id="rId4"/>
    <sheet state="visible" name="TAN_VMT_levelező" sheetId="2" r:id="rId5"/>
  </sheets>
  <definedNames>
    <definedName hidden="1" localSheetId="0" name="_xlnm._FilterDatabase">'TAN_alap_levelező'!$A$2:$AW$86</definedName>
  </definedNames>
  <calcPr/>
  <extLst>
    <ext uri="GoogleSheetsCustomDataVersion2">
      <go:sheetsCustomData xmlns:go="http://customooxmlschemas.google.com/" r:id="rId6" roundtripDataChecksum="RKeeXAm/fqPptQTdbXOFoY784jOs9zId5WSUSuQKo0I="/>
    </ext>
  </extLst>
</workbook>
</file>

<file path=xl/sharedStrings.xml><?xml version="1.0" encoding="utf-8"?>
<sst xmlns="http://schemas.openxmlformats.org/spreadsheetml/2006/main" count="875" uniqueCount="490">
  <si>
    <r>
      <rPr>
        <rFont val="Times New Roman"/>
        <b/>
        <color theme="1"/>
        <sz val="28.0"/>
      </rPr>
      <t>Tanító alapképzési BA szak</t>
    </r>
    <r>
      <rPr>
        <rFont val="Times New Roman"/>
        <b/>
        <color theme="1"/>
        <sz val="36.0"/>
      </rPr>
      <t xml:space="preserve"> - </t>
    </r>
    <r>
      <rPr>
        <rFont val="Times New Roman"/>
        <b/>
        <color theme="1"/>
        <sz val="22.0"/>
      </rPr>
      <t xml:space="preserve">levelező tagozat           </t>
    </r>
    <r>
      <rPr>
        <rFont val="Times New Roman"/>
        <b/>
        <color theme="1"/>
        <sz val="10.0"/>
      </rPr>
      <t xml:space="preserve">                                                                                                                                                7 félév(Óvodai nevelő okleveles technikus és/vagy Oktatási szakasszisztens okleveles technikus beszámítással) érvényes: 2025. szeptember 1-től</t>
    </r>
  </si>
  <si>
    <t xml:space="preserve"> </t>
  </si>
  <si>
    <t>Félév</t>
  </si>
  <si>
    <t>Tárgykód</t>
  </si>
  <si>
    <t>Tantárgyak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</si>
  <si>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</si>
  <si>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</si>
  <si>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</si>
  <si>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</si>
  <si>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</si>
  <si>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</si>
  <si>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</si>
  <si>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</si>
  <si>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</si>
  <si>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</si>
  <si>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</si>
  <si>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</si>
  <si>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</si>
  <si>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</si>
  <si>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</si>
  <si>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6. ea.</t>
  </si>
  <si>
    <t>6. gy.</t>
  </si>
  <si>
    <t>6. kr.</t>
  </si>
  <si>
    <t>7. ea.</t>
  </si>
  <si>
    <t>7. gy.</t>
  </si>
  <si>
    <t>7. kr.</t>
  </si>
  <si>
    <t>Óra ea./félév</t>
  </si>
  <si>
    <t>Óra gy/félév</t>
  </si>
  <si>
    <t>Óra össz.</t>
  </si>
  <si>
    <t>Kredit</t>
  </si>
  <si>
    <t>F. zárás</t>
  </si>
  <si>
    <t>IV.</t>
  </si>
  <si>
    <t>7.</t>
  </si>
  <si>
    <t>LKOZOS1001</t>
  </si>
  <si>
    <t>Társadalmi alapismeretek</t>
  </si>
  <si>
    <t>gyj</t>
  </si>
  <si>
    <t>I.</t>
  </si>
  <si>
    <t>1.</t>
  </si>
  <si>
    <t>HFALTALB092</t>
  </si>
  <si>
    <t>Bevezetés a kereszténységbe</t>
  </si>
  <si>
    <t>v</t>
  </si>
  <si>
    <t>BLALTS1002</t>
  </si>
  <si>
    <t>Bevezetés az etikába</t>
  </si>
  <si>
    <t>LKOZOS1026</t>
  </si>
  <si>
    <t>Teremtésvédelem</t>
  </si>
  <si>
    <t>BLTANI1002</t>
  </si>
  <si>
    <t>Hon- és népismeret</t>
  </si>
  <si>
    <t>III.</t>
  </si>
  <si>
    <t>6.</t>
  </si>
  <si>
    <t>TANALB2001</t>
  </si>
  <si>
    <t xml:space="preserve">Keresztény ünnepek és szimbólumok </t>
  </si>
  <si>
    <t>5.</t>
  </si>
  <si>
    <t>BLTANI1003</t>
  </si>
  <si>
    <t>Nevelés- és művelődéstörténet 1.</t>
  </si>
  <si>
    <t>BLTANI2001</t>
  </si>
  <si>
    <t>Nevelés- és művelődéstörténet 2.</t>
  </si>
  <si>
    <t>2.</t>
  </si>
  <si>
    <t>LKOZOS2002</t>
  </si>
  <si>
    <t>Kisebbségtudományi alapismeretek és romológia</t>
  </si>
  <si>
    <t xml:space="preserve">Társadalomtudomány– összesen </t>
  </si>
  <si>
    <t>RTALTALB007</t>
  </si>
  <si>
    <t>Általános és fejlődéslélektan 2.</t>
  </si>
  <si>
    <t>II.</t>
  </si>
  <si>
    <t>3.</t>
  </si>
  <si>
    <t>RTALTALB014</t>
  </si>
  <si>
    <t>Pedagógiai szociálpszichológia</t>
  </si>
  <si>
    <t>4.</t>
  </si>
  <si>
    <t>RTALTALB015</t>
  </si>
  <si>
    <t>A személyiségfejlődés zavarai</t>
  </si>
  <si>
    <t>TANALB1035</t>
  </si>
  <si>
    <t>Pszichológiai önismeret és szakmai készségfejlesztés</t>
  </si>
  <si>
    <t>Pszichológia – összesen</t>
  </si>
  <si>
    <t>TANALB1002</t>
  </si>
  <si>
    <t>Az iskoláskor pedagógiája</t>
  </si>
  <si>
    <t>TANALB2029</t>
  </si>
  <si>
    <t>Az iskola világa</t>
  </si>
  <si>
    <t>TANALB2035</t>
  </si>
  <si>
    <t>Pedagógusmesterség II.</t>
  </si>
  <si>
    <t>TANALB2032</t>
  </si>
  <si>
    <t>A nevelés-oktatás tudományos alapjai</t>
  </si>
  <si>
    <t>LKOZOS2006</t>
  </si>
  <si>
    <t>A pedagógiai kutatás módszertana</t>
  </si>
  <si>
    <t>TANALB1037</t>
  </si>
  <si>
    <t>Komplex pedagógiai-pszichológiai szigorlat</t>
  </si>
  <si>
    <t>sz</t>
  </si>
  <si>
    <t>Pedagógia – összesen</t>
  </si>
  <si>
    <t>BTA2O0003L</t>
  </si>
  <si>
    <t>Informatika 2.</t>
  </si>
  <si>
    <t>Informatika – összesen</t>
  </si>
  <si>
    <t>Szakképzettséghez vezető alapozó ismeretkörök</t>
  </si>
  <si>
    <t>TANALB1030</t>
  </si>
  <si>
    <t>Bemeneti kompetenciák fejlesztése (nyelvi-kommunikációs)</t>
  </si>
  <si>
    <t>TANALB2030</t>
  </si>
  <si>
    <t xml:space="preserve">Magyar nyelv 1. </t>
  </si>
  <si>
    <t>BLTANI2005</t>
  </si>
  <si>
    <t>Nyelv- és beszédművelés 2.</t>
  </si>
  <si>
    <t>TANALB1004</t>
  </si>
  <si>
    <t xml:space="preserve">Magyar nyelv 2. </t>
  </si>
  <si>
    <t>BLTANI1008</t>
  </si>
  <si>
    <t>Anyanyelvi tantárgy-pedagógia 1.</t>
  </si>
  <si>
    <t>TANALB2024</t>
  </si>
  <si>
    <t>Anyanyelvi tantárgy-pedagógia 2.</t>
  </si>
  <si>
    <t>BLTANI2007</t>
  </si>
  <si>
    <t xml:space="preserve">Gyermek- és ifjúságirodalom </t>
  </si>
  <si>
    <t>TANALB1005</t>
  </si>
  <si>
    <t>Irodalmi elemzések</t>
  </si>
  <si>
    <t>Magyar nyelv és irodalom és tantárgy-pedagógiája – összesen</t>
  </si>
  <si>
    <t>BTA1O0004L</t>
  </si>
  <si>
    <t>Matematika 1.</t>
  </si>
  <si>
    <t>BTA2O0004L</t>
  </si>
  <si>
    <t>Matematika 2.</t>
  </si>
  <si>
    <t>TANALB1006</t>
  </si>
  <si>
    <t>Elemi matematika</t>
  </si>
  <si>
    <t>BTA1O0005L</t>
  </si>
  <si>
    <t>Matematikai tantárgy-pedagógia 1.</t>
  </si>
  <si>
    <t>TANALB2033</t>
  </si>
  <si>
    <t>Matematikai tantárgy-pedagógia 2.</t>
  </si>
  <si>
    <t>Matematika és tantárgy-pedagógiája – összesen</t>
  </si>
  <si>
    <t>TANALB2031</t>
  </si>
  <si>
    <t>Bemeneti kompetenciák fejlesztése (matematikai és természettudományos gondolkodás)</t>
  </si>
  <si>
    <t>TANALB1031</t>
  </si>
  <si>
    <t>Természetismeret és környezetvédelem 1.</t>
  </si>
  <si>
    <t>BTA2O0006L</t>
  </si>
  <si>
    <t>Természetismeret és környezetvédelem 2.</t>
  </si>
  <si>
    <t>BTA1O0009L</t>
  </si>
  <si>
    <t>Egészségnevelés</t>
  </si>
  <si>
    <t>TANALB2026</t>
  </si>
  <si>
    <t>Természetismeret tantárgy-pedagógiája 1.</t>
  </si>
  <si>
    <t>Természetismeret és tantárgy-pedagógiája – összesen</t>
  </si>
  <si>
    <t>BTA1O0008L</t>
  </si>
  <si>
    <t>Ének-zene 1.</t>
  </si>
  <si>
    <t>BTA2O0008L</t>
  </si>
  <si>
    <t>Ének-zene 2.</t>
  </si>
  <si>
    <t>TANALB1034</t>
  </si>
  <si>
    <t>Ének-zene 3.</t>
  </si>
  <si>
    <t>TANALB2034</t>
  </si>
  <si>
    <t xml:space="preserve">Ének-zene 4. </t>
  </si>
  <si>
    <t>TANALB1036</t>
  </si>
  <si>
    <t>Ének-zene tantárgy-pedagógia 1.</t>
  </si>
  <si>
    <t>TANALB2028</t>
  </si>
  <si>
    <t>Ének-zene tantárgy-pedagógia 2.</t>
  </si>
  <si>
    <t>Ének-zene és tantárgy-pedagógiája – összesen</t>
  </si>
  <si>
    <t>BTA2O0012L</t>
  </si>
  <si>
    <t>Vizuális kultúra és kommunikáció 2.</t>
  </si>
  <si>
    <t>TANALB1029</t>
  </si>
  <si>
    <t>Vizuális kultúra és nevelés tantárgy-pedagógiája 1.</t>
  </si>
  <si>
    <t>BTA2O0014L</t>
  </si>
  <si>
    <t>Esztétikai-művészeti ismeretek</t>
  </si>
  <si>
    <t>Vizuális nevelés és tantárgy-pedagógiája – összesen</t>
  </si>
  <si>
    <t>TANALB2009</t>
  </si>
  <si>
    <t>Technika, életvitel és gyakorlat</t>
  </si>
  <si>
    <t>TANALB1010</t>
  </si>
  <si>
    <t>Technika, életvitel, gyakorlat és tantárgy-pedagógiája</t>
  </si>
  <si>
    <t>Technika, életvitel és gyakorlat és tantárgy-pedagógiája – összesen</t>
  </si>
  <si>
    <t>BLTANI2012</t>
  </si>
  <si>
    <r>
      <rPr>
        <rFont val="Times New Roman"/>
        <color theme="1"/>
        <sz val="10.0"/>
      </rPr>
      <t>Testnevelés és tantárgy-pedagógia 1.</t>
    </r>
    <r>
      <rPr>
        <rFont val="Times New Roman"/>
        <strike/>
        <color theme="1"/>
        <sz val="10.0"/>
      </rPr>
      <t xml:space="preserve">  </t>
    </r>
  </si>
  <si>
    <t>BLTANI1018</t>
  </si>
  <si>
    <t xml:space="preserve">Testnevelés és tantárgy-pedagógiája 2. </t>
  </si>
  <si>
    <t>Testnevelés és tantárgy-pedagógiája – összesen</t>
  </si>
  <si>
    <t xml:space="preserve">Tantárgy-pedagógiák az általános iskola 1-4. évfolyamának nevelési-oktatási feladataira való felkészülés keretében </t>
  </si>
  <si>
    <t>Tantárgy-pedagógiák az általános iskola 1-4. évfolyamának nevelési-oktatási feladataira való felkészülés keretében</t>
  </si>
  <si>
    <t>TANALB1060</t>
  </si>
  <si>
    <t>Idegen nyelvi kritériumtárgy 1.</t>
  </si>
  <si>
    <t>TANALB2060</t>
  </si>
  <si>
    <t>Idegen nyelvi kritériumtárgy 2.</t>
  </si>
  <si>
    <t>BLTANI2081</t>
  </si>
  <si>
    <t>Szakdolgozat</t>
  </si>
  <si>
    <t>aí</t>
  </si>
  <si>
    <t>Szabadon választhatók (12 kredit)</t>
  </si>
  <si>
    <t>Választható műveltségi területek (VMT)</t>
  </si>
  <si>
    <t>TANALB2011</t>
  </si>
  <si>
    <t xml:space="preserve">Egyéni iskolai gyakorlat 1. </t>
  </si>
  <si>
    <t>TANALB1012</t>
  </si>
  <si>
    <t>Csoport előtti tanítási gyakorlat 1. Magyar nyelv és irodalom, matematika </t>
  </si>
  <si>
    <t>TANALB2013</t>
  </si>
  <si>
    <t xml:space="preserve">Egyéni iskolai gyakorlat 2. </t>
  </si>
  <si>
    <t>TANALB1014</t>
  </si>
  <si>
    <t>Csoport előtti tanítási gyakorlat 2. Környezetismeret, testnevelés és sport, magyar és VMT</t>
  </si>
  <si>
    <t>TANALB2015</t>
  </si>
  <si>
    <t xml:space="preserve">Egyéni iskolai gyakorlat 3. </t>
  </si>
  <si>
    <t>TANALB1016</t>
  </si>
  <si>
    <t>Csoport előtti tanítási gyakorlat 3. Rajz és vizuális kultúra, életvitel (technika), ének-zene, matematika és VMT</t>
  </si>
  <si>
    <t>TANALB2017</t>
  </si>
  <si>
    <t>Összefüggő szakmai gyakorlat</t>
  </si>
  <si>
    <t>TANALB2036</t>
  </si>
  <si>
    <t xml:space="preserve">Zárótanítás 1. </t>
  </si>
  <si>
    <t>TANALB2037</t>
  </si>
  <si>
    <t>Zárótanítás 2. (VMT/Nemzetiségi)</t>
  </si>
  <si>
    <t>Gyakorlati képzés</t>
  </si>
  <si>
    <t>Összes (szakmai gyak. nélkül)</t>
  </si>
  <si>
    <t>Összesen (Szakmai gyak. )</t>
  </si>
  <si>
    <t>Teljesítendő</t>
  </si>
  <si>
    <t>Elfogadott</t>
  </si>
  <si>
    <t>Tanító alapképzési BA szak 
 levelező tagozat - választható műveltségi területek</t>
  </si>
  <si>
    <t>Ismeretkör</t>
  </si>
  <si>
    <t>Tantárgy</t>
  </si>
  <si>
    <t>Ajánlott félév</t>
  </si>
  <si>
    <t>Előfeltétele</t>
  </si>
  <si>
    <t>Angol</t>
  </si>
  <si>
    <t>VMTALB1001</t>
  </si>
  <si>
    <t>Angol nyelvi készség-fejlesztés</t>
  </si>
  <si>
    <t>Nyelv-és stílusgyakorlat</t>
  </si>
  <si>
    <t>VMTALB1002</t>
  </si>
  <si>
    <t>Rendszerező leíró nyelvtan 1.</t>
  </si>
  <si>
    <t>VMTALB1003</t>
  </si>
  <si>
    <t>Rendszerező leíró nyelvtan 2.</t>
  </si>
  <si>
    <t>Rendszerező leíró nyelvtan 1., VMTALB1002</t>
  </si>
  <si>
    <t>VMTALB1004</t>
  </si>
  <si>
    <t>Angol gyermek-irodalom</t>
  </si>
  <si>
    <t>Angol gyermekirodalom 1.</t>
  </si>
  <si>
    <t>VMTALB1005</t>
  </si>
  <si>
    <t>Angol gyermekirodalom 2.</t>
  </si>
  <si>
    <t>Angol gyermekirodalom 1., VMTALB1004</t>
  </si>
  <si>
    <t>VMTALB1006</t>
  </si>
  <si>
    <t>Angol gyermekirodalom 3.</t>
  </si>
  <si>
    <t>Angol gyermekirodalom 2.,  VMTALB1005</t>
  </si>
  <si>
    <t>VMTALB1007</t>
  </si>
  <si>
    <t>Angol nyelvi tantárgy-pedagógia</t>
  </si>
  <si>
    <t>Angol nyelvi tantárgy-pedagógia 1.</t>
  </si>
  <si>
    <t>VMTALB1008</t>
  </si>
  <si>
    <t>Angol nyelvi tantárgy-pedagógia 2.</t>
  </si>
  <si>
    <t>Angol nyelvi tantárgy-pedagógia 1.,  VMTALB1007</t>
  </si>
  <si>
    <t>VMTALB1009</t>
  </si>
  <si>
    <t>Angol nyelvi tantárgy-pedagógia 3.</t>
  </si>
  <si>
    <t>Angol nyelvi tantárgy-pedagógia 2.,  VMTALB1008</t>
  </si>
  <si>
    <t>VMTALB1010</t>
  </si>
  <si>
    <t>Civilizáció / országismeret</t>
  </si>
  <si>
    <t>Civilizáció / országismeret 1.</t>
  </si>
  <si>
    <t>VMTALB1011</t>
  </si>
  <si>
    <t>Civilizáció / országismeret 2.</t>
  </si>
  <si>
    <t>Civilizáció/országismeret 1.,  VMTALB1010</t>
  </si>
  <si>
    <t>VMTALB1012</t>
  </si>
  <si>
    <t>Angol nyelvi műv.ter. szigorlat</t>
  </si>
  <si>
    <t>Összesen</t>
  </si>
  <si>
    <t>Ember és társadalom</t>
  </si>
  <si>
    <t>VMTALB2001</t>
  </si>
  <si>
    <t>Szülőföldünk értékei - az értékfeltárás folyamata (gyakorlat)</t>
  </si>
  <si>
    <t>Hon- és népismeret BLTANI1002</t>
  </si>
  <si>
    <t>VMTALB2002</t>
  </si>
  <si>
    <t>A magyar társadalom tagolódása, a magyar nyelvterület kiemelkedő személyiségei</t>
  </si>
  <si>
    <t>Hon- és népismeret  BLTANI1002</t>
  </si>
  <si>
    <t>VMTALB2003</t>
  </si>
  <si>
    <t>Hagyományos életmód</t>
  </si>
  <si>
    <t>VMTALB2004</t>
  </si>
  <si>
    <t>Hon- és népismeret tantárgypedagógiája</t>
  </si>
  <si>
    <t>VMTALB2005</t>
  </si>
  <si>
    <t>Folklórismeretek</t>
  </si>
  <si>
    <t>Kalendáriumi szokások, népköltészet, népzene</t>
  </si>
  <si>
    <t>VMTALB2006</t>
  </si>
  <si>
    <t>Átmeneti rítusok, népköltészet, népzene</t>
  </si>
  <si>
    <t>VMTALB2007</t>
  </si>
  <si>
    <t>Terepgyakorlat</t>
  </si>
  <si>
    <t>VMTALB2008</t>
  </si>
  <si>
    <t>Hon- és népismeret szigorlat</t>
  </si>
  <si>
    <t>Ének-zene</t>
  </si>
  <si>
    <t>VMTALB3001</t>
  </si>
  <si>
    <t>Az ének-zene gyakorlata</t>
  </si>
  <si>
    <t>Hangképzés 1.</t>
  </si>
  <si>
    <t>Ének-zene 3. TANALB1007</t>
  </si>
  <si>
    <t>VMTALB3002</t>
  </si>
  <si>
    <t>Hangképzés 2.</t>
  </si>
  <si>
    <t>Hangképzés 1. VMTALB3001</t>
  </si>
  <si>
    <t>VMTALB3003</t>
  </si>
  <si>
    <t>Hangképzés 3.</t>
  </si>
  <si>
    <t>Hangképzés 2. VMTALB3002</t>
  </si>
  <si>
    <t>VMTALB3004</t>
  </si>
  <si>
    <t>Hangszerjáték (zongora) 1.</t>
  </si>
  <si>
    <t>VMTALB3005</t>
  </si>
  <si>
    <t>Hangszerjáték (zongora) 2.</t>
  </si>
  <si>
    <t>Hangszerjáték 1. VMTALB3004</t>
  </si>
  <si>
    <t>VMTALB3006</t>
  </si>
  <si>
    <t>Hangszerjáték (zongora) 3.</t>
  </si>
  <si>
    <t>Hangszerjáték 2. VMTALB3005</t>
  </si>
  <si>
    <t>VMTALB3007</t>
  </si>
  <si>
    <t>Karvezetés 1.</t>
  </si>
  <si>
    <t>Ének-zene 3. (Zeneismeret 1.) TANALB1007</t>
  </si>
  <si>
    <t>VMTALB3008</t>
  </si>
  <si>
    <t>Karvezetés 2.</t>
  </si>
  <si>
    <t>Karvezetés 1. VMTALB3007</t>
  </si>
  <si>
    <t>VMTALB3009</t>
  </si>
  <si>
    <t>Karvezetés 3.</t>
  </si>
  <si>
    <t>Karvezetés 2. VMTALB3008</t>
  </si>
  <si>
    <t>VMTALB3010</t>
  </si>
  <si>
    <t>Az ének-zene elméleti ismeretei</t>
  </si>
  <si>
    <t>Szolfézs-zeneelmélet 1.</t>
  </si>
  <si>
    <t>Ének-zene 3. TANANB1007, TANALB1007</t>
  </si>
  <si>
    <t>VMTALB3011</t>
  </si>
  <si>
    <t>Szolfézs-zeneelmélet 2.</t>
  </si>
  <si>
    <t>Szolfézs-zeneelmélet 1. VMTALB3010</t>
  </si>
  <si>
    <t>VMTALB3012</t>
  </si>
  <si>
    <t>Szolfézs-zeneelmélet 3.</t>
  </si>
  <si>
    <t>Szolfézs-zeneelmélet 2. VMTALB3011</t>
  </si>
  <si>
    <t>VMTALB3013</t>
  </si>
  <si>
    <t>Ének-zenei tantárgy-pedagógia 3.</t>
  </si>
  <si>
    <t>Ének-zene 4. TANALB2008</t>
  </si>
  <si>
    <t>VMTALB3014</t>
  </si>
  <si>
    <t>Ének-zenei tantárgy-pedagógia 4.</t>
  </si>
  <si>
    <t>Ének-zenei tantárgy-pedagógia 3. VMTALB3013</t>
  </si>
  <si>
    <t>VMTALB3015</t>
  </si>
  <si>
    <t>Ének-zene műv.ter.szigorlat</t>
  </si>
  <si>
    <t>Informatika</t>
  </si>
  <si>
    <t>VMTALB4001</t>
  </si>
  <si>
    <t>Informatikai alapismeretek</t>
  </si>
  <si>
    <t>Informatikai alapismeretek és Multimédiás alkalmazások</t>
  </si>
  <si>
    <t>VMTALB4002</t>
  </si>
  <si>
    <t>Webszerkesztés</t>
  </si>
  <si>
    <t>VMTALB4003</t>
  </si>
  <si>
    <t>Alkalmazói rendszerek 1.</t>
  </si>
  <si>
    <t>VMTALB4004</t>
  </si>
  <si>
    <t>Alkalmazói rendszerek 2.</t>
  </si>
  <si>
    <t>Alkalmazói rendszerek 1. VMTANB4003, VMTALB4003</t>
  </si>
  <si>
    <t>VMTALB4005</t>
  </si>
  <si>
    <t>Informatika az iskolában (TP) 1.</t>
  </si>
  <si>
    <t>VMTALB4006</t>
  </si>
  <si>
    <t>Informatika az iskolában (TP) 2.</t>
  </si>
  <si>
    <t>Informatika az iskolában (TP) 1.VMTANB4005, VMTALB4005</t>
  </si>
  <si>
    <t>VMTALB4007</t>
  </si>
  <si>
    <t>Informatika felsőfokon</t>
  </si>
  <si>
    <t>Problémamegoldás informatikai eszközökkel 1.</t>
  </si>
  <si>
    <t>Informatika az iskolában (TP) 1. VMTANB4005, VMTALB4005</t>
  </si>
  <si>
    <t>VMTALB4008</t>
  </si>
  <si>
    <t>Problémamegoldás informatikai eszközökkel 2.</t>
  </si>
  <si>
    <t>Problémamegoldás informatikai eszközökkel 1.VMTANB4007, VMTALB4007</t>
  </si>
  <si>
    <t>VMTALB4009</t>
  </si>
  <si>
    <t>Adatbázis-kezelés</t>
  </si>
  <si>
    <t>VMTALB4010</t>
  </si>
  <si>
    <t>Informatika műveltségterület szigorlat</t>
  </si>
  <si>
    <t>Magyar nyelv és irodalom</t>
  </si>
  <si>
    <t>VMTALB5001</t>
  </si>
  <si>
    <t>Általános és alkalmazott nyelvészet 11 kr.</t>
  </si>
  <si>
    <t>Általános és alkalmazott nyelvészet</t>
  </si>
  <si>
    <t>VMTALB5002</t>
  </si>
  <si>
    <t>Magyar nyelv 3.</t>
  </si>
  <si>
    <t>Magyar nyelv 2., TANALB1004</t>
  </si>
  <si>
    <t>VMTALB5003</t>
  </si>
  <si>
    <t>Szociolingvisztika</t>
  </si>
  <si>
    <t>VMTALB5004</t>
  </si>
  <si>
    <t>Irodalomtörténet és műelemzések 8 kr.</t>
  </si>
  <si>
    <t>Irodalomtörténet</t>
  </si>
  <si>
    <t>VMTALB5005</t>
  </si>
  <si>
    <t>Műelemzés</t>
  </si>
  <si>
    <t>v helyett gyj</t>
  </si>
  <si>
    <t>VMTALB5006</t>
  </si>
  <si>
    <t>Anyanyelv- és irodalomtanítás pedagógiája 4 kr.</t>
  </si>
  <si>
    <t>Anyanyelv- és irodalomtanítás pedagógiája</t>
  </si>
  <si>
    <t>VMTALB5007</t>
  </si>
  <si>
    <t>Magyar nyelv és irodalom műv.ter.szigorlat</t>
  </si>
  <si>
    <t>Matematika</t>
  </si>
  <si>
    <t>VMTALB6001</t>
  </si>
  <si>
    <t>Matematikai elméleti ismeretek 11 kredit</t>
  </si>
  <si>
    <t>A matematika alapjai</t>
  </si>
  <si>
    <t>VMTALB6002</t>
  </si>
  <si>
    <t>Matematika 3.</t>
  </si>
  <si>
    <t>VMTALB6003</t>
  </si>
  <si>
    <t>Matematika 4.</t>
  </si>
  <si>
    <t>VMTALB6004</t>
  </si>
  <si>
    <t>Matematika tantárgypedagógiája 12 kredit</t>
  </si>
  <si>
    <t>Matematika 5.</t>
  </si>
  <si>
    <t>Matematika 1. BTA1O0004L, Matematika 2. BTA2O0004L</t>
  </si>
  <si>
    <t>VMTALB6005</t>
  </si>
  <si>
    <t>Matematika 6.</t>
  </si>
  <si>
    <t>A matematika alapjai VMTALB6001, Matematika 3.VMTALB6002, Matematika 5.VMTALB6004</t>
  </si>
  <si>
    <t>VMTALB6006</t>
  </si>
  <si>
    <t>Matematikai tantárgy-pedagógia 3.</t>
  </si>
  <si>
    <t>VMTALB6007</t>
  </si>
  <si>
    <t>Matematika műv.ter.szigorlat</t>
  </si>
  <si>
    <t>Természetismeret</t>
  </si>
  <si>
    <t>VMTALB7001</t>
  </si>
  <si>
    <t>A természetismeret alapjai</t>
  </si>
  <si>
    <t>Földrajz 1. (Általános földrajzi ismeretek)</t>
  </si>
  <si>
    <t>VMTALB7002</t>
  </si>
  <si>
    <t>Földrajz 2. (Magyarország természet- és társadalomföldrajza)</t>
  </si>
  <si>
    <t>VMTALB7003</t>
  </si>
  <si>
    <t>Biológia 1. (Növénytani ismeretek és gyakorlatok)</t>
  </si>
  <si>
    <t>VMTALB7004</t>
  </si>
  <si>
    <t>Biológia 2. (Állattani ismeretek és gyakorlatok)</t>
  </si>
  <si>
    <t>VMTALB7005</t>
  </si>
  <si>
    <t>Biológia 3. (Az ember egészségtana)</t>
  </si>
  <si>
    <t>VMTALB7006</t>
  </si>
  <si>
    <t>Biológia 4. (Ökológia)</t>
  </si>
  <si>
    <t>VMTALB7007</t>
  </si>
  <si>
    <t>Természetismeret és tantárgy-pedagógiája</t>
  </si>
  <si>
    <t>Fizikai és kémiai ismeretek és gyakorlatok</t>
  </si>
  <si>
    <t>Természetismeret és környezetvédelem 2. BTA2O0006N BTA2O0006L</t>
  </si>
  <si>
    <t>VMTALB7008</t>
  </si>
  <si>
    <t>Környezettudatos nevelés</t>
  </si>
  <si>
    <t>VMTALB7009</t>
  </si>
  <si>
    <t>Természetismeret tp. 2.</t>
  </si>
  <si>
    <t>Természetismeret tp.1.BTA2O0007L</t>
  </si>
  <si>
    <t>VMTALB7010</t>
  </si>
  <si>
    <t>ai</t>
  </si>
  <si>
    <t>VMTALB7011</t>
  </si>
  <si>
    <t>Természetismeret műv.ter.szigorlat</t>
  </si>
  <si>
    <t>Testnevelés</t>
  </si>
  <si>
    <t>VMTALB8001</t>
  </si>
  <si>
    <t>A testnevelés és sport alapismeretei</t>
  </si>
  <si>
    <t>Anatómia</t>
  </si>
  <si>
    <t>VMTALB8002</t>
  </si>
  <si>
    <t>Torna</t>
  </si>
  <si>
    <t>VMTALB8003</t>
  </si>
  <si>
    <t>Gyógytestnevelés</t>
  </si>
  <si>
    <t>VMTALB8004</t>
  </si>
  <si>
    <t>Testnevelés-elmélet 2.</t>
  </si>
  <si>
    <t>VMTALB8005</t>
  </si>
  <si>
    <t>Atlétika</t>
  </si>
  <si>
    <t>VMTALB8006</t>
  </si>
  <si>
    <t>A sportjátékok elméleti és gyakorlati ismeretei</t>
  </si>
  <si>
    <t>Sportjátékok 1.</t>
  </si>
  <si>
    <t>VMTALB8007</t>
  </si>
  <si>
    <t>Sportjátékok 2.</t>
  </si>
  <si>
    <t>VMTALB8008</t>
  </si>
  <si>
    <t>Testnevelés és tantárgy -ped. 4 kr</t>
  </si>
  <si>
    <t>Testnevelés és tantárgy-pedagógiája 3.</t>
  </si>
  <si>
    <t>VMTALB8009</t>
  </si>
  <si>
    <t>Testnevelés műv.ter. szigorlat</t>
  </si>
  <si>
    <t>Vizuális nevelés</t>
  </si>
  <si>
    <t>VMTALB9001</t>
  </si>
  <si>
    <t>Vuzuális kultúra alapjai 12 kredit</t>
  </si>
  <si>
    <t>Vizuális kultúra 1. (vizu. közlésformák)</t>
  </si>
  <si>
    <t>Vizuális kultúra és kommunikáció 2. BTA2O0012L</t>
  </si>
  <si>
    <t>VMTALB9002</t>
  </si>
  <si>
    <t>Vizuális kultúra 2. (fotó)</t>
  </si>
  <si>
    <t>VMTALB9003</t>
  </si>
  <si>
    <t>Vizuális kultúra 3. (mozgókép, film,videó, animáció)</t>
  </si>
  <si>
    <t>VMTALB9004</t>
  </si>
  <si>
    <t>Vizuális kultúra 4. (képzőművészeti gyakorlatok)</t>
  </si>
  <si>
    <t>Vizuális kultúra és kommunikáció 2. (Alkotási gyakorlatok) BTA2O0012L</t>
  </si>
  <si>
    <t>VMTALB9005</t>
  </si>
  <si>
    <t>Vizuális kultúra 5. (tágy és környezetkultúra)</t>
  </si>
  <si>
    <t>VMTALB9006</t>
  </si>
  <si>
    <t>Vizuális kultúra és módszertana 11 kredit</t>
  </si>
  <si>
    <t>Vizuális kultúra 6. (művészettörténet)</t>
  </si>
  <si>
    <t>VMTALB9007</t>
  </si>
  <si>
    <t>Vizuális kultúra és nevelés tantárgy-pedagógiája 2.</t>
  </si>
  <si>
    <t>VMTALB9008</t>
  </si>
  <si>
    <t>Múzeumpedagógia</t>
  </si>
  <si>
    <t>VMTALB9009</t>
  </si>
  <si>
    <t>Bábművészet</t>
  </si>
  <si>
    <t>VMTALB9010</t>
  </si>
  <si>
    <t>Vizuális nev. műv.ter.szigorlat</t>
  </si>
  <si>
    <t>Dráma és színház választott műveltségterület</t>
  </si>
  <si>
    <t>VMTALB1101</t>
  </si>
  <si>
    <t>A drámapedagógia alapjai</t>
  </si>
  <si>
    <t>Bevezetés a drámapedagógiába</t>
  </si>
  <si>
    <t>VMTALB1102</t>
  </si>
  <si>
    <t>Drámapedagógia módszertana</t>
  </si>
  <si>
    <t>Drámajáték-vezetés 1.</t>
  </si>
  <si>
    <t>gy</t>
  </si>
  <si>
    <t>VMTALB1103</t>
  </si>
  <si>
    <t>Drámajáték-vezetés 2.</t>
  </si>
  <si>
    <t>Drámajáték-vezetés 1. VMTALB1102</t>
  </si>
  <si>
    <t>VMTALB1104</t>
  </si>
  <si>
    <t>Drámajáték-vezetés 3.</t>
  </si>
  <si>
    <t>Drámajáték-vezetés 2. VMTALB1103</t>
  </si>
  <si>
    <t>VMTALB1105</t>
  </si>
  <si>
    <t>Színházpedagógia</t>
  </si>
  <si>
    <t>Színházpedagógia 1.</t>
  </si>
  <si>
    <t>VMTALB1106</t>
  </si>
  <si>
    <t>Színházpedagógia 2.</t>
  </si>
  <si>
    <t>Színházpedagógia 1. VMTALB1105</t>
  </si>
  <si>
    <t>VMTALB1107</t>
  </si>
  <si>
    <t>Színházpedagógia 3.</t>
  </si>
  <si>
    <t>Színházpedagógia 2. VMTALB1106</t>
  </si>
  <si>
    <t>VMTALB1108</t>
  </si>
  <si>
    <t>Drámatanári készségfejlesztés</t>
  </si>
  <si>
    <t>Játék, szerepjáték 1.</t>
  </si>
  <si>
    <t>VMTALB1109</t>
  </si>
  <si>
    <t>Játék, szerepjáték 2.</t>
  </si>
  <si>
    <t>Játék, szerepjáték 2. VMTALB1108</t>
  </si>
  <si>
    <t>VMTALB1110</t>
  </si>
  <si>
    <t>Dráma és színház művter. szigorlat</t>
  </si>
  <si>
    <t>Digitális kultúra</t>
  </si>
  <si>
    <t>VMTALB1201</t>
  </si>
  <si>
    <t>Digitális kommunikáció</t>
  </si>
  <si>
    <t>VMTALB1202</t>
  </si>
  <si>
    <t>Robotika az oktatásban</t>
  </si>
  <si>
    <t>Grafikus kódolás VMTALB1205</t>
  </si>
  <si>
    <t>VMTALB1203</t>
  </si>
  <si>
    <t>Digitális tananyagfejlesztés</t>
  </si>
  <si>
    <t>VMTALB1204</t>
  </si>
  <si>
    <t>Digitális kultúra az iskolában</t>
  </si>
  <si>
    <t>VMTALB1205</t>
  </si>
  <si>
    <t>Digitális problémamegoldás</t>
  </si>
  <si>
    <t>Grafikus kódolás</t>
  </si>
  <si>
    <t>VMTALB1206</t>
  </si>
  <si>
    <t>VMTALB1207</t>
  </si>
  <si>
    <t>Problémamegoldás informatikai eszközökkel 1. VMTALB1206</t>
  </si>
  <si>
    <t>VMTALB1208</t>
  </si>
  <si>
    <t>Digitális kutúra műveltségterület szigorlat</t>
  </si>
  <si>
    <t>sz.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</si>
</sst>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Calibri"/>
      <scheme val="minor"/>
    </font>
    <font>
      <b/>
      <sz val="36.0"/>
      <color theme="1"/>
      <name val="Times New Roman"/>
    </font>
    <font/>
    <font>
      <sz val="9.0"/>
      <color theme="1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sz val="8.0"/>
      <color rgb="FF969696"/>
      <name val="Times New Roman"/>
    </font>
    <font>
      <b/>
      <sz val="10.0"/>
      <color theme="1"/>
      <name val="Calibri"/>
    </font>
    <font>
      <sz val="10.0"/>
      <color theme="1"/>
      <name val="Calibri"/>
    </font>
    <font>
      <strike/>
      <sz val="10.0"/>
      <color theme="1"/>
      <name val="Times New Roman"/>
    </font>
    <font>
      <i/>
      <sz val="10.0"/>
      <color theme="1"/>
      <name val="Times New Roman"/>
    </font>
    <font>
      <sz val="8.0"/>
      <color theme="1"/>
      <name val="Times New Roman"/>
    </font>
    <font>
      <b/>
      <sz val="18.0"/>
      <color rgb="FFFF0000"/>
      <name val="Times New Roman"/>
    </font>
    <font>
      <sz val="10.0"/>
      <color rgb="FF000000"/>
      <name val="Times New Roman"/>
    </font>
    <font>
      <b/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center" textRotation="90" vertical="center"/>
    </xf>
    <xf borderId="4" fillId="3" fontId="4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shrinkToFit="1" textRotation="90" vertical="center" wrapText="0"/>
    </xf>
    <xf borderId="5" fillId="2" fontId="4" numFmtId="0" xfId="0" applyAlignment="1" applyBorder="1" applyFont="1">
      <alignment horizontal="center"/>
    </xf>
    <xf borderId="4" fillId="4" fontId="5" numFmtId="0" xfId="0" applyAlignment="1" applyBorder="1" applyFill="1" applyFont="1">
      <alignment horizontal="center" shrinkToFit="0" wrapText="1"/>
    </xf>
    <xf borderId="4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center" shrinkToFit="1" wrapText="0"/>
    </xf>
    <xf borderId="4" fillId="0" fontId="5" numFmtId="0" xfId="0" applyAlignment="1" applyBorder="1" applyFont="1">
      <alignment horizontal="center" shrinkToFit="1" vertical="center" wrapText="0"/>
    </xf>
    <xf borderId="0" fillId="0" fontId="5" numFmtId="0" xfId="0" applyAlignment="1" applyFont="1">
      <alignment horizontal="center" shrinkToFit="1" vertical="center" wrapText="0"/>
    </xf>
    <xf borderId="0" fillId="0" fontId="6" numFmtId="0" xfId="0" applyAlignment="1" applyFont="1">
      <alignment horizontal="left"/>
    </xf>
    <xf borderId="5" fillId="2" fontId="5" numFmtId="0" xfId="0" applyAlignment="1" applyBorder="1" applyFont="1">
      <alignment vertical="center"/>
    </xf>
    <xf borderId="4" fillId="0" fontId="5" numFmtId="0" xfId="0" applyAlignment="1" applyBorder="1" applyFont="1">
      <alignment horizontal="center" shrinkToFit="0" wrapText="1"/>
    </xf>
    <xf borderId="4" fillId="0" fontId="5" numFmtId="0" xfId="0" applyAlignment="1" applyBorder="1" applyFont="1">
      <alignment horizontal="left" shrinkToFit="0" wrapText="1"/>
    </xf>
    <xf borderId="4" fillId="0" fontId="5" numFmtId="0" xfId="0" applyAlignment="1" applyBorder="1" applyFont="1">
      <alignment horizontal="left"/>
    </xf>
    <xf borderId="0" fillId="0" fontId="7" numFmtId="0" xfId="0" applyAlignment="1" applyFont="1">
      <alignment readingOrder="0"/>
    </xf>
    <xf borderId="4" fillId="0" fontId="4" numFmtId="0" xfId="0" applyAlignment="1" applyBorder="1" applyFont="1">
      <alignment horizontal="center" shrinkToFit="1" vertical="center" wrapText="0"/>
    </xf>
    <xf borderId="1" fillId="0" fontId="5" numFmtId="0" xfId="0" applyAlignment="1" applyBorder="1" applyFont="1">
      <alignment horizontal="center" shrinkToFit="1" vertical="center" wrapText="0"/>
    </xf>
    <xf borderId="3" fillId="0" fontId="5" numFmtId="0" xfId="0" applyAlignment="1" applyBorder="1" applyFont="1">
      <alignment horizontal="center" shrinkToFit="1" vertical="center" wrapText="0"/>
    </xf>
    <xf borderId="0" fillId="0" fontId="8" numFmtId="0" xfId="0" applyAlignment="1" applyFont="1">
      <alignment readingOrder="0"/>
    </xf>
    <xf borderId="1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vertical="center"/>
    </xf>
    <xf borderId="4" fillId="0" fontId="5" numFmtId="0" xfId="0" applyAlignment="1" applyBorder="1" applyFont="1">
      <alignment shrinkToFit="0" vertical="center" wrapText="1"/>
    </xf>
    <xf borderId="1" fillId="0" fontId="4" numFmtId="0" xfId="0" applyAlignment="1" applyBorder="1" applyFont="1">
      <alignment horizontal="center" readingOrder="0" vertical="center"/>
    </xf>
    <xf borderId="5" fillId="2" fontId="4" numFmtId="0" xfId="0" applyAlignment="1" applyBorder="1" applyFont="1">
      <alignment vertical="center"/>
    </xf>
    <xf borderId="4" fillId="0" fontId="5" numFmtId="0" xfId="0" applyAlignment="1" applyBorder="1" applyFont="1">
      <alignment horizontal="center" readingOrder="0" shrinkToFit="0" vertical="center" wrapText="1"/>
    </xf>
    <xf borderId="4" fillId="0" fontId="5" numFmtId="0" xfId="0" applyAlignment="1" applyBorder="1" applyFont="1">
      <alignment horizontal="center" readingOrder="0" vertical="center"/>
    </xf>
    <xf borderId="4" fillId="0" fontId="9" numFmtId="0" xfId="0" applyAlignment="1" applyBorder="1" applyFont="1">
      <alignment horizontal="center" shrinkToFit="1" vertical="center" wrapText="0"/>
    </xf>
    <xf borderId="4" fillId="0" fontId="4" numFmtId="0" xfId="0" applyAlignment="1" applyBorder="1" applyFont="1">
      <alignment shrinkToFit="0" vertical="center" wrapText="1"/>
    </xf>
    <xf borderId="4" fillId="0" fontId="5" numFmtId="0" xfId="0" applyAlignment="1" applyBorder="1" applyFont="1">
      <alignment horizontal="center"/>
    </xf>
    <xf borderId="4" fillId="0" fontId="9" numFmtId="0" xfId="0" applyAlignment="1" applyBorder="1" applyFont="1">
      <alignment horizontal="center" shrinkToFit="1" wrapText="0"/>
    </xf>
    <xf borderId="4" fillId="0" fontId="5" numFmtId="0" xfId="0" applyAlignment="1" applyBorder="1" applyFont="1">
      <alignment horizontal="left" shrinkToFit="0" vertical="center" wrapText="0"/>
    </xf>
    <xf borderId="1" fillId="0" fontId="4" numFmtId="0" xfId="0" applyAlignment="1" applyBorder="1" applyFont="1">
      <alignment horizontal="left" readingOrder="0" shrinkToFit="0" vertical="center" wrapText="1"/>
    </xf>
    <xf borderId="4" fillId="0" fontId="4" numFmtId="1" xfId="0" applyAlignment="1" applyBorder="1" applyFont="1" applyNumberFormat="1">
      <alignment horizontal="center" shrinkToFit="1" vertical="center" wrapText="0"/>
    </xf>
    <xf borderId="4" fillId="0" fontId="4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readingOrder="0"/>
    </xf>
    <xf borderId="4" fillId="0" fontId="5" numFmtId="0" xfId="0" applyAlignment="1" applyBorder="1" applyFont="1">
      <alignment horizontal="center" vertical="top"/>
    </xf>
    <xf borderId="4" fillId="0" fontId="5" numFmtId="0" xfId="0" applyAlignment="1" applyBorder="1" applyFont="1">
      <alignment horizontal="left" vertical="top"/>
    </xf>
    <xf borderId="0" fillId="0" fontId="5" numFmtId="0" xfId="0" applyAlignment="1" applyFont="1">
      <alignment vertical="center"/>
    </xf>
    <xf borderId="4" fillId="0" fontId="5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left" vertical="center"/>
    </xf>
    <xf borderId="0" fillId="0" fontId="6" numFmtId="0" xfId="0" applyAlignment="1" applyFont="1">
      <alignment horizontal="left" vertical="center"/>
    </xf>
    <xf borderId="6" fillId="0" fontId="5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left" shrinkToFit="0" vertical="center" wrapText="1"/>
    </xf>
    <xf borderId="6" fillId="0" fontId="5" numFmtId="0" xfId="0" applyAlignment="1" applyBorder="1" applyFont="1">
      <alignment horizontal="center" shrinkToFit="1" wrapText="0"/>
    </xf>
    <xf borderId="6" fillId="0" fontId="5" numFmtId="0" xfId="0" applyAlignment="1" applyBorder="1" applyFont="1">
      <alignment horizontal="center" shrinkToFit="1" vertical="center" wrapText="0"/>
    </xf>
    <xf borderId="0" fillId="0" fontId="5" numFmtId="0" xfId="0" applyFont="1"/>
    <xf borderId="7" fillId="0" fontId="7" numFmtId="0" xfId="0" applyBorder="1" applyFont="1"/>
    <xf borderId="5" fillId="2" fontId="5" numFmtId="0" xfId="0" applyBorder="1" applyFont="1"/>
    <xf borderId="5" fillId="2" fontId="10" numFmtId="0" xfId="0" applyBorder="1" applyFont="1"/>
    <xf borderId="5" fillId="2" fontId="4" numFmtId="0" xfId="0" applyBorder="1" applyFont="1"/>
    <xf borderId="1" fillId="0" fontId="4" numFmtId="0" xfId="0" applyAlignment="1" applyBorder="1" applyFont="1">
      <alignment horizontal="left" shrinkToFit="0" vertical="center" wrapText="1"/>
    </xf>
    <xf borderId="4" fillId="0" fontId="4" numFmtId="1" xfId="0" applyAlignment="1" applyBorder="1" applyFont="1" applyNumberFormat="1">
      <alignment horizontal="center" shrinkToFit="1" wrapText="0"/>
    </xf>
    <xf borderId="4" fillId="0" fontId="4" numFmtId="0" xfId="0" applyAlignment="1" applyBorder="1" applyFont="1">
      <alignment shrinkToFit="0" wrapText="1"/>
    </xf>
    <xf borderId="4" fillId="0" fontId="4" numFmtId="0" xfId="0" applyAlignment="1" applyBorder="1" applyFont="1">
      <alignment horizontal="center" shrinkToFit="1" wrapText="0"/>
    </xf>
    <xf borderId="0" fillId="0" fontId="3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11" numFmtId="0" xfId="0" applyAlignment="1" applyFont="1">
      <alignment horizontal="center"/>
    </xf>
    <xf borderId="8" fillId="0" fontId="3" numFmtId="0" xfId="0" applyAlignment="1" applyBorder="1" applyFont="1">
      <alignment horizontal="left"/>
    </xf>
    <xf borderId="0" fillId="0" fontId="3" numFmtId="0" xfId="0" applyAlignment="1" applyFont="1">
      <alignment horizontal="center" shrinkToFit="1" wrapText="0"/>
    </xf>
    <xf borderId="8" fillId="0" fontId="3" numFmtId="0" xfId="0" applyAlignment="1" applyBorder="1" applyFont="1">
      <alignment horizontal="center" shrinkToFit="1" wrapText="0"/>
    </xf>
    <xf borderId="0" fillId="0" fontId="3" numFmtId="0" xfId="0" applyAlignment="1" applyFont="1">
      <alignment horizontal="left"/>
    </xf>
    <xf borderId="1" fillId="0" fontId="12" numFmtId="0" xfId="0" applyBorder="1" applyFont="1"/>
    <xf borderId="2" fillId="0" fontId="5" numFmtId="0" xfId="0" applyBorder="1" applyFont="1"/>
    <xf borderId="3" fillId="0" fontId="5" numFmtId="0" xfId="0" applyBorder="1" applyFont="1"/>
    <xf borderId="0" fillId="0" fontId="13" numFmtId="0" xfId="0" applyFont="1"/>
    <xf borderId="9" fillId="3" fontId="5" numFmtId="0" xfId="0" applyAlignment="1" applyBorder="1" applyFont="1">
      <alignment horizontal="center"/>
    </xf>
    <xf borderId="10" fillId="3" fontId="5" numFmtId="0" xfId="0" applyAlignment="1" applyBorder="1" applyFont="1">
      <alignment horizontal="center"/>
    </xf>
    <xf borderId="10" fillId="3" fontId="4" numFmtId="0" xfId="0" applyAlignment="1" applyBorder="1" applyFont="1">
      <alignment horizontal="center"/>
    </xf>
    <xf borderId="1" fillId="5" fontId="4" numFmtId="0" xfId="0" applyAlignment="1" applyBorder="1" applyFill="1" applyFont="1">
      <alignment horizontal="center"/>
    </xf>
    <xf borderId="10" fillId="5" fontId="4" numFmtId="0" xfId="0" applyAlignment="1" applyBorder="1" applyFont="1">
      <alignment horizontal="center"/>
    </xf>
    <xf borderId="6" fillId="0" fontId="4" numFmtId="0" xfId="0" applyAlignment="1" applyBorder="1" applyFont="1">
      <alignment horizontal="center"/>
    </xf>
    <xf borderId="11" fillId="0" fontId="5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left"/>
    </xf>
    <xf borderId="12" fillId="0" fontId="5" numFmtId="0" xfId="0" applyAlignment="1" applyBorder="1" applyFont="1">
      <alignment horizontal="center"/>
    </xf>
    <xf borderId="13" fillId="0" fontId="2" numFmtId="0" xfId="0" applyBorder="1" applyFont="1"/>
    <xf borderId="6" fillId="0" fontId="2" numFmtId="0" xfId="0" applyBorder="1" applyFont="1"/>
    <xf borderId="6" fillId="0" fontId="5" numFmtId="0" xfId="0" applyBorder="1" applyFont="1"/>
    <xf borderId="12" fillId="0" fontId="5" numFmtId="0" xfId="0" applyBorder="1" applyFont="1"/>
    <xf borderId="12" fillId="0" fontId="4" numFmtId="0" xfId="0" applyAlignment="1" applyBorder="1" applyFont="1">
      <alignment horizontal="left"/>
    </xf>
    <xf borderId="12" fillId="0" fontId="4" numFmtId="0" xfId="0" applyAlignment="1" applyBorder="1" applyFont="1">
      <alignment horizontal="center"/>
    </xf>
    <xf borderId="12" fillId="0" fontId="5" numFmtId="0" xfId="0" applyAlignment="1" applyBorder="1" applyFont="1">
      <alignment horizontal="left" vertical="center"/>
    </xf>
    <xf borderId="6" fillId="0" fontId="4" numFmtId="0" xfId="0" applyBorder="1" applyFont="1"/>
    <xf borderId="12" fillId="0" fontId="4" numFmtId="0" xfId="0" applyBorder="1" applyFont="1"/>
    <xf borderId="12" fillId="0" fontId="5" numFmtId="0" xfId="0" applyAlignment="1" applyBorder="1" applyFont="1">
      <alignment vertical="center"/>
    </xf>
    <xf borderId="6" fillId="0" fontId="5" numFmtId="0" xfId="0" applyAlignment="1" applyBorder="1" applyFont="1">
      <alignment horizontal="center"/>
    </xf>
    <xf borderId="14" fillId="0" fontId="4" numFmtId="0" xfId="0" applyAlignment="1" applyBorder="1" applyFont="1">
      <alignment horizontal="center"/>
    </xf>
    <xf borderId="4" fillId="4" fontId="14" numFmtId="0" xfId="0" applyAlignment="1" applyBorder="1" applyFont="1">
      <alignment horizontal="center" vertical="center"/>
    </xf>
    <xf borderId="4" fillId="0" fontId="5" numFmtId="0" xfId="0" applyAlignment="1" applyBorder="1" applyFont="1">
      <alignment shrinkToFit="0" wrapText="1"/>
    </xf>
    <xf borderId="4" fillId="0" fontId="5" numFmtId="0" xfId="0" applyBorder="1" applyFont="1"/>
    <xf borderId="9" fillId="4" fontId="14" numFmtId="0" xfId="0" applyAlignment="1" applyBorder="1" applyFont="1">
      <alignment horizontal="center" vertical="center"/>
    </xf>
    <xf borderId="11" fillId="0" fontId="5" numFmtId="0" xfId="0" applyAlignment="1" applyBorder="1" applyFont="1">
      <alignment horizontal="center" shrinkToFit="0" wrapText="1"/>
    </xf>
    <xf borderId="4" fillId="0" fontId="4" numFmtId="0" xfId="0" applyAlignment="1" applyBorder="1" applyFont="1">
      <alignment horizontal="center"/>
    </xf>
    <xf borderId="4" fillId="0" fontId="14" numFmtId="0" xfId="0" applyAlignment="1" applyBorder="1" applyFont="1">
      <alignment horizontal="center" vertical="center"/>
    </xf>
    <xf borderId="0" fillId="0" fontId="5" numFmtId="0" xfId="0" applyAlignment="1" applyFont="1">
      <alignment horizontal="center"/>
    </xf>
    <xf borderId="6" fillId="0" fontId="14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 outlineLevelCol="1"/>
  <cols>
    <col customWidth="1" min="1" max="2" width="3.86"/>
    <col customWidth="1" min="3" max="3" width="14.57"/>
    <col customWidth="1" min="4" max="4" width="27.86"/>
    <col customWidth="1" min="5" max="5" width="3.71" outlineLevel="1"/>
    <col customWidth="1" min="6" max="25" width="3.29" outlineLevel="1"/>
    <col customWidth="1" min="26" max="26" width="4.43" outlineLevel="1"/>
    <col customWidth="1" min="27" max="28" width="6.0" outlineLevel="1"/>
    <col customWidth="1" min="29" max="30" width="6.0"/>
    <col customWidth="1" min="31" max="31" width="21.29"/>
    <col customWidth="1" min="32" max="49" width="9.29"/>
  </cols>
  <sheetData>
    <row r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7" t="s">
        <v>30</v>
      </c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</row>
    <row r="3">
      <c r="A3" s="9" t="s">
        <v>31</v>
      </c>
      <c r="B3" s="9" t="s">
        <v>32</v>
      </c>
      <c r="C3" s="10" t="s">
        <v>33</v>
      </c>
      <c r="D3" s="11" t="s">
        <v>34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>
        <v>10.0</v>
      </c>
      <c r="X3" s="12">
        <v>5.0</v>
      </c>
      <c r="Y3" s="12">
        <v>3.0</v>
      </c>
      <c r="Z3" s="13">
        <f t="shared" ref="Z3:AA3" si="1">E3+H3+K3+N3+Q3+T3+W3</f>
        <v>10</v>
      </c>
      <c r="AA3" s="13">
        <f t="shared" si="1"/>
        <v>5</v>
      </c>
      <c r="AB3" s="13">
        <f t="shared" ref="AB3:AB11" si="3">SUM(Z3:AA3)</f>
        <v>15</v>
      </c>
      <c r="AC3" s="13">
        <f t="shared" ref="AC3:AC11" si="4">Y3+V3+S3+P3+M3+J3+G3</f>
        <v>3</v>
      </c>
      <c r="AD3" s="13" t="s">
        <v>35</v>
      </c>
      <c r="AE3" s="14"/>
      <c r="AF3" s="15"/>
      <c r="AG3" s="14"/>
      <c r="AH3" s="15"/>
      <c r="AI3" s="14"/>
      <c r="AJ3" s="15"/>
      <c r="AK3" s="14"/>
      <c r="AL3" s="15"/>
      <c r="AM3" s="14"/>
      <c r="AN3" s="15"/>
      <c r="AO3" s="14"/>
      <c r="AP3" s="15"/>
      <c r="AQ3" s="14"/>
      <c r="AR3" s="15"/>
      <c r="AS3" s="16"/>
      <c r="AT3" s="16"/>
      <c r="AU3" s="16"/>
      <c r="AV3" s="16"/>
      <c r="AW3" s="16"/>
    </row>
    <row r="4">
      <c r="A4" s="9" t="s">
        <v>36</v>
      </c>
      <c r="B4" s="9" t="s">
        <v>37</v>
      </c>
      <c r="C4" s="10" t="s">
        <v>38</v>
      </c>
      <c r="D4" s="11" t="s">
        <v>39</v>
      </c>
      <c r="E4" s="13">
        <v>10.0</v>
      </c>
      <c r="F4" s="13">
        <v>0.0</v>
      </c>
      <c r="G4" s="13">
        <v>2.0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>
        <f t="shared" ref="Z4:AA4" si="2">E4+H4+K4+N4+Q4+T4+W4</f>
        <v>10</v>
      </c>
      <c r="AA4" s="13">
        <f t="shared" si="2"/>
        <v>0</v>
      </c>
      <c r="AB4" s="13">
        <f t="shared" si="3"/>
        <v>10</v>
      </c>
      <c r="AC4" s="13">
        <f t="shared" si="4"/>
        <v>2</v>
      </c>
      <c r="AD4" s="13" t="s">
        <v>40</v>
      </c>
      <c r="AE4" s="14"/>
      <c r="AF4" s="15"/>
      <c r="AG4" s="14"/>
      <c r="AH4" s="15"/>
      <c r="AI4" s="14"/>
      <c r="AJ4" s="15"/>
      <c r="AK4" s="14"/>
      <c r="AL4" s="15"/>
      <c r="AM4" s="14"/>
      <c r="AN4" s="15"/>
      <c r="AO4" s="14"/>
      <c r="AP4" s="15"/>
      <c r="AQ4" s="14"/>
      <c r="AR4" s="15"/>
      <c r="AS4" s="16"/>
      <c r="AT4" s="16"/>
      <c r="AU4" s="16"/>
      <c r="AV4" s="16"/>
      <c r="AW4" s="16"/>
    </row>
    <row r="5">
      <c r="A5" s="17" t="s">
        <v>31</v>
      </c>
      <c r="B5" s="17" t="s">
        <v>32</v>
      </c>
      <c r="C5" s="10" t="s">
        <v>41</v>
      </c>
      <c r="D5" s="11" t="s">
        <v>42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>
        <v>10.0</v>
      </c>
      <c r="X5" s="13">
        <v>0.0</v>
      </c>
      <c r="Y5" s="13">
        <v>2.0</v>
      </c>
      <c r="Z5" s="13">
        <f t="shared" ref="Z5:AA5" si="5">E5+H5+K5+N5+Q5+T5+W5</f>
        <v>10</v>
      </c>
      <c r="AA5" s="13">
        <f t="shared" si="5"/>
        <v>0</v>
      </c>
      <c r="AB5" s="13">
        <f t="shared" si="3"/>
        <v>10</v>
      </c>
      <c r="AC5" s="13">
        <f t="shared" si="4"/>
        <v>2</v>
      </c>
      <c r="AD5" s="13" t="s">
        <v>40</v>
      </c>
      <c r="AE5" s="14"/>
      <c r="AF5" s="15"/>
      <c r="AG5" s="14"/>
      <c r="AH5" s="15"/>
      <c r="AI5" s="14"/>
      <c r="AJ5" s="15"/>
      <c r="AK5" s="14"/>
      <c r="AL5" s="15"/>
      <c r="AM5" s="14"/>
      <c r="AN5" s="15"/>
      <c r="AO5" s="14"/>
      <c r="AP5" s="15"/>
      <c r="AQ5" s="14"/>
      <c r="AR5" s="15"/>
      <c r="AS5" s="16"/>
      <c r="AT5" s="16"/>
      <c r="AU5" s="16"/>
      <c r="AV5" s="16"/>
      <c r="AW5" s="16"/>
    </row>
    <row r="6">
      <c r="A6" s="17" t="s">
        <v>36</v>
      </c>
      <c r="B6" s="17" t="s">
        <v>37</v>
      </c>
      <c r="C6" s="10" t="s">
        <v>43</v>
      </c>
      <c r="D6" s="18" t="s">
        <v>44</v>
      </c>
      <c r="E6" s="13">
        <v>5.0</v>
      </c>
      <c r="F6" s="13">
        <v>0.0</v>
      </c>
      <c r="G6" s="13">
        <v>1.0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>
        <f t="shared" ref="Z6:AA6" si="6">E6+H6+K6+N6+Q6+T6+W6</f>
        <v>5</v>
      </c>
      <c r="AA6" s="13">
        <f t="shared" si="6"/>
        <v>0</v>
      </c>
      <c r="AB6" s="13">
        <f t="shared" si="3"/>
        <v>5</v>
      </c>
      <c r="AC6" s="13">
        <f t="shared" si="4"/>
        <v>1</v>
      </c>
      <c r="AD6" s="13" t="s">
        <v>40</v>
      </c>
      <c r="AE6" s="14"/>
      <c r="AF6" s="15"/>
      <c r="AG6" s="14"/>
      <c r="AH6" s="15"/>
      <c r="AI6" s="14"/>
      <c r="AJ6" s="15"/>
      <c r="AK6" s="14"/>
      <c r="AL6" s="15"/>
      <c r="AM6" s="14"/>
      <c r="AN6" s="15"/>
      <c r="AO6" s="14"/>
      <c r="AP6" s="15"/>
      <c r="AQ6" s="14"/>
      <c r="AR6" s="15"/>
      <c r="AS6" s="16"/>
      <c r="AT6" s="16"/>
      <c r="AU6" s="16"/>
      <c r="AV6" s="16"/>
      <c r="AW6" s="16"/>
    </row>
    <row r="7">
      <c r="A7" s="17" t="s">
        <v>36</v>
      </c>
      <c r="B7" s="17" t="s">
        <v>37</v>
      </c>
      <c r="C7" s="10" t="s">
        <v>45</v>
      </c>
      <c r="D7" s="11" t="s">
        <v>46</v>
      </c>
      <c r="E7" s="13">
        <v>0.0</v>
      </c>
      <c r="F7" s="13">
        <v>10.0</v>
      </c>
      <c r="G7" s="13">
        <v>2.0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>
        <f t="shared" ref="Z7:AA7" si="7">E7+H7+K7+N7+Q7+T7+W7</f>
        <v>0</v>
      </c>
      <c r="AA7" s="13">
        <f t="shared" si="7"/>
        <v>10</v>
      </c>
      <c r="AB7" s="13">
        <f t="shared" si="3"/>
        <v>10</v>
      </c>
      <c r="AC7" s="13">
        <f t="shared" si="4"/>
        <v>2</v>
      </c>
      <c r="AD7" s="13" t="s">
        <v>35</v>
      </c>
      <c r="AE7" s="14"/>
      <c r="AF7" s="15"/>
      <c r="AG7" s="14"/>
      <c r="AH7" s="15"/>
      <c r="AI7" s="14"/>
      <c r="AJ7" s="15"/>
      <c r="AK7" s="14"/>
      <c r="AL7" s="15"/>
      <c r="AM7" s="14"/>
      <c r="AN7" s="15"/>
      <c r="AO7" s="14"/>
      <c r="AP7" s="15"/>
      <c r="AQ7" s="14"/>
      <c r="AR7" s="15"/>
      <c r="AS7" s="16"/>
      <c r="AT7" s="16"/>
      <c r="AU7" s="16"/>
      <c r="AV7" s="16"/>
      <c r="AW7" s="16"/>
    </row>
    <row r="8">
      <c r="A8" s="17" t="s">
        <v>47</v>
      </c>
      <c r="B8" s="17" t="s">
        <v>48</v>
      </c>
      <c r="C8" s="10" t="s">
        <v>49</v>
      </c>
      <c r="D8" s="11" t="s">
        <v>50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>
        <v>10.0</v>
      </c>
      <c r="U8" s="13">
        <v>0.0</v>
      </c>
      <c r="V8" s="13">
        <v>2.0</v>
      </c>
      <c r="W8" s="13"/>
      <c r="X8" s="13"/>
      <c r="Y8" s="13"/>
      <c r="Z8" s="13">
        <f t="shared" ref="Z8:AA8" si="8">E8+H8+K8+N8+Q8+T8+W8</f>
        <v>10</v>
      </c>
      <c r="AA8" s="13">
        <f t="shared" si="8"/>
        <v>0</v>
      </c>
      <c r="AB8" s="13">
        <f t="shared" si="3"/>
        <v>10</v>
      </c>
      <c r="AC8" s="13">
        <f t="shared" si="4"/>
        <v>2</v>
      </c>
      <c r="AD8" s="13" t="s">
        <v>40</v>
      </c>
      <c r="AE8" s="14"/>
      <c r="AF8" s="15"/>
      <c r="AG8" s="14"/>
      <c r="AH8" s="15"/>
      <c r="AI8" s="14"/>
      <c r="AJ8" s="15"/>
      <c r="AK8" s="14"/>
      <c r="AL8" s="15"/>
      <c r="AM8" s="14"/>
      <c r="AN8" s="15"/>
      <c r="AO8" s="14"/>
      <c r="AP8" s="15"/>
      <c r="AQ8" s="14"/>
      <c r="AR8" s="15"/>
      <c r="AS8" s="16"/>
      <c r="AT8" s="16"/>
      <c r="AU8" s="16"/>
      <c r="AV8" s="16"/>
      <c r="AW8" s="16"/>
    </row>
    <row r="9">
      <c r="A9" s="17" t="s">
        <v>47</v>
      </c>
      <c r="B9" s="17" t="s">
        <v>51</v>
      </c>
      <c r="C9" s="10" t="s">
        <v>52</v>
      </c>
      <c r="D9" s="18" t="s">
        <v>53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10.0</v>
      </c>
      <c r="R9" s="13">
        <v>0.0</v>
      </c>
      <c r="S9" s="13">
        <v>2.0</v>
      </c>
      <c r="T9" s="13"/>
      <c r="U9" s="13"/>
      <c r="V9" s="13"/>
      <c r="W9" s="13"/>
      <c r="X9" s="13"/>
      <c r="Y9" s="13"/>
      <c r="Z9" s="13">
        <f t="shared" ref="Z9:AA9" si="9">E9+H9+K9+N9+Q9+T9+W9</f>
        <v>10</v>
      </c>
      <c r="AA9" s="13">
        <f t="shared" si="9"/>
        <v>0</v>
      </c>
      <c r="AB9" s="13">
        <f t="shared" si="3"/>
        <v>10</v>
      </c>
      <c r="AC9" s="13">
        <f t="shared" si="4"/>
        <v>2</v>
      </c>
      <c r="AD9" s="13" t="s">
        <v>40</v>
      </c>
      <c r="AE9" s="14"/>
      <c r="AF9" s="15"/>
      <c r="AG9" s="14"/>
      <c r="AH9" s="15"/>
      <c r="AI9" s="14"/>
      <c r="AJ9" s="15"/>
      <c r="AK9" s="14"/>
      <c r="AL9" s="15"/>
      <c r="AM9" s="14"/>
      <c r="AN9" s="15"/>
      <c r="AO9" s="14"/>
      <c r="AP9" s="15"/>
      <c r="AQ9" s="14"/>
      <c r="AR9" s="15"/>
      <c r="AS9" s="16"/>
      <c r="AT9" s="16"/>
      <c r="AU9" s="16"/>
      <c r="AV9" s="16"/>
      <c r="AW9" s="16"/>
    </row>
    <row r="10">
      <c r="A10" s="17" t="s">
        <v>47</v>
      </c>
      <c r="B10" s="17" t="s">
        <v>48</v>
      </c>
      <c r="C10" s="10" t="s">
        <v>54</v>
      </c>
      <c r="D10" s="18" t="s">
        <v>55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>
        <v>10.0</v>
      </c>
      <c r="U10" s="13">
        <v>0.0</v>
      </c>
      <c r="V10" s="13">
        <v>2.0</v>
      </c>
      <c r="W10" s="13"/>
      <c r="X10" s="13"/>
      <c r="Y10" s="13"/>
      <c r="Z10" s="13">
        <f t="shared" ref="Z10:AA10" si="10">E10+H10+K10+N10+Q10+T10+W10</f>
        <v>10</v>
      </c>
      <c r="AA10" s="13">
        <f t="shared" si="10"/>
        <v>0</v>
      </c>
      <c r="AB10" s="13">
        <f t="shared" si="3"/>
        <v>10</v>
      </c>
      <c r="AC10" s="13">
        <f t="shared" si="4"/>
        <v>2</v>
      </c>
      <c r="AD10" s="12" t="s">
        <v>40</v>
      </c>
      <c r="AE10" s="14"/>
      <c r="AF10" s="15"/>
      <c r="AG10" s="14"/>
      <c r="AH10" s="15"/>
      <c r="AI10" s="14"/>
      <c r="AJ10" s="15"/>
      <c r="AK10" s="14"/>
      <c r="AL10" s="15"/>
      <c r="AM10" s="14"/>
      <c r="AN10" s="15"/>
      <c r="AO10" s="14"/>
      <c r="AP10" s="15"/>
      <c r="AQ10" s="14"/>
      <c r="AR10" s="15"/>
      <c r="AS10" s="16"/>
      <c r="AT10" s="16"/>
      <c r="AU10" s="16"/>
      <c r="AV10" s="16"/>
      <c r="AW10" s="16"/>
    </row>
    <row r="11">
      <c r="A11" s="17" t="s">
        <v>36</v>
      </c>
      <c r="B11" s="17" t="s">
        <v>56</v>
      </c>
      <c r="C11" s="10" t="s">
        <v>57</v>
      </c>
      <c r="D11" s="19" t="s">
        <v>58</v>
      </c>
      <c r="E11" s="13"/>
      <c r="F11" s="13"/>
      <c r="G11" s="13"/>
      <c r="H11" s="13">
        <v>10.0</v>
      </c>
      <c r="I11" s="13">
        <v>0.0</v>
      </c>
      <c r="J11" s="13">
        <v>2.0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>
        <f t="shared" ref="Z11:AA11" si="11">E11+H11+K11+N11+Q11+T11+W11</f>
        <v>10</v>
      </c>
      <c r="AA11" s="13">
        <f t="shared" si="11"/>
        <v>0</v>
      </c>
      <c r="AB11" s="13">
        <f t="shared" si="3"/>
        <v>10</v>
      </c>
      <c r="AC11" s="13">
        <f t="shared" si="4"/>
        <v>2</v>
      </c>
      <c r="AD11" s="13" t="s">
        <v>40</v>
      </c>
      <c r="AE11" s="14"/>
      <c r="AF11" s="15"/>
      <c r="AG11" s="14"/>
      <c r="AH11" s="15"/>
      <c r="AI11" s="14"/>
      <c r="AJ11" s="15"/>
      <c r="AK11" s="14"/>
      <c r="AL11" s="15"/>
      <c r="AM11" s="14"/>
      <c r="AN11" s="15"/>
      <c r="AO11" s="14"/>
      <c r="AP11" s="15"/>
      <c r="AQ11" s="14"/>
      <c r="AR11" s="15"/>
      <c r="AS11" s="16"/>
      <c r="AT11" s="16"/>
      <c r="AU11" s="16"/>
      <c r="AV11" s="16"/>
      <c r="AW11" s="16"/>
    </row>
    <row r="12">
      <c r="A12" s="10"/>
      <c r="B12" s="10"/>
      <c r="C12" s="10"/>
      <c r="D12" s="20" t="s">
        <v>59</v>
      </c>
      <c r="E12" s="21">
        <f t="shared" ref="E12:AC12" si="12">SUM(E3:E11)</f>
        <v>15</v>
      </c>
      <c r="F12" s="21">
        <f t="shared" si="12"/>
        <v>10</v>
      </c>
      <c r="G12" s="21">
        <f t="shared" si="12"/>
        <v>5</v>
      </c>
      <c r="H12" s="21">
        <f t="shared" si="12"/>
        <v>10</v>
      </c>
      <c r="I12" s="21">
        <f t="shared" si="12"/>
        <v>0</v>
      </c>
      <c r="J12" s="21">
        <f t="shared" si="12"/>
        <v>2</v>
      </c>
      <c r="K12" s="21">
        <f t="shared" si="12"/>
        <v>0</v>
      </c>
      <c r="L12" s="21">
        <f t="shared" si="12"/>
        <v>0</v>
      </c>
      <c r="M12" s="21">
        <f t="shared" si="12"/>
        <v>0</v>
      </c>
      <c r="N12" s="21">
        <f t="shared" si="12"/>
        <v>0</v>
      </c>
      <c r="O12" s="21">
        <f t="shared" si="12"/>
        <v>0</v>
      </c>
      <c r="P12" s="21">
        <f t="shared" si="12"/>
        <v>0</v>
      </c>
      <c r="Q12" s="21">
        <f t="shared" si="12"/>
        <v>10</v>
      </c>
      <c r="R12" s="21">
        <f t="shared" si="12"/>
        <v>0</v>
      </c>
      <c r="S12" s="21">
        <f t="shared" si="12"/>
        <v>2</v>
      </c>
      <c r="T12" s="21">
        <f t="shared" si="12"/>
        <v>20</v>
      </c>
      <c r="U12" s="21">
        <f t="shared" si="12"/>
        <v>0</v>
      </c>
      <c r="V12" s="21">
        <f t="shared" si="12"/>
        <v>4</v>
      </c>
      <c r="W12" s="21">
        <f t="shared" si="12"/>
        <v>20</v>
      </c>
      <c r="X12" s="21">
        <f t="shared" si="12"/>
        <v>5</v>
      </c>
      <c r="Y12" s="21">
        <f t="shared" si="12"/>
        <v>5</v>
      </c>
      <c r="Z12" s="21">
        <f t="shared" si="12"/>
        <v>75</v>
      </c>
      <c r="AA12" s="21">
        <f t="shared" si="12"/>
        <v>15</v>
      </c>
      <c r="AB12" s="21">
        <f t="shared" si="12"/>
        <v>90</v>
      </c>
      <c r="AC12" s="21">
        <f t="shared" si="12"/>
        <v>18</v>
      </c>
      <c r="AD12" s="21"/>
      <c r="AE12" s="14"/>
      <c r="AF12" s="15"/>
      <c r="AG12" s="14"/>
      <c r="AH12" s="15"/>
      <c r="AI12" s="14"/>
      <c r="AJ12" s="15"/>
      <c r="AK12" s="14"/>
      <c r="AL12" s="15"/>
      <c r="AM12" s="14"/>
      <c r="AN12" s="15"/>
      <c r="AO12" s="14"/>
      <c r="AP12" s="15"/>
      <c r="AQ12" s="14"/>
      <c r="AR12" s="15"/>
      <c r="AS12" s="16"/>
      <c r="AT12" s="16"/>
      <c r="AU12" s="16"/>
      <c r="AV12" s="16"/>
      <c r="AW12" s="16"/>
    </row>
    <row r="13">
      <c r="A13" s="10" t="s">
        <v>36</v>
      </c>
      <c r="B13" s="10" t="s">
        <v>56</v>
      </c>
      <c r="C13" s="10" t="s">
        <v>60</v>
      </c>
      <c r="D13" s="11" t="s">
        <v>61</v>
      </c>
      <c r="E13" s="13"/>
      <c r="F13" s="13"/>
      <c r="G13" s="13"/>
      <c r="H13" s="13">
        <v>10.0</v>
      </c>
      <c r="I13" s="13">
        <v>5.0</v>
      </c>
      <c r="J13" s="13">
        <v>3.0</v>
      </c>
      <c r="K13" s="22"/>
      <c r="L13" s="2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>
        <f t="shared" ref="Z13:AA13" si="13">E13+H13+K13+N13+Q13+T13+W13</f>
        <v>10</v>
      </c>
      <c r="AA13" s="13">
        <f t="shared" si="13"/>
        <v>5</v>
      </c>
      <c r="AB13" s="13">
        <f t="shared" ref="AB13:AB16" si="15">SUM(Z13:AA13)</f>
        <v>15</v>
      </c>
      <c r="AC13" s="13">
        <f t="shared" ref="AC13:AC16" si="16">Y13+V13+S13+P13+M13+J13+G13</f>
        <v>3</v>
      </c>
      <c r="AD13" s="13" t="s">
        <v>40</v>
      </c>
      <c r="AE13" s="14"/>
      <c r="AF13" s="15"/>
      <c r="AG13" s="14"/>
      <c r="AH13" s="15"/>
      <c r="AI13" s="14"/>
      <c r="AJ13" s="15"/>
      <c r="AK13" s="14"/>
      <c r="AL13" s="15"/>
      <c r="AM13" s="14"/>
      <c r="AN13" s="15"/>
      <c r="AO13" s="14"/>
      <c r="AP13" s="15"/>
      <c r="AQ13" s="14"/>
      <c r="AR13" s="15"/>
      <c r="AS13" s="16"/>
      <c r="AT13" s="16"/>
      <c r="AU13" s="16"/>
      <c r="AV13" s="16"/>
      <c r="AW13" s="16"/>
    </row>
    <row r="14">
      <c r="A14" s="10" t="s">
        <v>62</v>
      </c>
      <c r="B14" s="10" t="s">
        <v>63</v>
      </c>
      <c r="C14" s="10" t="s">
        <v>64</v>
      </c>
      <c r="D14" s="11" t="s">
        <v>65</v>
      </c>
      <c r="E14" s="13"/>
      <c r="F14" s="13"/>
      <c r="G14" s="13"/>
      <c r="H14" s="13"/>
      <c r="I14" s="13"/>
      <c r="J14" s="13"/>
      <c r="K14" s="22">
        <v>10.0</v>
      </c>
      <c r="L14" s="23">
        <v>5.0</v>
      </c>
      <c r="M14" s="13">
        <v>3.0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>
        <f t="shared" ref="Z14:AA14" si="14">E14+H14+K14+N14+Q14+T14+W14</f>
        <v>10</v>
      </c>
      <c r="AA14" s="13">
        <f t="shared" si="14"/>
        <v>5</v>
      </c>
      <c r="AB14" s="13">
        <f t="shared" si="15"/>
        <v>15</v>
      </c>
      <c r="AC14" s="13">
        <f t="shared" si="16"/>
        <v>3</v>
      </c>
      <c r="AD14" s="13" t="s">
        <v>40</v>
      </c>
      <c r="AE14" s="14"/>
      <c r="AF14" s="15"/>
      <c r="AG14" s="14"/>
      <c r="AH14" s="15"/>
      <c r="AI14" s="14"/>
      <c r="AJ14" s="15"/>
      <c r="AK14" s="14"/>
      <c r="AL14" s="15"/>
      <c r="AM14" s="14"/>
      <c r="AN14" s="15"/>
      <c r="AO14" s="14"/>
      <c r="AP14" s="15"/>
      <c r="AQ14" s="14"/>
      <c r="AR14" s="15"/>
      <c r="AS14" s="16"/>
      <c r="AT14" s="16"/>
      <c r="AU14" s="16"/>
      <c r="AV14" s="16"/>
      <c r="AW14" s="16"/>
    </row>
    <row r="15">
      <c r="A15" s="10" t="s">
        <v>62</v>
      </c>
      <c r="B15" s="10" t="s">
        <v>66</v>
      </c>
      <c r="C15" s="10" t="s">
        <v>67</v>
      </c>
      <c r="D15" s="11" t="s">
        <v>68</v>
      </c>
      <c r="E15" s="13"/>
      <c r="F15" s="13"/>
      <c r="G15" s="13"/>
      <c r="H15" s="13"/>
      <c r="I15" s="13"/>
      <c r="J15" s="13"/>
      <c r="K15" s="22"/>
      <c r="L15" s="23"/>
      <c r="M15" s="13"/>
      <c r="N15" s="13">
        <v>0.0</v>
      </c>
      <c r="O15" s="13">
        <v>10.0</v>
      </c>
      <c r="P15" s="13">
        <v>2.0</v>
      </c>
      <c r="Q15" s="13"/>
      <c r="R15" s="13"/>
      <c r="S15" s="13"/>
      <c r="T15" s="13"/>
      <c r="U15" s="13"/>
      <c r="V15" s="13"/>
      <c r="W15" s="13"/>
      <c r="X15" s="13"/>
      <c r="Y15" s="13"/>
      <c r="Z15" s="13">
        <f t="shared" ref="Z15:AA15" si="17">E15+H15+K15+N15+Q15+T15+W15</f>
        <v>0</v>
      </c>
      <c r="AA15" s="13">
        <f t="shared" si="17"/>
        <v>10</v>
      </c>
      <c r="AB15" s="13">
        <f t="shared" si="15"/>
        <v>10</v>
      </c>
      <c r="AC15" s="13">
        <f t="shared" si="16"/>
        <v>2</v>
      </c>
      <c r="AD15" s="13" t="s">
        <v>35</v>
      </c>
      <c r="AE15" s="14"/>
      <c r="AF15" s="15"/>
      <c r="AG15" s="14"/>
      <c r="AH15" s="15"/>
      <c r="AI15" s="14"/>
      <c r="AJ15" s="15"/>
      <c r="AK15" s="14"/>
      <c r="AL15" s="15"/>
      <c r="AM15" s="14"/>
      <c r="AN15" s="15"/>
      <c r="AO15" s="14"/>
      <c r="AP15" s="15"/>
      <c r="AQ15" s="14"/>
      <c r="AR15" s="15"/>
      <c r="AS15" s="16"/>
      <c r="AT15" s="16"/>
      <c r="AU15" s="16"/>
      <c r="AV15" s="16"/>
      <c r="AW15" s="16"/>
    </row>
    <row r="16">
      <c r="A16" s="10" t="s">
        <v>47</v>
      </c>
      <c r="B16" s="10" t="s">
        <v>51</v>
      </c>
      <c r="C16" s="10" t="s">
        <v>69</v>
      </c>
      <c r="D16" s="11" t="s">
        <v>70</v>
      </c>
      <c r="E16" s="13"/>
      <c r="F16" s="13"/>
      <c r="G16" s="13"/>
      <c r="H16" s="13"/>
      <c r="I16" s="13"/>
      <c r="J16" s="13"/>
      <c r="K16" s="22"/>
      <c r="L16" s="23"/>
      <c r="M16" s="13"/>
      <c r="N16" s="13"/>
      <c r="O16" s="13"/>
      <c r="P16" s="13"/>
      <c r="Q16" s="13">
        <v>0.0</v>
      </c>
      <c r="R16" s="13">
        <v>10.0</v>
      </c>
      <c r="S16" s="13">
        <v>2.0</v>
      </c>
      <c r="T16" s="13"/>
      <c r="U16" s="13"/>
      <c r="V16" s="13"/>
      <c r="W16" s="13"/>
      <c r="X16" s="13"/>
      <c r="Y16" s="13"/>
      <c r="Z16" s="13">
        <f t="shared" ref="Z16:AA16" si="18">E16+H16+K16+N16+Q16+T16+W16</f>
        <v>0</v>
      </c>
      <c r="AA16" s="13">
        <f t="shared" si="18"/>
        <v>10</v>
      </c>
      <c r="AB16" s="13">
        <f t="shared" si="15"/>
        <v>10</v>
      </c>
      <c r="AC16" s="13">
        <f t="shared" si="16"/>
        <v>2</v>
      </c>
      <c r="AD16" s="13" t="s">
        <v>35</v>
      </c>
      <c r="AE16" s="14"/>
      <c r="AF16" s="15"/>
      <c r="AG16" s="14"/>
      <c r="AH16" s="15"/>
      <c r="AI16" s="14"/>
      <c r="AJ16" s="15"/>
      <c r="AK16" s="14"/>
      <c r="AL16" s="15"/>
      <c r="AM16" s="14"/>
      <c r="AN16" s="15"/>
      <c r="AO16" s="14"/>
      <c r="AP16" s="15"/>
      <c r="AQ16" s="14"/>
      <c r="AR16" s="15"/>
      <c r="AS16" s="16"/>
      <c r="AT16" s="16"/>
      <c r="AU16" s="16"/>
      <c r="AV16" s="16"/>
      <c r="AW16" s="16"/>
    </row>
    <row r="17">
      <c r="A17" s="10"/>
      <c r="B17" s="10"/>
      <c r="C17" s="10"/>
      <c r="D17" s="24" t="s">
        <v>71</v>
      </c>
      <c r="E17" s="21">
        <f t="shared" ref="E17:Y17" si="19">SUM(E13:E16)</f>
        <v>0</v>
      </c>
      <c r="F17" s="21">
        <f t="shared" si="19"/>
        <v>0</v>
      </c>
      <c r="G17" s="21">
        <f t="shared" si="19"/>
        <v>0</v>
      </c>
      <c r="H17" s="21">
        <f t="shared" si="19"/>
        <v>10</v>
      </c>
      <c r="I17" s="21">
        <f t="shared" si="19"/>
        <v>5</v>
      </c>
      <c r="J17" s="21">
        <f t="shared" si="19"/>
        <v>3</v>
      </c>
      <c r="K17" s="21">
        <f t="shared" si="19"/>
        <v>10</v>
      </c>
      <c r="L17" s="21">
        <f t="shared" si="19"/>
        <v>5</v>
      </c>
      <c r="M17" s="21">
        <f t="shared" si="19"/>
        <v>3</v>
      </c>
      <c r="N17" s="21">
        <f t="shared" si="19"/>
        <v>0</v>
      </c>
      <c r="O17" s="21">
        <f t="shared" si="19"/>
        <v>10</v>
      </c>
      <c r="P17" s="21">
        <f t="shared" si="19"/>
        <v>2</v>
      </c>
      <c r="Q17" s="21">
        <f t="shared" si="19"/>
        <v>0</v>
      </c>
      <c r="R17" s="21">
        <f t="shared" si="19"/>
        <v>10</v>
      </c>
      <c r="S17" s="21">
        <f t="shared" si="19"/>
        <v>2</v>
      </c>
      <c r="T17" s="21">
        <f t="shared" si="19"/>
        <v>0</v>
      </c>
      <c r="U17" s="21">
        <f t="shared" si="19"/>
        <v>0</v>
      </c>
      <c r="V17" s="21">
        <f t="shared" si="19"/>
        <v>0</v>
      </c>
      <c r="W17" s="21">
        <f t="shared" si="19"/>
        <v>0</v>
      </c>
      <c r="X17" s="21">
        <f t="shared" si="19"/>
        <v>0</v>
      </c>
      <c r="Y17" s="21">
        <f t="shared" si="19"/>
        <v>0</v>
      </c>
      <c r="Z17" s="13">
        <f t="shared" ref="Z17:AA17" si="20">E17+H17+K17+N17+Q17+T17+W17</f>
        <v>20</v>
      </c>
      <c r="AA17" s="13">
        <f t="shared" si="20"/>
        <v>30</v>
      </c>
      <c r="AB17" s="21">
        <f t="shared" ref="AB17:AC17" si="21">SUM(AB13:AB16)</f>
        <v>50</v>
      </c>
      <c r="AC17" s="21">
        <f t="shared" si="21"/>
        <v>10</v>
      </c>
      <c r="AD17" s="13"/>
      <c r="AE17" s="14"/>
      <c r="AF17" s="15"/>
      <c r="AG17" s="14"/>
      <c r="AH17" s="15"/>
      <c r="AI17" s="14"/>
      <c r="AJ17" s="15"/>
      <c r="AK17" s="14"/>
      <c r="AL17" s="15"/>
      <c r="AM17" s="14"/>
      <c r="AN17" s="15"/>
      <c r="AO17" s="14"/>
      <c r="AP17" s="15"/>
      <c r="AQ17" s="14"/>
      <c r="AR17" s="15"/>
      <c r="AS17" s="16"/>
      <c r="AT17" s="16"/>
      <c r="AU17" s="16"/>
      <c r="AV17" s="16"/>
      <c r="AW17" s="16"/>
    </row>
    <row r="18">
      <c r="A18" s="10" t="s">
        <v>36</v>
      </c>
      <c r="B18" s="10" t="s">
        <v>37</v>
      </c>
      <c r="C18" s="25" t="s">
        <v>72</v>
      </c>
      <c r="D18" s="26" t="s">
        <v>73</v>
      </c>
      <c r="E18" s="13">
        <v>5.0</v>
      </c>
      <c r="F18" s="13">
        <v>5.0</v>
      </c>
      <c r="G18" s="13">
        <v>2.0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>
        <f t="shared" ref="Z18:AA18" si="22">E18+H18+K18+N18+Q18+T18+W18</f>
        <v>5</v>
      </c>
      <c r="AA18" s="13">
        <f t="shared" si="22"/>
        <v>5</v>
      </c>
      <c r="AB18" s="13">
        <f t="shared" ref="AB18:AB23" si="24">SUM(Z18:AA18)</f>
        <v>10</v>
      </c>
      <c r="AC18" s="13">
        <f t="shared" ref="AC18:AC23" si="25">G18+J18+M18+P18+S18+V18+Y18</f>
        <v>2</v>
      </c>
      <c r="AD18" s="13" t="s">
        <v>40</v>
      </c>
      <c r="AE18" s="14"/>
      <c r="AF18" s="15"/>
      <c r="AG18" s="14"/>
      <c r="AH18" s="15"/>
      <c r="AI18" s="14"/>
      <c r="AJ18" s="15"/>
      <c r="AK18" s="14"/>
      <c r="AL18" s="15"/>
      <c r="AM18" s="14"/>
      <c r="AN18" s="15"/>
      <c r="AO18" s="14"/>
      <c r="AP18" s="15"/>
      <c r="AQ18" s="14"/>
      <c r="AR18" s="15"/>
      <c r="AS18" s="16"/>
      <c r="AT18" s="16"/>
      <c r="AU18" s="16"/>
      <c r="AV18" s="16"/>
      <c r="AW18" s="16"/>
    </row>
    <row r="19">
      <c r="A19" s="10" t="s">
        <v>36</v>
      </c>
      <c r="B19" s="10" t="s">
        <v>56</v>
      </c>
      <c r="C19" s="10" t="s">
        <v>74</v>
      </c>
      <c r="D19" s="11" t="s">
        <v>75</v>
      </c>
      <c r="E19" s="13"/>
      <c r="F19" s="13"/>
      <c r="G19" s="13"/>
      <c r="H19" s="13">
        <v>10.0</v>
      </c>
      <c r="I19" s="13">
        <v>0.0</v>
      </c>
      <c r="J19" s="13">
        <v>2.0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>
        <f t="shared" ref="Z19:AA19" si="23">E19+H19+K19+N19+Q19+T19+W19</f>
        <v>10</v>
      </c>
      <c r="AA19" s="13">
        <f t="shared" si="23"/>
        <v>0</v>
      </c>
      <c r="AB19" s="13">
        <f t="shared" si="24"/>
        <v>10</v>
      </c>
      <c r="AC19" s="13">
        <f t="shared" si="25"/>
        <v>2</v>
      </c>
      <c r="AD19" s="10" t="s">
        <v>35</v>
      </c>
      <c r="AE19" s="14"/>
      <c r="AF19" s="15"/>
      <c r="AG19" s="14"/>
      <c r="AH19" s="15"/>
      <c r="AI19" s="14"/>
      <c r="AJ19" s="15"/>
      <c r="AK19" s="14"/>
      <c r="AL19" s="15"/>
      <c r="AM19" s="14"/>
      <c r="AN19" s="15"/>
      <c r="AO19" s="14"/>
      <c r="AP19" s="15"/>
      <c r="AQ19" s="14"/>
      <c r="AR19" s="15"/>
      <c r="AS19" s="16"/>
      <c r="AT19" s="16"/>
      <c r="AU19" s="16"/>
      <c r="AV19" s="16"/>
      <c r="AW19" s="16"/>
    </row>
    <row r="20" ht="15.75" customHeight="1">
      <c r="A20" s="10" t="s">
        <v>62</v>
      </c>
      <c r="B20" s="10" t="s">
        <v>66</v>
      </c>
      <c r="C20" s="10" t="s">
        <v>76</v>
      </c>
      <c r="D20" s="11" t="s">
        <v>77</v>
      </c>
      <c r="E20" s="13"/>
      <c r="F20" s="13"/>
      <c r="G20" s="13"/>
      <c r="H20" s="27"/>
      <c r="I20" s="27"/>
      <c r="J20" s="27"/>
      <c r="K20" s="13"/>
      <c r="L20" s="13"/>
      <c r="M20" s="13"/>
      <c r="N20" s="13">
        <v>0.0</v>
      </c>
      <c r="O20" s="13">
        <v>10.0</v>
      </c>
      <c r="P20" s="13">
        <v>2.0</v>
      </c>
      <c r="Q20" s="13"/>
      <c r="R20" s="13"/>
      <c r="S20" s="13"/>
      <c r="T20" s="27"/>
      <c r="U20" s="27"/>
      <c r="V20" s="27"/>
      <c r="W20" s="13"/>
      <c r="X20" s="13"/>
      <c r="Y20" s="13"/>
      <c r="Z20" s="13">
        <f t="shared" ref="Z20:AA20" si="26">E20+H20+K20+N20+Q20+T20+W20</f>
        <v>0</v>
      </c>
      <c r="AA20" s="13">
        <f t="shared" si="26"/>
        <v>10</v>
      </c>
      <c r="AB20" s="13">
        <f t="shared" si="24"/>
        <v>10</v>
      </c>
      <c r="AC20" s="13">
        <f t="shared" si="25"/>
        <v>2</v>
      </c>
      <c r="AD20" s="13" t="s">
        <v>35</v>
      </c>
      <c r="AE20" s="14"/>
      <c r="AF20" s="15"/>
      <c r="AG20" s="14"/>
      <c r="AH20" s="15"/>
      <c r="AI20" s="14"/>
      <c r="AJ20" s="15"/>
      <c r="AK20" s="14"/>
      <c r="AL20" s="15"/>
      <c r="AM20" s="14"/>
      <c r="AN20" s="15"/>
      <c r="AO20" s="14"/>
      <c r="AP20" s="15"/>
      <c r="AQ20" s="14"/>
      <c r="AR20" s="15"/>
      <c r="AS20" s="16"/>
      <c r="AT20" s="16"/>
      <c r="AU20" s="16"/>
      <c r="AV20" s="16"/>
      <c r="AW20" s="16"/>
    </row>
    <row r="21" ht="15.75" customHeight="1">
      <c r="A21" s="10" t="s">
        <v>62</v>
      </c>
      <c r="B21" s="10" t="s">
        <v>66</v>
      </c>
      <c r="C21" s="10" t="s">
        <v>78</v>
      </c>
      <c r="D21" s="11" t="s">
        <v>79</v>
      </c>
      <c r="E21" s="13"/>
      <c r="F21" s="13"/>
      <c r="G21" s="13"/>
      <c r="H21" s="13"/>
      <c r="I21" s="13"/>
      <c r="J21" s="13"/>
      <c r="K21" s="13"/>
      <c r="L21" s="13"/>
      <c r="M21" s="13"/>
      <c r="N21" s="13">
        <v>10.0</v>
      </c>
      <c r="O21" s="13">
        <v>0.0</v>
      </c>
      <c r="P21" s="13">
        <v>2.0</v>
      </c>
      <c r="Q21" s="13"/>
      <c r="R21" s="13"/>
      <c r="S21" s="13"/>
      <c r="T21" s="13"/>
      <c r="U21" s="13"/>
      <c r="V21" s="13"/>
      <c r="W21" s="13"/>
      <c r="X21" s="13"/>
      <c r="Y21" s="13"/>
      <c r="Z21" s="13">
        <f t="shared" ref="Z21:AA21" si="27">E21+H21+K21+N21+Q21+T21+W21</f>
        <v>10</v>
      </c>
      <c r="AA21" s="13">
        <f t="shared" si="27"/>
        <v>0</v>
      </c>
      <c r="AB21" s="13">
        <f t="shared" si="24"/>
        <v>10</v>
      </c>
      <c r="AC21" s="13">
        <f t="shared" si="25"/>
        <v>2</v>
      </c>
      <c r="AD21" s="13" t="s">
        <v>40</v>
      </c>
      <c r="AE21" s="14"/>
      <c r="AF21" s="15"/>
      <c r="AG21" s="14"/>
      <c r="AH21" s="15"/>
      <c r="AI21" s="14"/>
      <c r="AJ21" s="15"/>
      <c r="AK21" s="14"/>
      <c r="AL21" s="15"/>
      <c r="AM21" s="14"/>
      <c r="AN21" s="15"/>
      <c r="AO21" s="14"/>
      <c r="AP21" s="15"/>
      <c r="AQ21" s="14"/>
      <c r="AR21" s="15"/>
      <c r="AS21" s="16"/>
      <c r="AT21" s="16"/>
      <c r="AU21" s="16"/>
      <c r="AV21" s="16"/>
      <c r="AW21" s="16"/>
    </row>
    <row r="22" ht="15.75" customHeight="1">
      <c r="A22" s="17" t="s">
        <v>47</v>
      </c>
      <c r="B22" s="10" t="s">
        <v>51</v>
      </c>
      <c r="C22" s="10" t="s">
        <v>80</v>
      </c>
      <c r="D22" s="11" t="s">
        <v>81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>
        <v>0.0</v>
      </c>
      <c r="R22" s="12">
        <v>5.0</v>
      </c>
      <c r="S22" s="12">
        <v>2.0</v>
      </c>
      <c r="T22" s="12"/>
      <c r="U22" s="12"/>
      <c r="V22" s="12"/>
      <c r="W22" s="12"/>
      <c r="X22" s="12"/>
      <c r="Y22" s="12"/>
      <c r="Z22" s="13">
        <f t="shared" ref="Z22:AA22" si="28">E22+H22+K22+N22+Q22+T22+W22</f>
        <v>0</v>
      </c>
      <c r="AA22" s="13">
        <f t="shared" si="28"/>
        <v>5</v>
      </c>
      <c r="AB22" s="13">
        <f t="shared" si="24"/>
        <v>5</v>
      </c>
      <c r="AC22" s="13">
        <f t="shared" si="25"/>
        <v>2</v>
      </c>
      <c r="AD22" s="13" t="s">
        <v>35</v>
      </c>
      <c r="AE22" s="14"/>
      <c r="AF22" s="15"/>
      <c r="AG22" s="14"/>
      <c r="AH22" s="15"/>
      <c r="AI22" s="14"/>
      <c r="AJ22" s="15"/>
      <c r="AK22" s="14"/>
      <c r="AL22" s="15"/>
      <c r="AM22" s="14"/>
      <c r="AN22" s="15"/>
      <c r="AO22" s="14"/>
      <c r="AP22" s="15"/>
      <c r="AQ22" s="14"/>
      <c r="AR22" s="15"/>
      <c r="AS22" s="16"/>
      <c r="AT22" s="16"/>
      <c r="AU22" s="16"/>
      <c r="AV22" s="16"/>
      <c r="AW22" s="16"/>
    </row>
    <row r="23" ht="15.75" customHeight="1">
      <c r="A23" s="10" t="s">
        <v>47</v>
      </c>
      <c r="B23" s="10" t="s">
        <v>51</v>
      </c>
      <c r="C23" s="11" t="s">
        <v>82</v>
      </c>
      <c r="D23" s="11" t="s">
        <v>83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>
        <v>0.0</v>
      </c>
      <c r="R23" s="13">
        <v>0.0</v>
      </c>
      <c r="S23" s="13">
        <v>0.0</v>
      </c>
      <c r="T23" s="13"/>
      <c r="U23" s="13"/>
      <c r="V23" s="13"/>
      <c r="W23" s="13"/>
      <c r="X23" s="13"/>
      <c r="Y23" s="13"/>
      <c r="Z23" s="13">
        <f t="shared" ref="Z23:AA23" si="29">E23+H23+K23+N23+Q23+T23+W23</f>
        <v>0</v>
      </c>
      <c r="AA23" s="13">
        <f t="shared" si="29"/>
        <v>0</v>
      </c>
      <c r="AB23" s="13">
        <f t="shared" si="24"/>
        <v>0</v>
      </c>
      <c r="AC23" s="13">
        <f t="shared" si="25"/>
        <v>0</v>
      </c>
      <c r="AD23" s="13" t="s">
        <v>84</v>
      </c>
      <c r="AE23" s="14"/>
      <c r="AF23" s="15"/>
      <c r="AG23" s="14"/>
      <c r="AH23" s="15"/>
      <c r="AI23" s="14"/>
      <c r="AJ23" s="15"/>
      <c r="AK23" s="14"/>
      <c r="AL23" s="15"/>
      <c r="AM23" s="14"/>
      <c r="AN23" s="15"/>
      <c r="AO23" s="14"/>
      <c r="AP23" s="15"/>
      <c r="AQ23" s="14"/>
      <c r="AR23" s="15"/>
      <c r="AS23" s="16"/>
      <c r="AT23" s="16"/>
      <c r="AU23" s="16"/>
      <c r="AV23" s="16"/>
      <c r="AW23" s="16"/>
    </row>
    <row r="24" ht="15.75" customHeight="1">
      <c r="A24" s="10"/>
      <c r="B24" s="10"/>
      <c r="C24" s="10"/>
      <c r="D24" s="20" t="s">
        <v>85</v>
      </c>
      <c r="E24" s="21">
        <f t="shared" ref="E24:AC24" si="30">SUM(E18:E23)</f>
        <v>5</v>
      </c>
      <c r="F24" s="21">
        <f t="shared" si="30"/>
        <v>5</v>
      </c>
      <c r="G24" s="21">
        <f t="shared" si="30"/>
        <v>2</v>
      </c>
      <c r="H24" s="21">
        <f t="shared" si="30"/>
        <v>10</v>
      </c>
      <c r="I24" s="21">
        <f t="shared" si="30"/>
        <v>0</v>
      </c>
      <c r="J24" s="21">
        <f t="shared" si="30"/>
        <v>2</v>
      </c>
      <c r="K24" s="21">
        <f t="shared" si="30"/>
        <v>0</v>
      </c>
      <c r="L24" s="21">
        <f t="shared" si="30"/>
        <v>0</v>
      </c>
      <c r="M24" s="21">
        <f t="shared" si="30"/>
        <v>0</v>
      </c>
      <c r="N24" s="21">
        <f t="shared" si="30"/>
        <v>10</v>
      </c>
      <c r="O24" s="21">
        <f t="shared" si="30"/>
        <v>10</v>
      </c>
      <c r="P24" s="21">
        <f t="shared" si="30"/>
        <v>4</v>
      </c>
      <c r="Q24" s="21">
        <f t="shared" si="30"/>
        <v>0</v>
      </c>
      <c r="R24" s="21">
        <f t="shared" si="30"/>
        <v>5</v>
      </c>
      <c r="S24" s="21">
        <f t="shared" si="30"/>
        <v>2</v>
      </c>
      <c r="T24" s="21">
        <f t="shared" si="30"/>
        <v>0</v>
      </c>
      <c r="U24" s="21">
        <f t="shared" si="30"/>
        <v>0</v>
      </c>
      <c r="V24" s="21">
        <f t="shared" si="30"/>
        <v>0</v>
      </c>
      <c r="W24" s="21">
        <f t="shared" si="30"/>
        <v>0</v>
      </c>
      <c r="X24" s="21">
        <f t="shared" si="30"/>
        <v>0</v>
      </c>
      <c r="Y24" s="21">
        <f t="shared" si="30"/>
        <v>0</v>
      </c>
      <c r="Z24" s="21">
        <f t="shared" si="30"/>
        <v>25</v>
      </c>
      <c r="AA24" s="21">
        <f t="shared" si="30"/>
        <v>20</v>
      </c>
      <c r="AB24" s="21">
        <f t="shared" si="30"/>
        <v>45</v>
      </c>
      <c r="AC24" s="21">
        <f t="shared" si="30"/>
        <v>10</v>
      </c>
      <c r="AD24" s="13"/>
      <c r="AE24" s="14"/>
      <c r="AF24" s="15"/>
      <c r="AG24" s="14"/>
      <c r="AH24" s="15"/>
      <c r="AI24" s="14"/>
      <c r="AJ24" s="15"/>
      <c r="AK24" s="14"/>
      <c r="AL24" s="15"/>
      <c r="AM24" s="14"/>
      <c r="AN24" s="15"/>
      <c r="AO24" s="14"/>
      <c r="AP24" s="15"/>
      <c r="AQ24" s="14"/>
      <c r="AR24" s="15"/>
      <c r="AS24" s="16"/>
      <c r="AT24" s="16"/>
      <c r="AU24" s="16"/>
      <c r="AV24" s="16"/>
      <c r="AW24" s="16"/>
    </row>
    <row r="25" ht="15.75" customHeight="1">
      <c r="A25" s="10" t="s">
        <v>36</v>
      </c>
      <c r="B25" s="10" t="s">
        <v>56</v>
      </c>
      <c r="C25" s="10" t="s">
        <v>86</v>
      </c>
      <c r="D25" s="18" t="s">
        <v>87</v>
      </c>
      <c r="E25" s="12"/>
      <c r="F25" s="12"/>
      <c r="G25" s="12"/>
      <c r="H25" s="12">
        <v>0.0</v>
      </c>
      <c r="I25" s="12">
        <v>10.0</v>
      </c>
      <c r="J25" s="12">
        <v>2.0</v>
      </c>
      <c r="K25" s="12"/>
      <c r="L25" s="12"/>
      <c r="M25" s="12"/>
      <c r="N25" s="12"/>
      <c r="O25" s="12"/>
      <c r="P25" s="12"/>
      <c r="Q25" s="12"/>
      <c r="R25" s="12"/>
      <c r="S25" s="12"/>
      <c r="T25" s="28"/>
      <c r="U25" s="28"/>
      <c r="V25" s="28"/>
      <c r="W25" s="12"/>
      <c r="X25" s="12"/>
      <c r="Y25" s="12"/>
      <c r="Z25" s="13">
        <f t="shared" ref="Z25:AA25" si="31">E25+H25+K25+N25+Q25+T25+W25</f>
        <v>0</v>
      </c>
      <c r="AA25" s="13">
        <f t="shared" si="31"/>
        <v>10</v>
      </c>
      <c r="AB25" s="12">
        <f t="shared" ref="AB25:AB26" si="33">SUM(Z25:AA25)</f>
        <v>10</v>
      </c>
      <c r="AC25" s="13">
        <f>Y25+V25+S25+P25+M25+J25+G25</f>
        <v>2</v>
      </c>
      <c r="AD25" s="12" t="s">
        <v>35</v>
      </c>
      <c r="AE25" s="14"/>
      <c r="AF25" s="15"/>
      <c r="AG25" s="14"/>
      <c r="AH25" s="15"/>
      <c r="AI25" s="14"/>
      <c r="AJ25" s="15"/>
      <c r="AK25" s="14"/>
      <c r="AL25" s="15"/>
      <c r="AM25" s="14"/>
      <c r="AN25" s="15"/>
      <c r="AO25" s="14"/>
      <c r="AP25" s="15"/>
      <c r="AQ25" s="14"/>
      <c r="AR25" s="15"/>
      <c r="AS25" s="16"/>
      <c r="AT25" s="16"/>
      <c r="AU25" s="16"/>
      <c r="AV25" s="16"/>
      <c r="AW25" s="16"/>
    </row>
    <row r="26" ht="15.75" customHeight="1">
      <c r="A26" s="10"/>
      <c r="B26" s="10"/>
      <c r="C26" s="10"/>
      <c r="D26" s="20" t="s">
        <v>88</v>
      </c>
      <c r="E26" s="13">
        <f t="shared" ref="E26:AA26" si="32">SUM(E25)</f>
        <v>0</v>
      </c>
      <c r="F26" s="13">
        <f t="shared" si="32"/>
        <v>0</v>
      </c>
      <c r="G26" s="13">
        <f t="shared" si="32"/>
        <v>0</v>
      </c>
      <c r="H26" s="13">
        <f t="shared" si="32"/>
        <v>0</v>
      </c>
      <c r="I26" s="13">
        <f t="shared" si="32"/>
        <v>10</v>
      </c>
      <c r="J26" s="13">
        <f t="shared" si="32"/>
        <v>2</v>
      </c>
      <c r="K26" s="13">
        <f t="shared" si="32"/>
        <v>0</v>
      </c>
      <c r="L26" s="13">
        <f t="shared" si="32"/>
        <v>0</v>
      </c>
      <c r="M26" s="13">
        <f t="shared" si="32"/>
        <v>0</v>
      </c>
      <c r="N26" s="13">
        <f t="shared" si="32"/>
        <v>0</v>
      </c>
      <c r="O26" s="13">
        <f t="shared" si="32"/>
        <v>0</v>
      </c>
      <c r="P26" s="13">
        <f t="shared" si="32"/>
        <v>0</v>
      </c>
      <c r="Q26" s="13">
        <f t="shared" si="32"/>
        <v>0</v>
      </c>
      <c r="R26" s="13">
        <f t="shared" si="32"/>
        <v>0</v>
      </c>
      <c r="S26" s="13">
        <f t="shared" si="32"/>
        <v>0</v>
      </c>
      <c r="T26" s="13">
        <f t="shared" si="32"/>
        <v>0</v>
      </c>
      <c r="U26" s="13">
        <f t="shared" si="32"/>
        <v>0</v>
      </c>
      <c r="V26" s="13">
        <f t="shared" si="32"/>
        <v>0</v>
      </c>
      <c r="W26" s="13">
        <f t="shared" si="32"/>
        <v>0</v>
      </c>
      <c r="X26" s="13">
        <f t="shared" si="32"/>
        <v>0</v>
      </c>
      <c r="Y26" s="13">
        <f t="shared" si="32"/>
        <v>0</v>
      </c>
      <c r="Z26" s="13">
        <f t="shared" si="32"/>
        <v>0</v>
      </c>
      <c r="AA26" s="13">
        <f t="shared" si="32"/>
        <v>10</v>
      </c>
      <c r="AB26" s="12">
        <f t="shared" si="33"/>
        <v>10</v>
      </c>
      <c r="AC26" s="21">
        <f>SUM(AC25)</f>
        <v>2</v>
      </c>
      <c r="AD26" s="13"/>
      <c r="AE26" s="14"/>
      <c r="AF26" s="15"/>
      <c r="AG26" s="14"/>
      <c r="AH26" s="15"/>
      <c r="AI26" s="14"/>
      <c r="AJ26" s="15"/>
      <c r="AK26" s="14"/>
      <c r="AL26" s="15"/>
      <c r="AM26" s="14"/>
      <c r="AN26" s="15"/>
      <c r="AO26" s="14"/>
      <c r="AP26" s="15"/>
      <c r="AQ26" s="14"/>
      <c r="AR26" s="15"/>
      <c r="AS26" s="16"/>
      <c r="AT26" s="16"/>
      <c r="AU26" s="16"/>
      <c r="AV26" s="16"/>
      <c r="AW26" s="16"/>
    </row>
    <row r="27" ht="15.75" customHeight="1">
      <c r="A27" s="29" t="s">
        <v>89</v>
      </c>
      <c r="B27" s="2"/>
      <c r="C27" s="2"/>
      <c r="D27" s="3"/>
      <c r="E27" s="13">
        <f t="shared" ref="E27:AC27" si="34">SUM(E26,E24,E17,E12)</f>
        <v>20</v>
      </c>
      <c r="F27" s="13">
        <f t="shared" si="34"/>
        <v>15</v>
      </c>
      <c r="G27" s="13">
        <f t="shared" si="34"/>
        <v>7</v>
      </c>
      <c r="H27" s="13">
        <f t="shared" si="34"/>
        <v>30</v>
      </c>
      <c r="I27" s="13">
        <f t="shared" si="34"/>
        <v>15</v>
      </c>
      <c r="J27" s="13">
        <f t="shared" si="34"/>
        <v>9</v>
      </c>
      <c r="K27" s="13">
        <f t="shared" si="34"/>
        <v>10</v>
      </c>
      <c r="L27" s="13">
        <f t="shared" si="34"/>
        <v>5</v>
      </c>
      <c r="M27" s="13">
        <f t="shared" si="34"/>
        <v>3</v>
      </c>
      <c r="N27" s="13">
        <f t="shared" si="34"/>
        <v>10</v>
      </c>
      <c r="O27" s="13">
        <f t="shared" si="34"/>
        <v>20</v>
      </c>
      <c r="P27" s="13">
        <f t="shared" si="34"/>
        <v>6</v>
      </c>
      <c r="Q27" s="13">
        <f t="shared" si="34"/>
        <v>10</v>
      </c>
      <c r="R27" s="13">
        <f t="shared" si="34"/>
        <v>15</v>
      </c>
      <c r="S27" s="13">
        <f t="shared" si="34"/>
        <v>6</v>
      </c>
      <c r="T27" s="13">
        <f t="shared" si="34"/>
        <v>20</v>
      </c>
      <c r="U27" s="13">
        <f t="shared" si="34"/>
        <v>0</v>
      </c>
      <c r="V27" s="13">
        <f t="shared" si="34"/>
        <v>4</v>
      </c>
      <c r="W27" s="13">
        <f t="shared" si="34"/>
        <v>20</v>
      </c>
      <c r="X27" s="13">
        <f t="shared" si="34"/>
        <v>5</v>
      </c>
      <c r="Y27" s="13">
        <f t="shared" si="34"/>
        <v>5</v>
      </c>
      <c r="Z27" s="21">
        <f t="shared" si="34"/>
        <v>120</v>
      </c>
      <c r="AA27" s="21">
        <f t="shared" si="34"/>
        <v>75</v>
      </c>
      <c r="AB27" s="21">
        <f t="shared" si="34"/>
        <v>195</v>
      </c>
      <c r="AC27" s="21">
        <f t="shared" si="34"/>
        <v>40</v>
      </c>
      <c r="AD27" s="21"/>
      <c r="AE27" s="14"/>
      <c r="AF27" s="15"/>
      <c r="AG27" s="14"/>
      <c r="AH27" s="15"/>
      <c r="AI27" s="14"/>
      <c r="AJ27" s="15"/>
      <c r="AK27" s="14"/>
      <c r="AL27" s="15"/>
      <c r="AM27" s="14"/>
      <c r="AN27" s="15"/>
      <c r="AO27" s="14"/>
      <c r="AP27" s="15"/>
      <c r="AQ27" s="14"/>
      <c r="AR27" s="15"/>
      <c r="AS27" s="30"/>
      <c r="AT27" s="30"/>
      <c r="AU27" s="30"/>
      <c r="AV27" s="30"/>
      <c r="AW27" s="30"/>
    </row>
    <row r="28" ht="15.75" customHeight="1">
      <c r="A28" s="10" t="s">
        <v>36</v>
      </c>
      <c r="B28" s="17" t="s">
        <v>37</v>
      </c>
      <c r="C28" s="10" t="s">
        <v>90</v>
      </c>
      <c r="D28" s="11" t="s">
        <v>91</v>
      </c>
      <c r="E28" s="13">
        <v>0.0</v>
      </c>
      <c r="F28" s="13">
        <v>10.0</v>
      </c>
      <c r="G28" s="13">
        <v>1.0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>
        <f t="shared" ref="Z28:AA28" si="35">E28+H28+K28+N28+Q28+T28+W28</f>
        <v>0</v>
      </c>
      <c r="AA28" s="13">
        <f t="shared" si="35"/>
        <v>10</v>
      </c>
      <c r="AB28" s="13">
        <f t="shared" ref="AB28:AB35" si="37">SUM(Z28:AA28)</f>
        <v>10</v>
      </c>
      <c r="AC28" s="13">
        <f t="shared" ref="AC28:AC35" si="38">Y28+V28+S28+P28+M28+J28+G28</f>
        <v>1</v>
      </c>
      <c r="AD28" s="13" t="s">
        <v>35</v>
      </c>
      <c r="AE28" s="14"/>
      <c r="AF28" s="15"/>
      <c r="AG28" s="14"/>
      <c r="AH28" s="15"/>
      <c r="AI28" s="14"/>
      <c r="AJ28" s="15"/>
      <c r="AK28" s="14"/>
      <c r="AL28" s="15"/>
      <c r="AM28" s="14"/>
      <c r="AN28" s="15"/>
      <c r="AO28" s="14"/>
      <c r="AP28" s="15"/>
      <c r="AQ28" s="14"/>
      <c r="AR28" s="15"/>
      <c r="AS28" s="16"/>
      <c r="AT28" s="16"/>
      <c r="AU28" s="16"/>
      <c r="AV28" s="16"/>
      <c r="AW28" s="16"/>
    </row>
    <row r="29" ht="15.75" customHeight="1">
      <c r="A29" s="10" t="s">
        <v>36</v>
      </c>
      <c r="B29" s="10" t="s">
        <v>56</v>
      </c>
      <c r="C29" s="10" t="s">
        <v>92</v>
      </c>
      <c r="D29" s="11" t="s">
        <v>93</v>
      </c>
      <c r="E29" s="13"/>
      <c r="F29" s="13"/>
      <c r="G29" s="13"/>
      <c r="H29" s="13">
        <v>10.0</v>
      </c>
      <c r="I29" s="13">
        <v>10.0</v>
      </c>
      <c r="J29" s="13">
        <v>3.0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>
        <f t="shared" ref="Z29:AA29" si="36">E29+H29+K29+N29+Q29+T29+W29</f>
        <v>10</v>
      </c>
      <c r="AA29" s="13">
        <f t="shared" si="36"/>
        <v>10</v>
      </c>
      <c r="AB29" s="13">
        <f t="shared" si="37"/>
        <v>20</v>
      </c>
      <c r="AC29" s="13">
        <f t="shared" si="38"/>
        <v>3</v>
      </c>
      <c r="AD29" s="13" t="s">
        <v>40</v>
      </c>
      <c r="AE29" s="14"/>
      <c r="AF29" s="15"/>
      <c r="AG29" s="14"/>
      <c r="AH29" s="15"/>
      <c r="AI29" s="14"/>
      <c r="AJ29" s="15"/>
      <c r="AK29" s="14"/>
      <c r="AL29" s="15"/>
      <c r="AM29" s="14"/>
      <c r="AN29" s="15"/>
      <c r="AO29" s="14"/>
      <c r="AP29" s="15"/>
      <c r="AQ29" s="14"/>
      <c r="AR29" s="15"/>
      <c r="AS29" s="16"/>
      <c r="AT29" s="16"/>
      <c r="AU29" s="16"/>
      <c r="AV29" s="16"/>
      <c r="AW29" s="16"/>
    </row>
    <row r="30" ht="15.75" customHeight="1">
      <c r="A30" s="10" t="s">
        <v>36</v>
      </c>
      <c r="B30" s="10" t="s">
        <v>56</v>
      </c>
      <c r="C30" s="10" t="s">
        <v>94</v>
      </c>
      <c r="D30" s="11" t="s">
        <v>95</v>
      </c>
      <c r="E30" s="13"/>
      <c r="F30" s="13"/>
      <c r="G30" s="13"/>
      <c r="H30" s="13">
        <v>0.0</v>
      </c>
      <c r="I30" s="13">
        <v>10.0</v>
      </c>
      <c r="J30" s="13">
        <v>2.0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>
        <f t="shared" ref="Z30:AA30" si="39">E30+H30+K30+N30+Q30+T30+W30</f>
        <v>0</v>
      </c>
      <c r="AA30" s="13">
        <f t="shared" si="39"/>
        <v>10</v>
      </c>
      <c r="AB30" s="13">
        <f t="shared" si="37"/>
        <v>10</v>
      </c>
      <c r="AC30" s="13">
        <f t="shared" si="38"/>
        <v>2</v>
      </c>
      <c r="AD30" s="13" t="s">
        <v>35</v>
      </c>
      <c r="AE30" s="14"/>
      <c r="AF30" s="15"/>
      <c r="AG30" s="14"/>
      <c r="AH30" s="15"/>
      <c r="AI30" s="14"/>
      <c r="AJ30" s="15"/>
      <c r="AK30" s="14"/>
      <c r="AL30" s="15"/>
      <c r="AM30" s="14"/>
      <c r="AN30" s="15"/>
      <c r="AO30" s="14"/>
      <c r="AP30" s="15"/>
      <c r="AQ30" s="14"/>
      <c r="AR30" s="15"/>
      <c r="AS30" s="16"/>
      <c r="AT30" s="16"/>
      <c r="AU30" s="16"/>
      <c r="AV30" s="16"/>
      <c r="AW30" s="16"/>
    </row>
    <row r="31" ht="15.75" customHeight="1">
      <c r="A31" s="10" t="s">
        <v>62</v>
      </c>
      <c r="B31" s="10" t="s">
        <v>63</v>
      </c>
      <c r="C31" s="10" t="s">
        <v>96</v>
      </c>
      <c r="D31" s="11" t="s">
        <v>97</v>
      </c>
      <c r="E31" s="13"/>
      <c r="F31" s="13"/>
      <c r="G31" s="13"/>
      <c r="H31" s="13"/>
      <c r="I31" s="13"/>
      <c r="J31" s="13"/>
      <c r="K31" s="13">
        <v>10.0</v>
      </c>
      <c r="L31" s="13">
        <v>10.0</v>
      </c>
      <c r="M31" s="13">
        <v>4.0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>
        <f t="shared" ref="Z31:AA31" si="40">E31+H31+K31+N31+Q31+T31+W31</f>
        <v>10</v>
      </c>
      <c r="AA31" s="13">
        <f t="shared" si="40"/>
        <v>10</v>
      </c>
      <c r="AB31" s="13">
        <f t="shared" si="37"/>
        <v>20</v>
      </c>
      <c r="AC31" s="13">
        <f t="shared" si="38"/>
        <v>4</v>
      </c>
      <c r="AD31" s="13" t="s">
        <v>40</v>
      </c>
      <c r="AE31" s="14"/>
      <c r="AF31" s="15"/>
      <c r="AG31" s="14"/>
      <c r="AH31" s="15"/>
      <c r="AI31" s="14"/>
      <c r="AJ31" s="15"/>
      <c r="AK31" s="14"/>
      <c r="AL31" s="15"/>
      <c r="AM31" s="14"/>
      <c r="AN31" s="15"/>
      <c r="AO31" s="14"/>
      <c r="AP31" s="15"/>
      <c r="AQ31" s="14"/>
      <c r="AR31" s="15"/>
      <c r="AS31" s="16"/>
      <c r="AT31" s="16"/>
      <c r="AU31" s="16"/>
      <c r="AV31" s="16"/>
      <c r="AW31" s="16"/>
    </row>
    <row r="32" ht="15.75" customHeight="1">
      <c r="A32" s="10" t="s">
        <v>62</v>
      </c>
      <c r="B32" s="10" t="s">
        <v>63</v>
      </c>
      <c r="C32" s="10" t="s">
        <v>98</v>
      </c>
      <c r="D32" s="11" t="s">
        <v>99</v>
      </c>
      <c r="E32" s="13"/>
      <c r="F32" s="13"/>
      <c r="G32" s="13"/>
      <c r="H32" s="13"/>
      <c r="I32" s="13"/>
      <c r="J32" s="13"/>
      <c r="K32" s="13">
        <v>5.0</v>
      </c>
      <c r="L32" s="13">
        <v>10.0</v>
      </c>
      <c r="M32" s="13">
        <v>3.0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>
        <f t="shared" ref="Z32:AA32" si="41">E32+H32+K32+N32+Q32+T32+W32</f>
        <v>5</v>
      </c>
      <c r="AA32" s="13">
        <f t="shared" si="41"/>
        <v>10</v>
      </c>
      <c r="AB32" s="13">
        <f t="shared" si="37"/>
        <v>15</v>
      </c>
      <c r="AC32" s="13">
        <f t="shared" si="38"/>
        <v>3</v>
      </c>
      <c r="AD32" s="13" t="s">
        <v>35</v>
      </c>
      <c r="AE32" s="14"/>
      <c r="AF32" s="15"/>
      <c r="AG32" s="14"/>
      <c r="AH32" s="15"/>
      <c r="AI32" s="14"/>
      <c r="AJ32" s="15"/>
      <c r="AK32" s="14"/>
      <c r="AL32" s="15"/>
      <c r="AM32" s="14"/>
      <c r="AN32" s="15"/>
      <c r="AO32" s="14"/>
      <c r="AP32" s="15"/>
      <c r="AQ32" s="14"/>
      <c r="AR32" s="15"/>
      <c r="AS32" s="16"/>
      <c r="AT32" s="16"/>
      <c r="AU32" s="16"/>
      <c r="AV32" s="16"/>
      <c r="AW32" s="16"/>
    </row>
    <row r="33" ht="15.75" customHeight="1">
      <c r="A33" s="10" t="s">
        <v>62</v>
      </c>
      <c r="B33" s="10" t="s">
        <v>66</v>
      </c>
      <c r="C33" s="10" t="s">
        <v>100</v>
      </c>
      <c r="D33" s="11" t="s">
        <v>101</v>
      </c>
      <c r="E33" s="13"/>
      <c r="F33" s="13"/>
      <c r="G33" s="13"/>
      <c r="H33" s="13"/>
      <c r="I33" s="13"/>
      <c r="J33" s="13"/>
      <c r="K33" s="13"/>
      <c r="L33" s="13"/>
      <c r="M33" s="13"/>
      <c r="N33" s="13">
        <v>5.0</v>
      </c>
      <c r="O33" s="13">
        <v>10.0</v>
      </c>
      <c r="P33" s="13">
        <v>3.0</v>
      </c>
      <c r="Q33" s="13"/>
      <c r="R33" s="13"/>
      <c r="S33" s="13"/>
      <c r="T33" s="13"/>
      <c r="U33" s="13"/>
      <c r="V33" s="13"/>
      <c r="W33" s="13"/>
      <c r="X33" s="13"/>
      <c r="Y33" s="13"/>
      <c r="Z33" s="13">
        <f t="shared" ref="Z33:AA33" si="42">E33+H33+K33+N33+Q33+T33+W33</f>
        <v>5</v>
      </c>
      <c r="AA33" s="13">
        <f t="shared" si="42"/>
        <v>10</v>
      </c>
      <c r="AB33" s="13">
        <f t="shared" si="37"/>
        <v>15</v>
      </c>
      <c r="AC33" s="13">
        <f t="shared" si="38"/>
        <v>3</v>
      </c>
      <c r="AD33" s="13" t="s">
        <v>35</v>
      </c>
      <c r="AE33" s="14"/>
      <c r="AF33" s="15"/>
      <c r="AG33" s="14"/>
      <c r="AH33" s="15"/>
      <c r="AI33" s="14"/>
      <c r="AJ33" s="15"/>
      <c r="AK33" s="14"/>
      <c r="AL33" s="15"/>
      <c r="AM33" s="14"/>
      <c r="AN33" s="15"/>
      <c r="AO33" s="14"/>
      <c r="AP33" s="15"/>
      <c r="AQ33" s="14"/>
      <c r="AR33" s="15"/>
      <c r="AS33" s="16"/>
      <c r="AT33" s="16"/>
      <c r="AU33" s="16"/>
      <c r="AV33" s="16"/>
      <c r="AW33" s="16"/>
    </row>
    <row r="34" ht="15.75" customHeight="1">
      <c r="A34" s="10" t="s">
        <v>62</v>
      </c>
      <c r="B34" s="10" t="s">
        <v>66</v>
      </c>
      <c r="C34" s="10" t="s">
        <v>102</v>
      </c>
      <c r="D34" s="11" t="s">
        <v>103</v>
      </c>
      <c r="E34" s="13"/>
      <c r="F34" s="13"/>
      <c r="G34" s="13"/>
      <c r="H34" s="13"/>
      <c r="I34" s="13"/>
      <c r="J34" s="13"/>
      <c r="K34" s="13"/>
      <c r="L34" s="13"/>
      <c r="M34" s="13"/>
      <c r="N34" s="13">
        <v>5.0</v>
      </c>
      <c r="O34" s="13">
        <v>10.0</v>
      </c>
      <c r="P34" s="13">
        <v>3.0</v>
      </c>
      <c r="Q34" s="13"/>
      <c r="R34" s="13"/>
      <c r="S34" s="13"/>
      <c r="T34" s="13"/>
      <c r="U34" s="13"/>
      <c r="V34" s="13"/>
      <c r="W34" s="13"/>
      <c r="X34" s="13"/>
      <c r="Y34" s="13"/>
      <c r="Z34" s="13">
        <f t="shared" ref="Z34:AA34" si="43">E34+H34+K34+N34+Q34+T34+W34</f>
        <v>5</v>
      </c>
      <c r="AA34" s="13">
        <f t="shared" si="43"/>
        <v>10</v>
      </c>
      <c r="AB34" s="13">
        <f t="shared" si="37"/>
        <v>15</v>
      </c>
      <c r="AC34" s="13">
        <f t="shared" si="38"/>
        <v>3</v>
      </c>
      <c r="AD34" s="13" t="s">
        <v>35</v>
      </c>
      <c r="AE34" s="14"/>
      <c r="AF34" s="15"/>
      <c r="AG34" s="14"/>
      <c r="AH34" s="15"/>
      <c r="AI34" s="14"/>
      <c r="AJ34" s="15"/>
      <c r="AK34" s="14"/>
      <c r="AL34" s="15"/>
      <c r="AM34" s="14"/>
      <c r="AN34" s="15"/>
      <c r="AO34" s="14"/>
      <c r="AP34" s="15"/>
      <c r="AQ34" s="14"/>
      <c r="AR34" s="15"/>
      <c r="AS34" s="16"/>
      <c r="AT34" s="16"/>
      <c r="AU34" s="16"/>
      <c r="AV34" s="16"/>
      <c r="AW34" s="16"/>
    </row>
    <row r="35" ht="15.75" customHeight="1">
      <c r="A35" s="31" t="s">
        <v>47</v>
      </c>
      <c r="B35" s="32" t="s">
        <v>51</v>
      </c>
      <c r="C35" s="10" t="s">
        <v>104</v>
      </c>
      <c r="D35" s="11" t="s">
        <v>105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>
        <v>0.0</v>
      </c>
      <c r="R35" s="13">
        <v>10.0</v>
      </c>
      <c r="S35" s="13">
        <v>2.0</v>
      </c>
      <c r="T35" s="33"/>
      <c r="U35" s="33"/>
      <c r="V35" s="33"/>
      <c r="W35" s="13"/>
      <c r="X35" s="13"/>
      <c r="Y35" s="13"/>
      <c r="Z35" s="13">
        <f t="shared" ref="Z35:AA35" si="44">E35+H35+K35+N35+Q35+T35+W35</f>
        <v>0</v>
      </c>
      <c r="AA35" s="13">
        <f t="shared" si="44"/>
        <v>10</v>
      </c>
      <c r="AB35" s="13">
        <f t="shared" si="37"/>
        <v>10</v>
      </c>
      <c r="AC35" s="13">
        <f t="shared" si="38"/>
        <v>2</v>
      </c>
      <c r="AD35" s="13" t="s">
        <v>35</v>
      </c>
      <c r="AE35" s="14"/>
      <c r="AF35" s="15"/>
      <c r="AG35" s="14"/>
      <c r="AH35" s="15"/>
      <c r="AI35" s="14"/>
      <c r="AJ35" s="15"/>
      <c r="AK35" s="14"/>
      <c r="AL35" s="15"/>
      <c r="AM35" s="14"/>
      <c r="AN35" s="15"/>
      <c r="AO35" s="14"/>
      <c r="AP35" s="15"/>
      <c r="AQ35" s="14"/>
      <c r="AR35" s="15"/>
      <c r="AS35" s="16"/>
      <c r="AT35" s="16"/>
      <c r="AU35" s="16"/>
      <c r="AV35" s="16"/>
      <c r="AW35" s="16"/>
    </row>
    <row r="36" ht="15.75" customHeight="1">
      <c r="A36" s="10"/>
      <c r="B36" s="10"/>
      <c r="C36" s="10"/>
      <c r="D36" s="20" t="s">
        <v>106</v>
      </c>
      <c r="E36" s="13">
        <f t="shared" ref="E36:G36" si="45">SUM(E28:E35)</f>
        <v>0</v>
      </c>
      <c r="F36" s="13">
        <f t="shared" si="45"/>
        <v>10</v>
      </c>
      <c r="G36" s="13">
        <f t="shared" si="45"/>
        <v>1</v>
      </c>
      <c r="H36" s="13">
        <f t="shared" ref="H36:Y36" si="46">SUM(H29:H35)</f>
        <v>10</v>
      </c>
      <c r="I36" s="13">
        <f t="shared" si="46"/>
        <v>20</v>
      </c>
      <c r="J36" s="13">
        <f t="shared" si="46"/>
        <v>5</v>
      </c>
      <c r="K36" s="13">
        <f t="shared" si="46"/>
        <v>15</v>
      </c>
      <c r="L36" s="13">
        <f t="shared" si="46"/>
        <v>20</v>
      </c>
      <c r="M36" s="13">
        <f t="shared" si="46"/>
        <v>7</v>
      </c>
      <c r="N36" s="13">
        <f t="shared" si="46"/>
        <v>10</v>
      </c>
      <c r="O36" s="13">
        <f t="shared" si="46"/>
        <v>20</v>
      </c>
      <c r="P36" s="13">
        <f t="shared" si="46"/>
        <v>6</v>
      </c>
      <c r="Q36" s="13">
        <f t="shared" si="46"/>
        <v>0</v>
      </c>
      <c r="R36" s="13">
        <f t="shared" si="46"/>
        <v>10</v>
      </c>
      <c r="S36" s="13">
        <f t="shared" si="46"/>
        <v>2</v>
      </c>
      <c r="T36" s="13">
        <f t="shared" si="46"/>
        <v>0</v>
      </c>
      <c r="U36" s="13">
        <f t="shared" si="46"/>
        <v>0</v>
      </c>
      <c r="V36" s="13">
        <f t="shared" si="46"/>
        <v>0</v>
      </c>
      <c r="W36" s="13">
        <f t="shared" si="46"/>
        <v>0</v>
      </c>
      <c r="X36" s="13">
        <f t="shared" si="46"/>
        <v>0</v>
      </c>
      <c r="Y36" s="13">
        <f t="shared" si="46"/>
        <v>0</v>
      </c>
      <c r="Z36" s="13">
        <f t="shared" ref="Z36:AA36" si="47">E36+H36+K36+N36+Q36+T36+W36</f>
        <v>35</v>
      </c>
      <c r="AA36" s="13">
        <f t="shared" si="47"/>
        <v>80</v>
      </c>
      <c r="AB36" s="13">
        <f t="shared" ref="AB36:AC36" si="48">SUM(AB28:AB35)</f>
        <v>115</v>
      </c>
      <c r="AC36" s="21">
        <f t="shared" si="48"/>
        <v>21</v>
      </c>
      <c r="AD36" s="13"/>
      <c r="AE36" s="14"/>
      <c r="AF36" s="15"/>
      <c r="AG36" s="14"/>
      <c r="AH36" s="15"/>
      <c r="AI36" s="14"/>
      <c r="AJ36" s="15"/>
      <c r="AK36" s="14"/>
      <c r="AL36" s="15"/>
      <c r="AM36" s="14"/>
      <c r="AN36" s="15"/>
      <c r="AO36" s="14"/>
      <c r="AP36" s="15"/>
      <c r="AQ36" s="14"/>
      <c r="AR36" s="15"/>
      <c r="AS36" s="16"/>
      <c r="AT36" s="16"/>
      <c r="AU36" s="16"/>
      <c r="AV36" s="16"/>
      <c r="AW36" s="16"/>
    </row>
    <row r="37" ht="15.75" customHeight="1">
      <c r="A37" s="10" t="s">
        <v>36</v>
      </c>
      <c r="B37" s="17" t="s">
        <v>37</v>
      </c>
      <c r="C37" s="10" t="s">
        <v>107</v>
      </c>
      <c r="D37" s="11" t="s">
        <v>108</v>
      </c>
      <c r="E37" s="13">
        <v>10.0</v>
      </c>
      <c r="F37" s="13">
        <v>10.0</v>
      </c>
      <c r="G37" s="13">
        <v>4.0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>
        <f t="shared" ref="Z37:AA37" si="49">E37+H37+K37+N37+Q37+T37+W37</f>
        <v>10</v>
      </c>
      <c r="AA37" s="13">
        <f t="shared" si="49"/>
        <v>10</v>
      </c>
      <c r="AB37" s="13">
        <f t="shared" ref="AB37:AB41" si="51">SUM(Z37:AA37)</f>
        <v>20</v>
      </c>
      <c r="AC37" s="13">
        <f t="shared" ref="AC37:AC41" si="52">Y37+V37+S37+P37+M37+J37+G37</f>
        <v>4</v>
      </c>
      <c r="AD37" s="13" t="s">
        <v>40</v>
      </c>
      <c r="AE37" s="14"/>
      <c r="AF37" s="15"/>
      <c r="AG37" s="14"/>
      <c r="AH37" s="15"/>
      <c r="AI37" s="14"/>
      <c r="AJ37" s="15"/>
      <c r="AK37" s="14"/>
      <c r="AL37" s="15"/>
      <c r="AM37" s="14"/>
      <c r="AN37" s="15"/>
      <c r="AO37" s="14"/>
      <c r="AP37" s="15"/>
      <c r="AQ37" s="14"/>
      <c r="AR37" s="15"/>
      <c r="AS37" s="16"/>
      <c r="AT37" s="16"/>
      <c r="AU37" s="16"/>
      <c r="AV37" s="16"/>
      <c r="AW37" s="16"/>
    </row>
    <row r="38" ht="15.75" customHeight="1">
      <c r="A38" s="10" t="s">
        <v>36</v>
      </c>
      <c r="B38" s="10" t="s">
        <v>56</v>
      </c>
      <c r="C38" s="10" t="s">
        <v>109</v>
      </c>
      <c r="D38" s="11" t="s">
        <v>110</v>
      </c>
      <c r="E38" s="13"/>
      <c r="F38" s="13"/>
      <c r="G38" s="13"/>
      <c r="H38" s="13">
        <v>5.0</v>
      </c>
      <c r="I38" s="13">
        <v>10.0</v>
      </c>
      <c r="J38" s="13">
        <v>3.0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>
        <f t="shared" ref="Z38:AA38" si="50">E38+H38+K38+N38+Q38+T38+W38</f>
        <v>5</v>
      </c>
      <c r="AA38" s="13">
        <f t="shared" si="50"/>
        <v>10</v>
      </c>
      <c r="AB38" s="13">
        <f t="shared" si="51"/>
        <v>15</v>
      </c>
      <c r="AC38" s="13">
        <f t="shared" si="52"/>
        <v>3</v>
      </c>
      <c r="AD38" s="13" t="s">
        <v>40</v>
      </c>
      <c r="AE38" s="14"/>
      <c r="AF38" s="15"/>
      <c r="AG38" s="14"/>
      <c r="AH38" s="15"/>
      <c r="AI38" s="14"/>
      <c r="AJ38" s="15"/>
      <c r="AK38" s="14"/>
      <c r="AL38" s="15"/>
      <c r="AM38" s="14"/>
      <c r="AN38" s="15"/>
      <c r="AO38" s="14"/>
      <c r="AP38" s="15"/>
      <c r="AQ38" s="14"/>
      <c r="AR38" s="15"/>
      <c r="AS38" s="16"/>
      <c r="AT38" s="16"/>
      <c r="AU38" s="16"/>
      <c r="AV38" s="16"/>
      <c r="AW38" s="16"/>
    </row>
    <row r="39" ht="15.75" customHeight="1">
      <c r="A39" s="10" t="s">
        <v>47</v>
      </c>
      <c r="B39" s="10" t="s">
        <v>51</v>
      </c>
      <c r="C39" s="10" t="s">
        <v>111</v>
      </c>
      <c r="D39" s="11" t="s">
        <v>112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>
        <v>5.0</v>
      </c>
      <c r="R39" s="13">
        <v>5.0</v>
      </c>
      <c r="S39" s="13">
        <v>2.0</v>
      </c>
      <c r="T39" s="13"/>
      <c r="U39" s="13"/>
      <c r="V39" s="13"/>
      <c r="W39" s="13"/>
      <c r="X39" s="13"/>
      <c r="Y39" s="13"/>
      <c r="Z39" s="13">
        <f t="shared" ref="Z39:AA39" si="53">E39+H39+K39+N39+Q39+T39+W39</f>
        <v>5</v>
      </c>
      <c r="AA39" s="13">
        <f t="shared" si="53"/>
        <v>5</v>
      </c>
      <c r="AB39" s="13">
        <f t="shared" si="51"/>
        <v>10</v>
      </c>
      <c r="AC39" s="13">
        <f t="shared" si="52"/>
        <v>2</v>
      </c>
      <c r="AD39" s="13" t="s">
        <v>35</v>
      </c>
      <c r="AE39" s="14"/>
      <c r="AF39" s="15"/>
      <c r="AG39" s="14"/>
      <c r="AH39" s="15"/>
      <c r="AI39" s="14"/>
      <c r="AJ39" s="15"/>
      <c r="AK39" s="14"/>
      <c r="AL39" s="15"/>
      <c r="AM39" s="14"/>
      <c r="AN39" s="15"/>
      <c r="AO39" s="14"/>
      <c r="AP39" s="15"/>
      <c r="AQ39" s="14"/>
      <c r="AR39" s="15"/>
      <c r="AS39" s="16"/>
      <c r="AT39" s="16"/>
      <c r="AU39" s="16"/>
      <c r="AV39" s="16"/>
      <c r="AW39" s="16"/>
    </row>
    <row r="40" ht="15.75" customHeight="1">
      <c r="A40" s="10" t="s">
        <v>62</v>
      </c>
      <c r="B40" s="10" t="s">
        <v>63</v>
      </c>
      <c r="C40" s="10" t="s">
        <v>113</v>
      </c>
      <c r="D40" s="11" t="s">
        <v>114</v>
      </c>
      <c r="E40" s="13"/>
      <c r="F40" s="13"/>
      <c r="G40" s="13"/>
      <c r="H40" s="13"/>
      <c r="I40" s="13"/>
      <c r="J40" s="13"/>
      <c r="K40" s="13">
        <v>0.0</v>
      </c>
      <c r="L40" s="13">
        <v>15.0</v>
      </c>
      <c r="M40" s="13">
        <v>3.0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>
        <f t="shared" ref="Z40:AA40" si="54">E40+H40+K40+N40+Q40+T40+W40</f>
        <v>0</v>
      </c>
      <c r="AA40" s="13">
        <f t="shared" si="54"/>
        <v>15</v>
      </c>
      <c r="AB40" s="13">
        <f t="shared" si="51"/>
        <v>15</v>
      </c>
      <c r="AC40" s="13">
        <f t="shared" si="52"/>
        <v>3</v>
      </c>
      <c r="AD40" s="13" t="s">
        <v>35</v>
      </c>
      <c r="AE40" s="14"/>
      <c r="AF40" s="15"/>
      <c r="AG40" s="14"/>
      <c r="AH40" s="15"/>
      <c r="AI40" s="14"/>
      <c r="AJ40" s="15"/>
      <c r="AK40" s="14"/>
      <c r="AL40" s="15"/>
      <c r="AM40" s="14"/>
      <c r="AN40" s="15"/>
      <c r="AO40" s="14"/>
      <c r="AP40" s="15"/>
      <c r="AQ40" s="14"/>
      <c r="AR40" s="15"/>
      <c r="AS40" s="16"/>
      <c r="AT40" s="16"/>
      <c r="AU40" s="16"/>
      <c r="AV40" s="16"/>
      <c r="AW40" s="16"/>
    </row>
    <row r="41" ht="15.75" customHeight="1">
      <c r="A41" s="10" t="s">
        <v>62</v>
      </c>
      <c r="B41" s="10" t="s">
        <v>66</v>
      </c>
      <c r="C41" s="10" t="s">
        <v>115</v>
      </c>
      <c r="D41" s="11" t="s">
        <v>116</v>
      </c>
      <c r="E41" s="13"/>
      <c r="F41" s="13"/>
      <c r="G41" s="13"/>
      <c r="H41" s="13"/>
      <c r="I41" s="13"/>
      <c r="J41" s="13"/>
      <c r="K41" s="13"/>
      <c r="L41" s="13"/>
      <c r="M41" s="13"/>
      <c r="N41" s="13">
        <v>0.0</v>
      </c>
      <c r="O41" s="13">
        <v>15.0</v>
      </c>
      <c r="P41" s="13">
        <v>3.0</v>
      </c>
      <c r="Q41" s="13"/>
      <c r="R41" s="13"/>
      <c r="S41" s="13"/>
      <c r="T41" s="13"/>
      <c r="U41" s="13"/>
      <c r="V41" s="13"/>
      <c r="W41" s="13"/>
      <c r="X41" s="13"/>
      <c r="Y41" s="13"/>
      <c r="Z41" s="13">
        <f t="shared" ref="Z41:AA41" si="55">E41+H41+K41+N41+Q41+T41+W41</f>
        <v>0</v>
      </c>
      <c r="AA41" s="13">
        <f t="shared" si="55"/>
        <v>15</v>
      </c>
      <c r="AB41" s="13">
        <f t="shared" si="51"/>
        <v>15</v>
      </c>
      <c r="AC41" s="13">
        <f t="shared" si="52"/>
        <v>3</v>
      </c>
      <c r="AD41" s="13" t="s">
        <v>35</v>
      </c>
      <c r="AE41" s="14"/>
      <c r="AF41" s="15"/>
      <c r="AG41" s="14"/>
      <c r="AH41" s="15"/>
      <c r="AI41" s="14"/>
      <c r="AJ41" s="15"/>
      <c r="AK41" s="14"/>
      <c r="AL41" s="15"/>
      <c r="AM41" s="14"/>
      <c r="AN41" s="15"/>
      <c r="AO41" s="14"/>
      <c r="AP41" s="15"/>
      <c r="AQ41" s="14"/>
      <c r="AR41" s="15"/>
      <c r="AS41" s="16"/>
      <c r="AT41" s="16"/>
      <c r="AU41" s="16"/>
      <c r="AV41" s="16"/>
      <c r="AW41" s="16"/>
    </row>
    <row r="42" ht="15.75" customHeight="1">
      <c r="A42" s="10"/>
      <c r="B42" s="10"/>
      <c r="C42" s="10"/>
      <c r="D42" s="20" t="s">
        <v>117</v>
      </c>
      <c r="E42" s="13">
        <f t="shared" ref="E42:Y42" si="56">SUM(E37:E41)</f>
        <v>10</v>
      </c>
      <c r="F42" s="13">
        <f t="shared" si="56"/>
        <v>10</v>
      </c>
      <c r="G42" s="13">
        <f t="shared" si="56"/>
        <v>4</v>
      </c>
      <c r="H42" s="13">
        <f t="shared" si="56"/>
        <v>5</v>
      </c>
      <c r="I42" s="13">
        <f t="shared" si="56"/>
        <v>10</v>
      </c>
      <c r="J42" s="13">
        <f t="shared" si="56"/>
        <v>3</v>
      </c>
      <c r="K42" s="13">
        <f t="shared" si="56"/>
        <v>0</v>
      </c>
      <c r="L42" s="13">
        <f t="shared" si="56"/>
        <v>15</v>
      </c>
      <c r="M42" s="13">
        <f t="shared" si="56"/>
        <v>3</v>
      </c>
      <c r="N42" s="13">
        <f t="shared" si="56"/>
        <v>0</v>
      </c>
      <c r="O42" s="13">
        <f t="shared" si="56"/>
        <v>15</v>
      </c>
      <c r="P42" s="13">
        <f t="shared" si="56"/>
        <v>3</v>
      </c>
      <c r="Q42" s="13">
        <f t="shared" si="56"/>
        <v>5</v>
      </c>
      <c r="R42" s="13">
        <f t="shared" si="56"/>
        <v>5</v>
      </c>
      <c r="S42" s="13">
        <f t="shared" si="56"/>
        <v>2</v>
      </c>
      <c r="T42" s="13">
        <f t="shared" si="56"/>
        <v>0</v>
      </c>
      <c r="U42" s="13">
        <f t="shared" si="56"/>
        <v>0</v>
      </c>
      <c r="V42" s="13">
        <f t="shared" si="56"/>
        <v>0</v>
      </c>
      <c r="W42" s="13">
        <f t="shared" si="56"/>
        <v>0</v>
      </c>
      <c r="X42" s="13">
        <f t="shared" si="56"/>
        <v>0</v>
      </c>
      <c r="Y42" s="13">
        <f t="shared" si="56"/>
        <v>0</v>
      </c>
      <c r="Z42" s="13">
        <f t="shared" ref="Z42:AA42" si="57">E42+H42+K42+N42+Q42+T42+W42</f>
        <v>20</v>
      </c>
      <c r="AA42" s="13">
        <f t="shared" si="57"/>
        <v>55</v>
      </c>
      <c r="AB42" s="13">
        <f t="shared" ref="AB42:AC42" si="58">SUM(AB37:AB41)</f>
        <v>75</v>
      </c>
      <c r="AC42" s="21">
        <f t="shared" si="58"/>
        <v>15</v>
      </c>
      <c r="AD42" s="13"/>
      <c r="AE42" s="14"/>
      <c r="AF42" s="15"/>
      <c r="AG42" s="14"/>
      <c r="AH42" s="15"/>
      <c r="AI42" s="14"/>
      <c r="AJ42" s="15"/>
      <c r="AK42" s="14"/>
      <c r="AL42" s="15"/>
      <c r="AM42" s="14"/>
      <c r="AN42" s="15"/>
      <c r="AO42" s="14"/>
      <c r="AP42" s="15"/>
      <c r="AQ42" s="14"/>
      <c r="AR42" s="15"/>
      <c r="AS42" s="16"/>
      <c r="AT42" s="16"/>
      <c r="AU42" s="16"/>
      <c r="AV42" s="16"/>
      <c r="AW42" s="16"/>
    </row>
    <row r="43" ht="15.75" customHeight="1">
      <c r="A43" s="10" t="s">
        <v>36</v>
      </c>
      <c r="B43" s="10" t="s">
        <v>56</v>
      </c>
      <c r="C43" s="10" t="s">
        <v>118</v>
      </c>
      <c r="D43" s="11" t="s">
        <v>119</v>
      </c>
      <c r="E43" s="13"/>
      <c r="F43" s="13"/>
      <c r="G43" s="13"/>
      <c r="H43" s="13">
        <v>0.0</v>
      </c>
      <c r="I43" s="13">
        <v>10.0</v>
      </c>
      <c r="J43" s="13">
        <v>1.0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>
        <f t="shared" ref="Z43:AA43" si="59">E43+H43+K43+N43+Q43+T43+W43</f>
        <v>0</v>
      </c>
      <c r="AA43" s="13">
        <f t="shared" si="59"/>
        <v>10</v>
      </c>
      <c r="AB43" s="13">
        <f t="shared" ref="AB43:AB54" si="61">SUM(Z43:AA43)</f>
        <v>10</v>
      </c>
      <c r="AC43" s="13">
        <f t="shared" ref="AC43:AC47" si="62">Y43+V43+S43+P43+M43+J43+G43</f>
        <v>1</v>
      </c>
      <c r="AD43" s="13" t="s">
        <v>35</v>
      </c>
      <c r="AE43" s="14"/>
      <c r="AF43" s="15"/>
      <c r="AG43" s="14"/>
      <c r="AH43" s="15"/>
      <c r="AI43" s="14"/>
      <c r="AJ43" s="15"/>
      <c r="AK43" s="14"/>
      <c r="AL43" s="15"/>
      <c r="AM43" s="14"/>
      <c r="AN43" s="15"/>
      <c r="AO43" s="14"/>
      <c r="AP43" s="15"/>
      <c r="AQ43" s="14"/>
      <c r="AR43" s="15"/>
      <c r="AS43" s="16"/>
      <c r="AT43" s="16"/>
      <c r="AU43" s="16"/>
      <c r="AV43" s="16"/>
      <c r="AW43" s="16"/>
    </row>
    <row r="44" ht="15.75" customHeight="1">
      <c r="A44" s="10" t="s">
        <v>36</v>
      </c>
      <c r="B44" s="17" t="s">
        <v>37</v>
      </c>
      <c r="C44" s="10" t="s">
        <v>120</v>
      </c>
      <c r="D44" s="11" t="s">
        <v>121</v>
      </c>
      <c r="E44" s="13">
        <v>10.0</v>
      </c>
      <c r="F44" s="13">
        <v>10.0</v>
      </c>
      <c r="G44" s="13">
        <v>3.0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>
        <f t="shared" ref="Z44:AA44" si="60">E44+H44+K44+N44+Q44+T44+W44</f>
        <v>10</v>
      </c>
      <c r="AA44" s="13">
        <f t="shared" si="60"/>
        <v>10</v>
      </c>
      <c r="AB44" s="13">
        <f t="shared" si="61"/>
        <v>20</v>
      </c>
      <c r="AC44" s="13">
        <f t="shared" si="62"/>
        <v>3</v>
      </c>
      <c r="AD44" s="13" t="s">
        <v>40</v>
      </c>
      <c r="AE44" s="14"/>
      <c r="AF44" s="15"/>
      <c r="AG44" s="14"/>
      <c r="AH44" s="15"/>
      <c r="AI44" s="14"/>
      <c r="AJ44" s="15"/>
      <c r="AK44" s="14"/>
      <c r="AL44" s="15"/>
      <c r="AM44" s="14"/>
      <c r="AN44" s="15"/>
      <c r="AO44" s="14"/>
      <c r="AP44" s="15"/>
      <c r="AQ44" s="14"/>
      <c r="AR44" s="15"/>
      <c r="AS44" s="16"/>
      <c r="AT44" s="16"/>
      <c r="AU44" s="16"/>
      <c r="AV44" s="16"/>
      <c r="AW44" s="16"/>
    </row>
    <row r="45" ht="15.75" customHeight="1">
      <c r="A45" s="10" t="s">
        <v>36</v>
      </c>
      <c r="B45" s="10" t="s">
        <v>56</v>
      </c>
      <c r="C45" s="10" t="s">
        <v>122</v>
      </c>
      <c r="D45" s="11" t="s">
        <v>123</v>
      </c>
      <c r="E45" s="13"/>
      <c r="F45" s="13"/>
      <c r="G45" s="13"/>
      <c r="H45" s="13">
        <v>0.0</v>
      </c>
      <c r="I45" s="13">
        <v>10.0</v>
      </c>
      <c r="J45" s="13">
        <v>2.0</v>
      </c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>
        <f t="shared" ref="Z45:AA45" si="63">E45+H45+K45+N45+Q45+T45+W45</f>
        <v>0</v>
      </c>
      <c r="AA45" s="13">
        <f t="shared" si="63"/>
        <v>10</v>
      </c>
      <c r="AB45" s="13">
        <f t="shared" si="61"/>
        <v>10</v>
      </c>
      <c r="AC45" s="13">
        <f t="shared" si="62"/>
        <v>2</v>
      </c>
      <c r="AD45" s="13" t="s">
        <v>35</v>
      </c>
      <c r="AE45" s="14"/>
      <c r="AF45" s="15"/>
      <c r="AG45" s="14"/>
      <c r="AH45" s="15"/>
      <c r="AI45" s="14"/>
      <c r="AJ45" s="15"/>
      <c r="AK45" s="14"/>
      <c r="AL45" s="15"/>
      <c r="AM45" s="14"/>
      <c r="AN45" s="15"/>
      <c r="AO45" s="14"/>
      <c r="AP45" s="15"/>
      <c r="AQ45" s="14"/>
      <c r="AR45" s="15"/>
      <c r="AS45" s="16"/>
      <c r="AT45" s="16"/>
      <c r="AU45" s="16"/>
      <c r="AV45" s="16"/>
      <c r="AW45" s="16"/>
    </row>
    <row r="46" ht="15.75" customHeight="1">
      <c r="A46" s="10" t="s">
        <v>62</v>
      </c>
      <c r="B46" s="10" t="s">
        <v>63</v>
      </c>
      <c r="C46" s="10" t="s">
        <v>124</v>
      </c>
      <c r="D46" s="11" t="s">
        <v>125</v>
      </c>
      <c r="E46" s="13"/>
      <c r="F46" s="13"/>
      <c r="G46" s="13"/>
      <c r="H46" s="13"/>
      <c r="I46" s="13"/>
      <c r="J46" s="13"/>
      <c r="K46" s="13">
        <v>5.0</v>
      </c>
      <c r="L46" s="13">
        <v>5.0</v>
      </c>
      <c r="M46" s="13">
        <v>2.0</v>
      </c>
      <c r="N46" s="13"/>
      <c r="O46" s="13"/>
      <c r="P46" s="13"/>
      <c r="Q46" s="13"/>
      <c r="R46" s="13"/>
      <c r="S46" s="13"/>
      <c r="T46" s="13"/>
      <c r="U46" s="13"/>
      <c r="V46" s="13"/>
      <c r="W46" s="28"/>
      <c r="X46" s="28"/>
      <c r="Y46" s="28"/>
      <c r="Z46" s="13">
        <f t="shared" ref="Z46:AA46" si="64">E46+H46+K46+N46+Q46+T46+W46</f>
        <v>5</v>
      </c>
      <c r="AA46" s="13">
        <f t="shared" si="64"/>
        <v>5</v>
      </c>
      <c r="AB46" s="13">
        <f t="shared" si="61"/>
        <v>10</v>
      </c>
      <c r="AC46" s="13">
        <f t="shared" si="62"/>
        <v>2</v>
      </c>
      <c r="AD46" s="13" t="s">
        <v>40</v>
      </c>
      <c r="AE46" s="14"/>
      <c r="AF46" s="15"/>
      <c r="AG46" s="14"/>
      <c r="AH46" s="15"/>
      <c r="AI46" s="14"/>
      <c r="AJ46" s="15"/>
      <c r="AK46" s="14"/>
      <c r="AL46" s="15"/>
      <c r="AM46" s="14"/>
      <c r="AN46" s="15"/>
      <c r="AO46" s="14"/>
      <c r="AP46" s="15"/>
      <c r="AQ46" s="14"/>
      <c r="AR46" s="15"/>
      <c r="AS46" s="16"/>
      <c r="AT46" s="16"/>
      <c r="AU46" s="16"/>
      <c r="AV46" s="16"/>
      <c r="AW46" s="16"/>
    </row>
    <row r="47" ht="15.75" customHeight="1">
      <c r="A47" s="10" t="s">
        <v>62</v>
      </c>
      <c r="B47" s="10" t="s">
        <v>66</v>
      </c>
      <c r="C47" s="10" t="s">
        <v>126</v>
      </c>
      <c r="D47" s="11" t="s">
        <v>127</v>
      </c>
      <c r="E47" s="21"/>
      <c r="F47" s="21"/>
      <c r="G47" s="21"/>
      <c r="H47" s="21"/>
      <c r="I47" s="21"/>
      <c r="J47" s="21"/>
      <c r="K47" s="34"/>
      <c r="L47" s="34"/>
      <c r="M47" s="34"/>
      <c r="N47" s="13">
        <v>10.0</v>
      </c>
      <c r="O47" s="13">
        <v>10.0</v>
      </c>
      <c r="P47" s="13">
        <v>4.0</v>
      </c>
      <c r="Q47" s="13"/>
      <c r="R47" s="13"/>
      <c r="S47" s="13"/>
      <c r="T47" s="13"/>
      <c r="U47" s="13"/>
      <c r="V47" s="13"/>
      <c r="W47" s="13"/>
      <c r="X47" s="13"/>
      <c r="Y47" s="13"/>
      <c r="Z47" s="13">
        <f t="shared" ref="Z47:AA47" si="65">E47+H47+K47+N47+Q47+T47+W47</f>
        <v>10</v>
      </c>
      <c r="AA47" s="13">
        <f t="shared" si="65"/>
        <v>10</v>
      </c>
      <c r="AB47" s="13">
        <f t="shared" si="61"/>
        <v>20</v>
      </c>
      <c r="AC47" s="13">
        <f t="shared" si="62"/>
        <v>4</v>
      </c>
      <c r="AD47" s="13" t="s">
        <v>35</v>
      </c>
      <c r="AE47" s="14"/>
      <c r="AF47" s="15"/>
      <c r="AG47" s="14"/>
      <c r="AH47" s="15"/>
      <c r="AI47" s="14"/>
      <c r="AJ47" s="15"/>
      <c r="AK47" s="14"/>
      <c r="AL47" s="15"/>
      <c r="AM47" s="14"/>
      <c r="AN47" s="15"/>
      <c r="AO47" s="14"/>
      <c r="AP47" s="15"/>
      <c r="AQ47" s="14"/>
      <c r="AR47" s="15"/>
      <c r="AS47" s="16"/>
      <c r="AT47" s="16"/>
      <c r="AU47" s="16"/>
      <c r="AV47" s="16"/>
      <c r="AW47" s="16"/>
    </row>
    <row r="48" ht="15.75" customHeight="1">
      <c r="A48" s="10"/>
      <c r="B48" s="10"/>
      <c r="C48" s="10"/>
      <c r="D48" s="20" t="s">
        <v>128</v>
      </c>
      <c r="E48" s="13">
        <f t="shared" ref="E48:Y48" si="66">SUM(E43:E47)</f>
        <v>10</v>
      </c>
      <c r="F48" s="13">
        <f t="shared" si="66"/>
        <v>10</v>
      </c>
      <c r="G48" s="13">
        <f t="shared" si="66"/>
        <v>3</v>
      </c>
      <c r="H48" s="13">
        <f t="shared" si="66"/>
        <v>0</v>
      </c>
      <c r="I48" s="13">
        <f t="shared" si="66"/>
        <v>20</v>
      </c>
      <c r="J48" s="13">
        <f t="shared" si="66"/>
        <v>3</v>
      </c>
      <c r="K48" s="13">
        <f t="shared" si="66"/>
        <v>5</v>
      </c>
      <c r="L48" s="13">
        <f t="shared" si="66"/>
        <v>5</v>
      </c>
      <c r="M48" s="13">
        <f t="shared" si="66"/>
        <v>2</v>
      </c>
      <c r="N48" s="13">
        <f t="shared" si="66"/>
        <v>10</v>
      </c>
      <c r="O48" s="13">
        <f t="shared" si="66"/>
        <v>10</v>
      </c>
      <c r="P48" s="13">
        <f t="shared" si="66"/>
        <v>4</v>
      </c>
      <c r="Q48" s="13">
        <f t="shared" si="66"/>
        <v>0</v>
      </c>
      <c r="R48" s="13">
        <f t="shared" si="66"/>
        <v>0</v>
      </c>
      <c r="S48" s="13">
        <f t="shared" si="66"/>
        <v>0</v>
      </c>
      <c r="T48" s="13">
        <f t="shared" si="66"/>
        <v>0</v>
      </c>
      <c r="U48" s="13">
        <f t="shared" si="66"/>
        <v>0</v>
      </c>
      <c r="V48" s="13">
        <f t="shared" si="66"/>
        <v>0</v>
      </c>
      <c r="W48" s="13">
        <f t="shared" si="66"/>
        <v>0</v>
      </c>
      <c r="X48" s="13">
        <f t="shared" si="66"/>
        <v>0</v>
      </c>
      <c r="Y48" s="13">
        <f t="shared" si="66"/>
        <v>0</v>
      </c>
      <c r="Z48" s="13">
        <f t="shared" ref="Z48:AA48" si="67">E48+H48+K48+N48+Q48+T48+W48</f>
        <v>25</v>
      </c>
      <c r="AA48" s="13">
        <f t="shared" si="67"/>
        <v>45</v>
      </c>
      <c r="AB48" s="13">
        <f t="shared" si="61"/>
        <v>70</v>
      </c>
      <c r="AC48" s="21">
        <f>SUM(AC43:AC47)</f>
        <v>12</v>
      </c>
      <c r="AD48" s="13"/>
      <c r="AE48" s="14"/>
      <c r="AF48" s="15"/>
      <c r="AG48" s="14"/>
      <c r="AH48" s="15"/>
      <c r="AI48" s="14"/>
      <c r="AJ48" s="15"/>
      <c r="AK48" s="14"/>
      <c r="AL48" s="15"/>
      <c r="AM48" s="14"/>
      <c r="AN48" s="15"/>
      <c r="AO48" s="14"/>
      <c r="AP48" s="15"/>
      <c r="AQ48" s="14"/>
      <c r="AR48" s="15"/>
      <c r="AS48" s="16"/>
      <c r="AT48" s="16"/>
      <c r="AU48" s="16"/>
      <c r="AV48" s="16"/>
      <c r="AW48" s="16"/>
    </row>
    <row r="49" ht="15.75" customHeight="1">
      <c r="A49" s="10" t="s">
        <v>36</v>
      </c>
      <c r="B49" s="17" t="s">
        <v>37</v>
      </c>
      <c r="C49" s="10" t="s">
        <v>129</v>
      </c>
      <c r="D49" s="11" t="s">
        <v>130</v>
      </c>
      <c r="E49" s="13">
        <v>0.0</v>
      </c>
      <c r="F49" s="13">
        <v>10.0</v>
      </c>
      <c r="G49" s="13">
        <v>2.0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>
        <f t="shared" ref="Z49:AA49" si="68">E49+H49+K49+N49+Q49+T49+W49</f>
        <v>0</v>
      </c>
      <c r="AA49" s="13">
        <f t="shared" si="68"/>
        <v>10</v>
      </c>
      <c r="AB49" s="35">
        <f t="shared" si="61"/>
        <v>10</v>
      </c>
      <c r="AC49" s="13">
        <f t="shared" ref="AC49:AC65" si="70">Y49+V49+S49+P49+M49+J49+G49</f>
        <v>2</v>
      </c>
      <c r="AD49" s="13" t="s">
        <v>40</v>
      </c>
      <c r="AE49" s="14"/>
      <c r="AF49" s="15"/>
      <c r="AG49" s="14"/>
      <c r="AH49" s="15"/>
      <c r="AI49" s="14"/>
      <c r="AJ49" s="15"/>
      <c r="AK49" s="14"/>
      <c r="AL49" s="15"/>
      <c r="AM49" s="14"/>
      <c r="AN49" s="15"/>
      <c r="AO49" s="14"/>
      <c r="AP49" s="15"/>
      <c r="AQ49" s="14"/>
      <c r="AR49" s="15"/>
      <c r="AS49" s="16"/>
      <c r="AT49" s="16"/>
      <c r="AU49" s="16"/>
      <c r="AV49" s="16"/>
      <c r="AW49" s="16"/>
    </row>
    <row r="50" ht="15.75" customHeight="1">
      <c r="A50" s="10" t="s">
        <v>36</v>
      </c>
      <c r="B50" s="10" t="s">
        <v>56</v>
      </c>
      <c r="C50" s="10" t="s">
        <v>131</v>
      </c>
      <c r="D50" s="11" t="s">
        <v>132</v>
      </c>
      <c r="E50" s="13"/>
      <c r="F50" s="13"/>
      <c r="G50" s="13"/>
      <c r="H50" s="13">
        <v>0.0</v>
      </c>
      <c r="I50" s="13">
        <v>5.0</v>
      </c>
      <c r="J50" s="13">
        <v>1.0</v>
      </c>
      <c r="K50" s="33"/>
      <c r="L50" s="33"/>
      <c r="M50" s="3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>
        <f t="shared" ref="Z50:AA50" si="69">E50+H50+K50+N50+Q50+T50+W50</f>
        <v>0</v>
      </c>
      <c r="AA50" s="13">
        <f t="shared" si="69"/>
        <v>5</v>
      </c>
      <c r="AB50" s="35">
        <f t="shared" si="61"/>
        <v>5</v>
      </c>
      <c r="AC50" s="13">
        <f t="shared" si="70"/>
        <v>1</v>
      </c>
      <c r="AD50" s="13" t="s">
        <v>35</v>
      </c>
      <c r="AE50" s="14"/>
      <c r="AF50" s="15"/>
      <c r="AG50" s="14"/>
      <c r="AH50" s="15"/>
      <c r="AI50" s="14"/>
      <c r="AJ50" s="15"/>
      <c r="AK50" s="14"/>
      <c r="AL50" s="15"/>
      <c r="AM50" s="14"/>
      <c r="AN50" s="15"/>
      <c r="AO50" s="14"/>
      <c r="AP50" s="15"/>
      <c r="AQ50" s="14"/>
      <c r="AR50" s="15"/>
      <c r="AS50" s="16"/>
      <c r="AT50" s="16"/>
      <c r="AU50" s="16"/>
      <c r="AV50" s="16"/>
      <c r="AW50" s="16"/>
    </row>
    <row r="51" ht="15.75" customHeight="1">
      <c r="A51" s="10" t="s">
        <v>62</v>
      </c>
      <c r="B51" s="10" t="s">
        <v>63</v>
      </c>
      <c r="C51" s="10" t="s">
        <v>133</v>
      </c>
      <c r="D51" s="11" t="s">
        <v>134</v>
      </c>
      <c r="E51" s="13"/>
      <c r="F51" s="13"/>
      <c r="G51" s="13"/>
      <c r="H51" s="13"/>
      <c r="I51" s="13"/>
      <c r="J51" s="13"/>
      <c r="K51" s="13">
        <v>0.0</v>
      </c>
      <c r="L51" s="13">
        <v>5.0</v>
      </c>
      <c r="M51" s="13">
        <v>1.0</v>
      </c>
      <c r="N51" s="13"/>
      <c r="O51" s="13"/>
      <c r="P51" s="13"/>
      <c r="Q51" s="33"/>
      <c r="R51" s="33"/>
      <c r="S51" s="33"/>
      <c r="T51" s="13"/>
      <c r="U51" s="13"/>
      <c r="V51" s="13"/>
      <c r="W51" s="13"/>
      <c r="X51" s="13"/>
      <c r="Y51" s="13"/>
      <c r="Z51" s="13">
        <f t="shared" ref="Z51:AA51" si="71">E51+H51+K51+N51+Q51+T51+W51</f>
        <v>0</v>
      </c>
      <c r="AA51" s="13">
        <f t="shared" si="71"/>
        <v>5</v>
      </c>
      <c r="AB51" s="35">
        <f t="shared" si="61"/>
        <v>5</v>
      </c>
      <c r="AC51" s="13">
        <f t="shared" si="70"/>
        <v>1</v>
      </c>
      <c r="AD51" s="13" t="s">
        <v>35</v>
      </c>
      <c r="AE51" s="14"/>
      <c r="AF51" s="15"/>
      <c r="AG51" s="14"/>
      <c r="AH51" s="15"/>
      <c r="AI51" s="14"/>
      <c r="AJ51" s="15"/>
      <c r="AK51" s="14"/>
      <c r="AL51" s="15"/>
      <c r="AM51" s="14"/>
      <c r="AN51" s="15"/>
      <c r="AO51" s="14"/>
      <c r="AP51" s="15"/>
      <c r="AQ51" s="14"/>
      <c r="AR51" s="15"/>
      <c r="AS51" s="16"/>
      <c r="AT51" s="16"/>
      <c r="AU51" s="16"/>
      <c r="AV51" s="16"/>
      <c r="AW51" s="16"/>
    </row>
    <row r="52" ht="15.75" customHeight="1">
      <c r="A52" s="10" t="s">
        <v>62</v>
      </c>
      <c r="B52" s="10" t="s">
        <v>66</v>
      </c>
      <c r="C52" s="10" t="s">
        <v>135</v>
      </c>
      <c r="D52" s="11" t="s">
        <v>136</v>
      </c>
      <c r="E52" s="13"/>
      <c r="F52" s="13"/>
      <c r="G52" s="13"/>
      <c r="H52" s="13"/>
      <c r="I52" s="13"/>
      <c r="J52" s="13"/>
      <c r="K52" s="28"/>
      <c r="L52" s="28"/>
      <c r="M52" s="28"/>
      <c r="N52" s="13">
        <v>5.0</v>
      </c>
      <c r="O52" s="13">
        <v>5.0</v>
      </c>
      <c r="P52" s="13">
        <v>2.0</v>
      </c>
      <c r="Q52" s="33"/>
      <c r="R52" s="33"/>
      <c r="S52" s="33"/>
      <c r="T52" s="13"/>
      <c r="U52" s="13"/>
      <c r="V52" s="13"/>
      <c r="W52" s="13"/>
      <c r="X52" s="13"/>
      <c r="Y52" s="13"/>
      <c r="Z52" s="13">
        <f t="shared" ref="Z52:AA52" si="72">E52+H52+K52+N52+Q52+T52+W52</f>
        <v>5</v>
      </c>
      <c r="AA52" s="13">
        <f t="shared" si="72"/>
        <v>5</v>
      </c>
      <c r="AB52" s="35">
        <f t="shared" si="61"/>
        <v>10</v>
      </c>
      <c r="AC52" s="13">
        <f t="shared" si="70"/>
        <v>2</v>
      </c>
      <c r="AD52" s="13" t="s">
        <v>40</v>
      </c>
      <c r="AE52" s="14"/>
      <c r="AF52" s="15"/>
      <c r="AG52" s="14"/>
      <c r="AH52" s="15"/>
      <c r="AI52" s="14"/>
      <c r="AJ52" s="15"/>
      <c r="AK52" s="14"/>
      <c r="AL52" s="15"/>
      <c r="AM52" s="14"/>
      <c r="AN52" s="15"/>
      <c r="AO52" s="14"/>
      <c r="AP52" s="15"/>
      <c r="AQ52" s="14"/>
      <c r="AR52" s="15"/>
      <c r="AS52" s="16"/>
      <c r="AT52" s="16"/>
      <c r="AU52" s="16"/>
      <c r="AV52" s="16"/>
      <c r="AW52" s="16"/>
    </row>
    <row r="53" ht="15.75" customHeight="1">
      <c r="A53" s="10" t="s">
        <v>47</v>
      </c>
      <c r="B53" s="10" t="s">
        <v>51</v>
      </c>
      <c r="C53" s="13" t="s">
        <v>137</v>
      </c>
      <c r="D53" s="11" t="s">
        <v>138</v>
      </c>
      <c r="E53" s="21"/>
      <c r="F53" s="21"/>
      <c r="G53" s="21"/>
      <c r="H53" s="21"/>
      <c r="I53" s="21"/>
      <c r="J53" s="21"/>
      <c r="K53" s="34"/>
      <c r="L53" s="34"/>
      <c r="M53" s="34"/>
      <c r="N53" s="21"/>
      <c r="O53" s="21"/>
      <c r="P53" s="21"/>
      <c r="Q53" s="13">
        <v>0.0</v>
      </c>
      <c r="R53" s="13">
        <v>10.0</v>
      </c>
      <c r="S53" s="13">
        <v>1.0</v>
      </c>
      <c r="T53" s="13"/>
      <c r="U53" s="13"/>
      <c r="V53" s="13"/>
      <c r="W53" s="13"/>
      <c r="X53" s="13"/>
      <c r="Y53" s="13"/>
      <c r="Z53" s="13">
        <f t="shared" ref="Z53:AA53" si="73">E53+H53+K53+N53+Q53+T53+W53</f>
        <v>0</v>
      </c>
      <c r="AA53" s="13">
        <f t="shared" si="73"/>
        <v>10</v>
      </c>
      <c r="AB53" s="35">
        <f t="shared" si="61"/>
        <v>10</v>
      </c>
      <c r="AC53" s="13">
        <f t="shared" si="70"/>
        <v>1</v>
      </c>
      <c r="AD53" s="13" t="s">
        <v>35</v>
      </c>
      <c r="AE53" s="14"/>
      <c r="AF53" s="15"/>
      <c r="AG53" s="14"/>
      <c r="AH53" s="15"/>
      <c r="AI53" s="14"/>
      <c r="AJ53" s="15"/>
      <c r="AK53" s="14"/>
      <c r="AL53" s="15"/>
      <c r="AM53" s="14"/>
      <c r="AN53" s="15"/>
      <c r="AO53" s="14"/>
      <c r="AP53" s="15"/>
      <c r="AQ53" s="14"/>
      <c r="AR53" s="15"/>
      <c r="AS53" s="16"/>
      <c r="AT53" s="16"/>
      <c r="AU53" s="16"/>
      <c r="AV53" s="16"/>
      <c r="AW53" s="16"/>
    </row>
    <row r="54" ht="15.75" customHeight="1">
      <c r="A54" s="10" t="s">
        <v>47</v>
      </c>
      <c r="B54" s="10" t="s">
        <v>48</v>
      </c>
      <c r="C54" s="10" t="s">
        <v>139</v>
      </c>
      <c r="D54" s="11" t="s">
        <v>140</v>
      </c>
      <c r="E54" s="21"/>
      <c r="F54" s="21"/>
      <c r="G54" s="21"/>
      <c r="H54" s="21"/>
      <c r="I54" s="21"/>
      <c r="J54" s="21"/>
      <c r="K54" s="34"/>
      <c r="L54" s="34"/>
      <c r="M54" s="34"/>
      <c r="N54" s="21"/>
      <c r="O54" s="21"/>
      <c r="P54" s="21"/>
      <c r="Q54" s="33"/>
      <c r="R54" s="33"/>
      <c r="S54" s="33"/>
      <c r="T54" s="13">
        <v>0.0</v>
      </c>
      <c r="U54" s="13">
        <v>10.0</v>
      </c>
      <c r="V54" s="13">
        <v>2.0</v>
      </c>
      <c r="W54" s="13"/>
      <c r="X54" s="13"/>
      <c r="Y54" s="13"/>
      <c r="Z54" s="13">
        <f t="shared" ref="Z54:AA54" si="74">E54+H54+K54+N54+Q54+T54+W54</f>
        <v>0</v>
      </c>
      <c r="AA54" s="13">
        <f t="shared" si="74"/>
        <v>10</v>
      </c>
      <c r="AB54" s="35">
        <f t="shared" si="61"/>
        <v>10</v>
      </c>
      <c r="AC54" s="13">
        <f t="shared" si="70"/>
        <v>2</v>
      </c>
      <c r="AD54" s="13" t="s">
        <v>35</v>
      </c>
      <c r="AE54" s="14"/>
      <c r="AF54" s="15"/>
      <c r="AG54" s="14"/>
      <c r="AH54" s="15"/>
      <c r="AI54" s="14"/>
      <c r="AJ54" s="15"/>
      <c r="AK54" s="14"/>
      <c r="AL54" s="15"/>
      <c r="AM54" s="14"/>
      <c r="AN54" s="15"/>
      <c r="AO54" s="14"/>
      <c r="AP54" s="15"/>
      <c r="AQ54" s="14"/>
      <c r="AR54" s="15"/>
      <c r="AS54" s="16"/>
      <c r="AT54" s="16"/>
      <c r="AU54" s="16"/>
      <c r="AV54" s="16"/>
      <c r="AW54" s="16"/>
    </row>
    <row r="55" ht="15.75" customHeight="1">
      <c r="A55" s="10"/>
      <c r="B55" s="10"/>
      <c r="C55" s="10"/>
      <c r="D55" s="20" t="s">
        <v>141</v>
      </c>
      <c r="E55" s="13">
        <f t="shared" ref="E55:Y55" si="75">SUM(E49:E54)</f>
        <v>0</v>
      </c>
      <c r="F55" s="13">
        <f t="shared" si="75"/>
        <v>10</v>
      </c>
      <c r="G55" s="13">
        <f t="shared" si="75"/>
        <v>2</v>
      </c>
      <c r="H55" s="13">
        <f t="shared" si="75"/>
        <v>0</v>
      </c>
      <c r="I55" s="13">
        <f t="shared" si="75"/>
        <v>5</v>
      </c>
      <c r="J55" s="13">
        <f t="shared" si="75"/>
        <v>1</v>
      </c>
      <c r="K55" s="13">
        <f t="shared" si="75"/>
        <v>0</v>
      </c>
      <c r="L55" s="13">
        <f t="shared" si="75"/>
        <v>5</v>
      </c>
      <c r="M55" s="13">
        <f t="shared" si="75"/>
        <v>1</v>
      </c>
      <c r="N55" s="13">
        <f t="shared" si="75"/>
        <v>5</v>
      </c>
      <c r="O55" s="13">
        <f t="shared" si="75"/>
        <v>5</v>
      </c>
      <c r="P55" s="13">
        <f t="shared" si="75"/>
        <v>2</v>
      </c>
      <c r="Q55" s="13">
        <f t="shared" si="75"/>
        <v>0</v>
      </c>
      <c r="R55" s="13">
        <f t="shared" si="75"/>
        <v>10</v>
      </c>
      <c r="S55" s="13">
        <f t="shared" si="75"/>
        <v>1</v>
      </c>
      <c r="T55" s="13">
        <f t="shared" si="75"/>
        <v>0</v>
      </c>
      <c r="U55" s="13">
        <f t="shared" si="75"/>
        <v>10</v>
      </c>
      <c r="V55" s="13">
        <f t="shared" si="75"/>
        <v>2</v>
      </c>
      <c r="W55" s="13">
        <f t="shared" si="75"/>
        <v>0</v>
      </c>
      <c r="X55" s="13">
        <f t="shared" si="75"/>
        <v>0</v>
      </c>
      <c r="Y55" s="13">
        <f t="shared" si="75"/>
        <v>0</v>
      </c>
      <c r="Z55" s="13">
        <f t="shared" ref="Z55:AA55" si="76">E55+H55+K55+N55+Q55+T55+W55</f>
        <v>5</v>
      </c>
      <c r="AA55" s="13">
        <f t="shared" si="76"/>
        <v>45</v>
      </c>
      <c r="AB55" s="13">
        <f>SUM(AB49:AB54)</f>
        <v>50</v>
      </c>
      <c r="AC55" s="13">
        <f t="shared" si="70"/>
        <v>9</v>
      </c>
      <c r="AD55" s="13"/>
      <c r="AE55" s="14"/>
      <c r="AF55" s="15"/>
      <c r="AG55" s="14"/>
      <c r="AH55" s="15"/>
      <c r="AI55" s="14"/>
      <c r="AJ55" s="15"/>
      <c r="AK55" s="14"/>
      <c r="AL55" s="15"/>
      <c r="AM55" s="14"/>
      <c r="AN55" s="15"/>
      <c r="AO55" s="14"/>
      <c r="AP55" s="15"/>
      <c r="AQ55" s="14"/>
      <c r="AR55" s="15"/>
      <c r="AS55" s="16"/>
      <c r="AT55" s="16"/>
      <c r="AU55" s="16"/>
      <c r="AV55" s="16"/>
      <c r="AW55" s="16"/>
    </row>
    <row r="56" ht="15.75" customHeight="1">
      <c r="A56" s="10" t="s">
        <v>36</v>
      </c>
      <c r="B56" s="10" t="s">
        <v>56</v>
      </c>
      <c r="C56" s="10" t="s">
        <v>142</v>
      </c>
      <c r="D56" s="11" t="s">
        <v>143</v>
      </c>
      <c r="E56" s="13"/>
      <c r="F56" s="13"/>
      <c r="G56" s="13"/>
      <c r="H56" s="13">
        <v>0.0</v>
      </c>
      <c r="I56" s="13">
        <v>10.0</v>
      </c>
      <c r="J56" s="13">
        <v>2.0</v>
      </c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>
        <f t="shared" ref="Z56:AA56" si="77">E56+H56+K56+N56+Q56+T56+W56</f>
        <v>0</v>
      </c>
      <c r="AA56" s="13">
        <f t="shared" si="77"/>
        <v>10</v>
      </c>
      <c r="AB56" s="13">
        <f t="shared" ref="AB56:AB58" si="79">SUM(Z56:AA56)</f>
        <v>10</v>
      </c>
      <c r="AC56" s="13">
        <f t="shared" si="70"/>
        <v>2</v>
      </c>
      <c r="AD56" s="13" t="s">
        <v>35</v>
      </c>
      <c r="AE56" s="14"/>
      <c r="AF56" s="15"/>
      <c r="AG56" s="14"/>
      <c r="AH56" s="15"/>
      <c r="AI56" s="14"/>
      <c r="AJ56" s="15"/>
      <c r="AK56" s="14"/>
      <c r="AL56" s="15"/>
      <c r="AM56" s="14"/>
      <c r="AN56" s="15"/>
      <c r="AO56" s="14"/>
      <c r="AP56" s="15"/>
      <c r="AQ56" s="14"/>
      <c r="AR56" s="15"/>
      <c r="AS56" s="16"/>
      <c r="AT56" s="16"/>
      <c r="AU56" s="16"/>
      <c r="AV56" s="16"/>
      <c r="AW56" s="16"/>
    </row>
    <row r="57" ht="15.75" customHeight="1">
      <c r="A57" s="10" t="s">
        <v>47</v>
      </c>
      <c r="B57" s="10" t="s">
        <v>51</v>
      </c>
      <c r="C57" s="10" t="s">
        <v>144</v>
      </c>
      <c r="D57" s="11" t="s">
        <v>145</v>
      </c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13">
        <v>5.0</v>
      </c>
      <c r="R57" s="13">
        <v>5.0</v>
      </c>
      <c r="S57" s="13">
        <v>2.0</v>
      </c>
      <c r="T57" s="21"/>
      <c r="U57" s="21"/>
      <c r="V57" s="21"/>
      <c r="W57" s="21"/>
      <c r="X57" s="21"/>
      <c r="Y57" s="21"/>
      <c r="Z57" s="13">
        <f t="shared" ref="Z57:AA57" si="78">E57+H57+K57+N57+Q57+T57+W57</f>
        <v>5</v>
      </c>
      <c r="AA57" s="13">
        <f t="shared" si="78"/>
        <v>5</v>
      </c>
      <c r="AB57" s="13">
        <f t="shared" si="79"/>
        <v>10</v>
      </c>
      <c r="AC57" s="13">
        <f t="shared" si="70"/>
        <v>2</v>
      </c>
      <c r="AD57" s="13" t="s">
        <v>35</v>
      </c>
      <c r="AE57" s="14"/>
      <c r="AF57" s="15"/>
      <c r="AG57" s="14"/>
      <c r="AH57" s="15"/>
      <c r="AI57" s="14"/>
      <c r="AJ57" s="15"/>
      <c r="AK57" s="14"/>
      <c r="AL57" s="15"/>
      <c r="AM57" s="14"/>
      <c r="AN57" s="15"/>
      <c r="AO57" s="14"/>
      <c r="AP57" s="15"/>
      <c r="AQ57" s="14"/>
      <c r="AR57" s="15"/>
      <c r="AS57" s="16"/>
      <c r="AT57" s="16"/>
      <c r="AU57" s="16"/>
      <c r="AV57" s="16"/>
      <c r="AW57" s="16"/>
    </row>
    <row r="58" ht="15.75" customHeight="1">
      <c r="A58" s="10" t="s">
        <v>47</v>
      </c>
      <c r="B58" s="10" t="s">
        <v>48</v>
      </c>
      <c r="C58" s="10" t="s">
        <v>146</v>
      </c>
      <c r="D58" s="11" t="s">
        <v>147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36"/>
      <c r="R58" s="36"/>
      <c r="S58" s="36"/>
      <c r="T58" s="13">
        <v>10.0</v>
      </c>
      <c r="U58" s="13">
        <v>0.0</v>
      </c>
      <c r="V58" s="13">
        <v>2.0</v>
      </c>
      <c r="W58" s="13"/>
      <c r="X58" s="13"/>
      <c r="Y58" s="13"/>
      <c r="Z58" s="13">
        <f t="shared" ref="Z58:AA58" si="80">E58+H58+K58+N58+Q58+T58+W58</f>
        <v>10</v>
      </c>
      <c r="AA58" s="13">
        <f t="shared" si="80"/>
        <v>0</v>
      </c>
      <c r="AB58" s="13">
        <f t="shared" si="79"/>
        <v>10</v>
      </c>
      <c r="AC58" s="13">
        <f t="shared" si="70"/>
        <v>2</v>
      </c>
      <c r="AD58" s="13" t="s">
        <v>35</v>
      </c>
      <c r="AE58" s="14"/>
      <c r="AF58" s="15"/>
      <c r="AG58" s="14"/>
      <c r="AH58" s="15"/>
      <c r="AI58" s="14"/>
      <c r="AJ58" s="15"/>
      <c r="AK58" s="14"/>
      <c r="AL58" s="15"/>
      <c r="AM58" s="14"/>
      <c r="AN58" s="15"/>
      <c r="AO58" s="14"/>
      <c r="AP58" s="15"/>
      <c r="AQ58" s="14"/>
      <c r="AR58" s="15"/>
      <c r="AS58" s="16"/>
      <c r="AT58" s="16"/>
      <c r="AU58" s="16"/>
      <c r="AV58" s="16"/>
      <c r="AW58" s="16"/>
    </row>
    <row r="59" ht="15.75" customHeight="1">
      <c r="A59" s="10"/>
      <c r="B59" s="10"/>
      <c r="C59" s="10"/>
      <c r="D59" s="20" t="s">
        <v>148</v>
      </c>
      <c r="E59" s="13">
        <f t="shared" ref="E59:Y59" si="81">SUM(E56:E58)</f>
        <v>0</v>
      </c>
      <c r="F59" s="13">
        <f t="shared" si="81"/>
        <v>0</v>
      </c>
      <c r="G59" s="13">
        <f t="shared" si="81"/>
        <v>0</v>
      </c>
      <c r="H59" s="13">
        <f t="shared" si="81"/>
        <v>0</v>
      </c>
      <c r="I59" s="13">
        <f t="shared" si="81"/>
        <v>10</v>
      </c>
      <c r="J59" s="13">
        <f t="shared" si="81"/>
        <v>2</v>
      </c>
      <c r="K59" s="13">
        <f t="shared" si="81"/>
        <v>0</v>
      </c>
      <c r="L59" s="13">
        <f t="shared" si="81"/>
        <v>0</v>
      </c>
      <c r="M59" s="13">
        <f t="shared" si="81"/>
        <v>0</v>
      </c>
      <c r="N59" s="13">
        <f t="shared" si="81"/>
        <v>0</v>
      </c>
      <c r="O59" s="13">
        <f t="shared" si="81"/>
        <v>0</v>
      </c>
      <c r="P59" s="13">
        <f t="shared" si="81"/>
        <v>0</v>
      </c>
      <c r="Q59" s="13">
        <f t="shared" si="81"/>
        <v>5</v>
      </c>
      <c r="R59" s="13">
        <f t="shared" si="81"/>
        <v>5</v>
      </c>
      <c r="S59" s="13">
        <f t="shared" si="81"/>
        <v>2</v>
      </c>
      <c r="T59" s="13">
        <f t="shared" si="81"/>
        <v>10</v>
      </c>
      <c r="U59" s="13">
        <f t="shared" si="81"/>
        <v>0</v>
      </c>
      <c r="V59" s="13">
        <f t="shared" si="81"/>
        <v>2</v>
      </c>
      <c r="W59" s="13">
        <f t="shared" si="81"/>
        <v>0</v>
      </c>
      <c r="X59" s="13">
        <f t="shared" si="81"/>
        <v>0</v>
      </c>
      <c r="Y59" s="13">
        <f t="shared" si="81"/>
        <v>0</v>
      </c>
      <c r="Z59" s="13">
        <f t="shared" ref="Z59:AA59" si="82">E59+H59+K59+N59+Q59+T59+W59</f>
        <v>15</v>
      </c>
      <c r="AA59" s="13">
        <f t="shared" si="82"/>
        <v>15</v>
      </c>
      <c r="AB59" s="13">
        <f>SUM(AB56:AB58)</f>
        <v>30</v>
      </c>
      <c r="AC59" s="13">
        <f t="shared" si="70"/>
        <v>6</v>
      </c>
      <c r="AD59" s="13"/>
      <c r="AE59" s="14"/>
      <c r="AF59" s="15"/>
      <c r="AG59" s="14"/>
      <c r="AH59" s="15"/>
      <c r="AI59" s="14"/>
      <c r="AJ59" s="15"/>
      <c r="AK59" s="14"/>
      <c r="AL59" s="15"/>
      <c r="AM59" s="14"/>
      <c r="AN59" s="15"/>
      <c r="AO59" s="14"/>
      <c r="AP59" s="15"/>
      <c r="AQ59" s="14"/>
      <c r="AR59" s="15"/>
      <c r="AS59" s="16"/>
      <c r="AT59" s="16"/>
      <c r="AU59" s="16"/>
      <c r="AV59" s="16"/>
      <c r="AW59" s="16"/>
    </row>
    <row r="60" ht="15.75" customHeight="1">
      <c r="A60" s="10" t="s">
        <v>36</v>
      </c>
      <c r="B60" s="10" t="s">
        <v>56</v>
      </c>
      <c r="C60" s="10" t="s">
        <v>149</v>
      </c>
      <c r="D60" s="11" t="s">
        <v>150</v>
      </c>
      <c r="E60" s="13"/>
      <c r="F60" s="13"/>
      <c r="G60" s="13"/>
      <c r="H60" s="13">
        <v>5.0</v>
      </c>
      <c r="I60" s="13">
        <v>10.0</v>
      </c>
      <c r="J60" s="13">
        <v>3.0</v>
      </c>
      <c r="K60" s="13"/>
      <c r="L60" s="13"/>
      <c r="M60" s="13"/>
      <c r="N60" s="13"/>
      <c r="O60" s="13"/>
      <c r="P60" s="13"/>
      <c r="Q60" s="28"/>
      <c r="R60" s="28"/>
      <c r="S60" s="28"/>
      <c r="T60" s="13"/>
      <c r="U60" s="13"/>
      <c r="V60" s="13"/>
      <c r="W60" s="13"/>
      <c r="X60" s="13"/>
      <c r="Y60" s="13"/>
      <c r="Z60" s="13">
        <f t="shared" ref="Z60:AA60" si="83">E60+H60+K60+N60+Q60+T60+W60</f>
        <v>5</v>
      </c>
      <c r="AA60" s="13">
        <f t="shared" si="83"/>
        <v>10</v>
      </c>
      <c r="AB60" s="13">
        <f t="shared" ref="AB60:AB61" si="85">SUM(Z60:AA60)</f>
        <v>15</v>
      </c>
      <c r="AC60" s="13">
        <f t="shared" si="70"/>
        <v>3</v>
      </c>
      <c r="AD60" s="13" t="s">
        <v>35</v>
      </c>
      <c r="AE60" s="14"/>
      <c r="AF60" s="15"/>
      <c r="AG60" s="14"/>
      <c r="AH60" s="15"/>
      <c r="AI60" s="14"/>
      <c r="AJ60" s="15"/>
      <c r="AK60" s="14"/>
      <c r="AL60" s="15"/>
      <c r="AM60" s="14"/>
      <c r="AN60" s="15"/>
      <c r="AO60" s="14"/>
      <c r="AP60" s="15"/>
      <c r="AQ60" s="14"/>
      <c r="AR60" s="15"/>
      <c r="AS60" s="16"/>
      <c r="AT60" s="16"/>
      <c r="AU60" s="16"/>
      <c r="AV60" s="16"/>
      <c r="AW60" s="16"/>
    </row>
    <row r="61" ht="15.75" customHeight="1">
      <c r="A61" s="10" t="s">
        <v>62</v>
      </c>
      <c r="B61" s="10" t="s">
        <v>63</v>
      </c>
      <c r="C61" s="10" t="s">
        <v>151</v>
      </c>
      <c r="D61" s="11" t="s">
        <v>152</v>
      </c>
      <c r="E61" s="13"/>
      <c r="F61" s="13"/>
      <c r="G61" s="13"/>
      <c r="H61" s="13"/>
      <c r="I61" s="13"/>
      <c r="J61" s="13"/>
      <c r="K61" s="13">
        <v>5.0</v>
      </c>
      <c r="L61" s="13">
        <v>15.0</v>
      </c>
      <c r="M61" s="13">
        <v>4.0</v>
      </c>
      <c r="N61" s="13"/>
      <c r="O61" s="13"/>
      <c r="P61" s="13"/>
      <c r="Q61" s="13"/>
      <c r="R61" s="13"/>
      <c r="S61" s="13"/>
      <c r="T61" s="28"/>
      <c r="U61" s="28"/>
      <c r="V61" s="28"/>
      <c r="W61" s="13"/>
      <c r="X61" s="13"/>
      <c r="Y61" s="13"/>
      <c r="Z61" s="13">
        <f t="shared" ref="Z61:AA61" si="84">E61+H61+K61+N61+Q61+T61+W61</f>
        <v>5</v>
      </c>
      <c r="AA61" s="13">
        <f t="shared" si="84"/>
        <v>15</v>
      </c>
      <c r="AB61" s="13">
        <f t="shared" si="85"/>
        <v>20</v>
      </c>
      <c r="AC61" s="13">
        <f t="shared" si="70"/>
        <v>4</v>
      </c>
      <c r="AD61" s="13" t="s">
        <v>35</v>
      </c>
      <c r="AE61" s="14"/>
      <c r="AF61" s="15"/>
      <c r="AG61" s="14"/>
      <c r="AH61" s="15"/>
      <c r="AI61" s="14"/>
      <c r="AJ61" s="15"/>
      <c r="AK61" s="14"/>
      <c r="AL61" s="15"/>
      <c r="AM61" s="14"/>
      <c r="AN61" s="15"/>
      <c r="AO61" s="14"/>
      <c r="AP61" s="15"/>
      <c r="AQ61" s="14"/>
      <c r="AR61" s="15"/>
      <c r="AS61" s="16"/>
      <c r="AT61" s="16"/>
      <c r="AU61" s="16"/>
      <c r="AV61" s="16"/>
      <c r="AW61" s="16"/>
    </row>
    <row r="62" ht="15.75" customHeight="1">
      <c r="A62" s="10"/>
      <c r="B62" s="10"/>
      <c r="C62" s="10"/>
      <c r="D62" s="24" t="s">
        <v>153</v>
      </c>
      <c r="E62" s="13">
        <f t="shared" ref="E62:Y62" si="86">SUM(E60:E61)</f>
        <v>0</v>
      </c>
      <c r="F62" s="13">
        <f t="shared" si="86"/>
        <v>0</v>
      </c>
      <c r="G62" s="13">
        <f t="shared" si="86"/>
        <v>0</v>
      </c>
      <c r="H62" s="13">
        <f t="shared" si="86"/>
        <v>5</v>
      </c>
      <c r="I62" s="13">
        <f t="shared" si="86"/>
        <v>10</v>
      </c>
      <c r="J62" s="13">
        <f t="shared" si="86"/>
        <v>3</v>
      </c>
      <c r="K62" s="13">
        <f t="shared" si="86"/>
        <v>5</v>
      </c>
      <c r="L62" s="13">
        <f t="shared" si="86"/>
        <v>15</v>
      </c>
      <c r="M62" s="13">
        <f t="shared" si="86"/>
        <v>4</v>
      </c>
      <c r="N62" s="13">
        <f t="shared" si="86"/>
        <v>0</v>
      </c>
      <c r="O62" s="13">
        <f t="shared" si="86"/>
        <v>0</v>
      </c>
      <c r="P62" s="13">
        <f t="shared" si="86"/>
        <v>0</v>
      </c>
      <c r="Q62" s="13">
        <f t="shared" si="86"/>
        <v>0</v>
      </c>
      <c r="R62" s="13">
        <f t="shared" si="86"/>
        <v>0</v>
      </c>
      <c r="S62" s="13">
        <f t="shared" si="86"/>
        <v>0</v>
      </c>
      <c r="T62" s="13">
        <f t="shared" si="86"/>
        <v>0</v>
      </c>
      <c r="U62" s="13">
        <f t="shared" si="86"/>
        <v>0</v>
      </c>
      <c r="V62" s="13">
        <f t="shared" si="86"/>
        <v>0</v>
      </c>
      <c r="W62" s="13">
        <f t="shared" si="86"/>
        <v>0</v>
      </c>
      <c r="X62" s="13">
        <f t="shared" si="86"/>
        <v>0</v>
      </c>
      <c r="Y62" s="13">
        <f t="shared" si="86"/>
        <v>0</v>
      </c>
      <c r="Z62" s="13">
        <f t="shared" ref="Z62:AA62" si="87">E62+H62+K62+N62+Q62+T62+W62</f>
        <v>10</v>
      </c>
      <c r="AA62" s="13">
        <f t="shared" si="87"/>
        <v>25</v>
      </c>
      <c r="AB62" s="13">
        <f>SUM(AB60:AB61)</f>
        <v>35</v>
      </c>
      <c r="AC62" s="13">
        <f t="shared" si="70"/>
        <v>7</v>
      </c>
      <c r="AD62" s="13"/>
      <c r="AE62" s="14"/>
      <c r="AF62" s="15"/>
      <c r="AG62" s="14"/>
      <c r="AH62" s="15"/>
      <c r="AI62" s="14"/>
      <c r="AJ62" s="15"/>
      <c r="AK62" s="14"/>
      <c r="AL62" s="15"/>
      <c r="AM62" s="14"/>
      <c r="AN62" s="15"/>
      <c r="AO62" s="14"/>
      <c r="AP62" s="15"/>
      <c r="AQ62" s="14"/>
      <c r="AR62" s="15"/>
      <c r="AS62" s="16"/>
      <c r="AT62" s="16"/>
      <c r="AU62" s="16"/>
      <c r="AV62" s="16"/>
      <c r="AW62" s="16"/>
    </row>
    <row r="63" ht="15.75" customHeight="1">
      <c r="A63" s="10" t="s">
        <v>36</v>
      </c>
      <c r="B63" s="10" t="s">
        <v>56</v>
      </c>
      <c r="C63" s="10" t="s">
        <v>154</v>
      </c>
      <c r="D63" s="11" t="s">
        <v>155</v>
      </c>
      <c r="E63" s="13"/>
      <c r="F63" s="13"/>
      <c r="G63" s="13"/>
      <c r="H63" s="13">
        <v>0.0</v>
      </c>
      <c r="I63" s="13">
        <v>20.0</v>
      </c>
      <c r="J63" s="13">
        <v>4.0</v>
      </c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>
        <f t="shared" ref="Z63:AA63" si="88">E63+H63+K63+N63+Q63+T63+W63</f>
        <v>0</v>
      </c>
      <c r="AA63" s="13">
        <f t="shared" si="88"/>
        <v>20</v>
      </c>
      <c r="AB63" s="13">
        <f t="shared" ref="AB63:AB64" si="90">SUM(Z63:AA63)</f>
        <v>20</v>
      </c>
      <c r="AC63" s="13">
        <f t="shared" si="70"/>
        <v>4</v>
      </c>
      <c r="AD63" s="13" t="s">
        <v>35</v>
      </c>
      <c r="AE63" s="14"/>
      <c r="AF63" s="15"/>
      <c r="AG63" s="14"/>
      <c r="AH63" s="15"/>
      <c r="AI63" s="14"/>
      <c r="AJ63" s="15"/>
      <c r="AK63" s="14"/>
      <c r="AL63" s="15"/>
      <c r="AM63" s="14"/>
      <c r="AN63" s="15"/>
      <c r="AO63" s="14"/>
      <c r="AP63" s="15"/>
      <c r="AQ63" s="14"/>
      <c r="AR63" s="15"/>
      <c r="AS63" s="16"/>
      <c r="AT63" s="16"/>
      <c r="AU63" s="16"/>
      <c r="AV63" s="16"/>
      <c r="AW63" s="16"/>
    </row>
    <row r="64" ht="15.75" customHeight="1">
      <c r="A64" s="10" t="s">
        <v>62</v>
      </c>
      <c r="B64" s="10" t="s">
        <v>63</v>
      </c>
      <c r="C64" s="10" t="s">
        <v>156</v>
      </c>
      <c r="D64" s="37" t="s">
        <v>157</v>
      </c>
      <c r="E64" s="13"/>
      <c r="F64" s="13"/>
      <c r="G64" s="13"/>
      <c r="H64" s="13"/>
      <c r="I64" s="13"/>
      <c r="J64" s="13"/>
      <c r="K64" s="13">
        <v>0.0</v>
      </c>
      <c r="L64" s="13">
        <v>20.0</v>
      </c>
      <c r="M64" s="13">
        <v>4.0</v>
      </c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>
        <f t="shared" ref="Z64:AA64" si="89">E64+H64+K64+N64+Q64+T64+W64</f>
        <v>0</v>
      </c>
      <c r="AA64" s="13">
        <f t="shared" si="89"/>
        <v>20</v>
      </c>
      <c r="AB64" s="13">
        <f t="shared" si="90"/>
        <v>20</v>
      </c>
      <c r="AC64" s="13">
        <f t="shared" si="70"/>
        <v>4</v>
      </c>
      <c r="AD64" s="13" t="s">
        <v>35</v>
      </c>
      <c r="AE64" s="14"/>
      <c r="AF64" s="15"/>
      <c r="AG64" s="14"/>
      <c r="AH64" s="15"/>
      <c r="AI64" s="14"/>
      <c r="AJ64" s="15"/>
      <c r="AK64" s="14"/>
      <c r="AL64" s="15"/>
      <c r="AM64" s="14"/>
      <c r="AN64" s="15"/>
      <c r="AO64" s="14"/>
      <c r="AP64" s="15"/>
      <c r="AQ64" s="14"/>
      <c r="AR64" s="15"/>
      <c r="AS64" s="16"/>
      <c r="AT64" s="16"/>
      <c r="AU64" s="16"/>
      <c r="AV64" s="16"/>
      <c r="AW64" s="16"/>
    </row>
    <row r="65" ht="15.75" customHeight="1">
      <c r="A65" s="10"/>
      <c r="B65" s="10"/>
      <c r="C65" s="10"/>
      <c r="D65" s="20" t="s">
        <v>158</v>
      </c>
      <c r="E65" s="13">
        <f t="shared" ref="E65:Y65" si="91">SUM(E63:E64)</f>
        <v>0</v>
      </c>
      <c r="F65" s="13">
        <f t="shared" si="91"/>
        <v>0</v>
      </c>
      <c r="G65" s="13">
        <f t="shared" si="91"/>
        <v>0</v>
      </c>
      <c r="H65" s="13">
        <f t="shared" si="91"/>
        <v>0</v>
      </c>
      <c r="I65" s="13">
        <f t="shared" si="91"/>
        <v>20</v>
      </c>
      <c r="J65" s="13">
        <f t="shared" si="91"/>
        <v>4</v>
      </c>
      <c r="K65" s="13">
        <f t="shared" si="91"/>
        <v>0</v>
      </c>
      <c r="L65" s="13">
        <f t="shared" si="91"/>
        <v>20</v>
      </c>
      <c r="M65" s="13">
        <f t="shared" si="91"/>
        <v>4</v>
      </c>
      <c r="N65" s="13">
        <f t="shared" si="91"/>
        <v>0</v>
      </c>
      <c r="O65" s="13">
        <f t="shared" si="91"/>
        <v>0</v>
      </c>
      <c r="P65" s="13">
        <f t="shared" si="91"/>
        <v>0</v>
      </c>
      <c r="Q65" s="13">
        <f t="shared" si="91"/>
        <v>0</v>
      </c>
      <c r="R65" s="13">
        <f t="shared" si="91"/>
        <v>0</v>
      </c>
      <c r="S65" s="13">
        <f t="shared" si="91"/>
        <v>0</v>
      </c>
      <c r="T65" s="13">
        <f t="shared" si="91"/>
        <v>0</v>
      </c>
      <c r="U65" s="13">
        <f t="shared" si="91"/>
        <v>0</v>
      </c>
      <c r="V65" s="13">
        <f t="shared" si="91"/>
        <v>0</v>
      </c>
      <c r="W65" s="13">
        <f t="shared" si="91"/>
        <v>0</v>
      </c>
      <c r="X65" s="13">
        <f t="shared" si="91"/>
        <v>0</v>
      </c>
      <c r="Y65" s="13">
        <f t="shared" si="91"/>
        <v>0</v>
      </c>
      <c r="Z65" s="13">
        <f t="shared" ref="Z65:AA65" si="92">E65+H65+K65+N65+Q65+T65+W65</f>
        <v>0</v>
      </c>
      <c r="AA65" s="13">
        <f t="shared" si="92"/>
        <v>40</v>
      </c>
      <c r="AB65" s="13">
        <f>SUM(AB63:AB64)</f>
        <v>40</v>
      </c>
      <c r="AC65" s="13">
        <f t="shared" si="70"/>
        <v>8</v>
      </c>
      <c r="AD65" s="13"/>
      <c r="AE65" s="14"/>
      <c r="AF65" s="15"/>
      <c r="AG65" s="14"/>
      <c r="AH65" s="15"/>
      <c r="AI65" s="14"/>
      <c r="AJ65" s="15"/>
      <c r="AK65" s="14"/>
      <c r="AL65" s="15"/>
      <c r="AM65" s="14"/>
      <c r="AN65" s="15"/>
      <c r="AO65" s="14"/>
      <c r="AP65" s="15"/>
      <c r="AQ65" s="14"/>
      <c r="AR65" s="15"/>
      <c r="AS65" s="16"/>
      <c r="AT65" s="16"/>
      <c r="AU65" s="16"/>
      <c r="AV65" s="16"/>
      <c r="AW65" s="16"/>
    </row>
    <row r="66" ht="15.75" customHeight="1">
      <c r="A66" s="38" t="s">
        <v>159</v>
      </c>
      <c r="B66" s="2"/>
      <c r="C66" s="2"/>
      <c r="D66" s="3"/>
      <c r="E66" s="21">
        <f t="shared" ref="E66:Y66" si="93">E36+E42+E48+E55+E59+E62+E65</f>
        <v>20</v>
      </c>
      <c r="F66" s="21">
        <f t="shared" si="93"/>
        <v>40</v>
      </c>
      <c r="G66" s="21">
        <f t="shared" si="93"/>
        <v>10</v>
      </c>
      <c r="H66" s="21">
        <f t="shared" si="93"/>
        <v>20</v>
      </c>
      <c r="I66" s="21">
        <f t="shared" si="93"/>
        <v>95</v>
      </c>
      <c r="J66" s="21">
        <f t="shared" si="93"/>
        <v>21</v>
      </c>
      <c r="K66" s="21">
        <f t="shared" si="93"/>
        <v>25</v>
      </c>
      <c r="L66" s="21">
        <f t="shared" si="93"/>
        <v>80</v>
      </c>
      <c r="M66" s="21">
        <f t="shared" si="93"/>
        <v>21</v>
      </c>
      <c r="N66" s="21">
        <f t="shared" si="93"/>
        <v>25</v>
      </c>
      <c r="O66" s="21">
        <f t="shared" si="93"/>
        <v>50</v>
      </c>
      <c r="P66" s="21">
        <f t="shared" si="93"/>
        <v>15</v>
      </c>
      <c r="Q66" s="21">
        <f t="shared" si="93"/>
        <v>10</v>
      </c>
      <c r="R66" s="21">
        <f t="shared" si="93"/>
        <v>30</v>
      </c>
      <c r="S66" s="21">
        <f t="shared" si="93"/>
        <v>7</v>
      </c>
      <c r="T66" s="21">
        <f t="shared" si="93"/>
        <v>10</v>
      </c>
      <c r="U66" s="21">
        <f t="shared" si="93"/>
        <v>10</v>
      </c>
      <c r="V66" s="21">
        <f t="shared" si="93"/>
        <v>4</v>
      </c>
      <c r="W66" s="21">
        <f t="shared" si="93"/>
        <v>0</v>
      </c>
      <c r="X66" s="21">
        <f t="shared" si="93"/>
        <v>0</v>
      </c>
      <c r="Y66" s="21">
        <f t="shared" si="93"/>
        <v>0</v>
      </c>
      <c r="Z66" s="13">
        <f t="shared" ref="Z66:AA66" si="94">Z65+Z62+Z59+Z55+Z48+Z42+Z36</f>
        <v>110</v>
      </c>
      <c r="AA66" s="13">
        <f t="shared" si="94"/>
        <v>305</v>
      </c>
      <c r="AB66" s="13">
        <f>SUM(Z66:AA66)</f>
        <v>415</v>
      </c>
      <c r="AC66" s="39">
        <f>AC65+AC62+AC59+AC55+AC48+AC42+AC36</f>
        <v>78</v>
      </c>
      <c r="AD66" s="12"/>
      <c r="AE66" s="14"/>
      <c r="AF66" s="15"/>
      <c r="AG66" s="14"/>
      <c r="AH66" s="15"/>
      <c r="AI66" s="14"/>
      <c r="AJ66" s="15"/>
      <c r="AK66" s="14"/>
      <c r="AL66" s="15"/>
      <c r="AM66" s="14"/>
      <c r="AN66" s="15"/>
      <c r="AO66" s="14"/>
      <c r="AP66" s="15"/>
      <c r="AQ66" s="14"/>
      <c r="AR66" s="15"/>
      <c r="AS66" s="16"/>
      <c r="AT66" s="16"/>
      <c r="AU66" s="16"/>
      <c r="AV66" s="16"/>
      <c r="AW66" s="16"/>
    </row>
    <row r="67" ht="15.75" customHeight="1">
      <c r="A67" s="40"/>
      <c r="B67" s="40"/>
      <c r="C67" s="10"/>
      <c r="D67" s="41" t="s">
        <v>160</v>
      </c>
      <c r="E67" s="21">
        <f t="shared" ref="E67:Y67" si="95">E66+E27</f>
        <v>40</v>
      </c>
      <c r="F67" s="21">
        <f t="shared" si="95"/>
        <v>55</v>
      </c>
      <c r="G67" s="21">
        <f t="shared" si="95"/>
        <v>17</v>
      </c>
      <c r="H67" s="21">
        <f t="shared" si="95"/>
        <v>50</v>
      </c>
      <c r="I67" s="21">
        <f t="shared" si="95"/>
        <v>110</v>
      </c>
      <c r="J67" s="21">
        <f t="shared" si="95"/>
        <v>30</v>
      </c>
      <c r="K67" s="21">
        <f t="shared" si="95"/>
        <v>35</v>
      </c>
      <c r="L67" s="21">
        <f t="shared" si="95"/>
        <v>85</v>
      </c>
      <c r="M67" s="21">
        <f t="shared" si="95"/>
        <v>24</v>
      </c>
      <c r="N67" s="21">
        <f t="shared" si="95"/>
        <v>35</v>
      </c>
      <c r="O67" s="21">
        <f t="shared" si="95"/>
        <v>70</v>
      </c>
      <c r="P67" s="21">
        <f t="shared" si="95"/>
        <v>21</v>
      </c>
      <c r="Q67" s="21">
        <f t="shared" si="95"/>
        <v>20</v>
      </c>
      <c r="R67" s="21">
        <f t="shared" si="95"/>
        <v>45</v>
      </c>
      <c r="S67" s="21">
        <f t="shared" si="95"/>
        <v>13</v>
      </c>
      <c r="T67" s="21">
        <f t="shared" si="95"/>
        <v>30</v>
      </c>
      <c r="U67" s="21">
        <f t="shared" si="95"/>
        <v>10</v>
      </c>
      <c r="V67" s="21">
        <f t="shared" si="95"/>
        <v>8</v>
      </c>
      <c r="W67" s="21">
        <f t="shared" si="95"/>
        <v>20</v>
      </c>
      <c r="X67" s="21">
        <f t="shared" si="95"/>
        <v>5</v>
      </c>
      <c r="Y67" s="21">
        <f t="shared" si="95"/>
        <v>5</v>
      </c>
      <c r="Z67" s="21">
        <f t="shared" ref="Z67:AC67" si="96">Z65+Z62+Z59+Z55+Z48+Z42+Z36+Z26+Z24+Z17+Z12</f>
        <v>230</v>
      </c>
      <c r="AA67" s="21">
        <f t="shared" si="96"/>
        <v>380</v>
      </c>
      <c r="AB67" s="21">
        <f t="shared" si="96"/>
        <v>610</v>
      </c>
      <c r="AC67" s="39">
        <f t="shared" si="96"/>
        <v>118</v>
      </c>
      <c r="AD67" s="21"/>
      <c r="AE67" s="14"/>
      <c r="AF67" s="15"/>
      <c r="AG67" s="14"/>
      <c r="AH67" s="15"/>
      <c r="AI67" s="14"/>
      <c r="AJ67" s="15"/>
      <c r="AK67" s="14"/>
      <c r="AL67" s="15"/>
      <c r="AM67" s="14"/>
      <c r="AN67" s="15"/>
      <c r="AO67" s="14"/>
      <c r="AP67" s="15"/>
      <c r="AQ67" s="14"/>
      <c r="AR67" s="15"/>
      <c r="AS67" s="16"/>
      <c r="AT67" s="16"/>
      <c r="AU67" s="16"/>
      <c r="AV67" s="16"/>
      <c r="AW67" s="16"/>
    </row>
    <row r="68" ht="15.75" customHeight="1">
      <c r="A68" s="31" t="s">
        <v>47</v>
      </c>
      <c r="B68" s="32" t="s">
        <v>51</v>
      </c>
      <c r="C68" s="42" t="s">
        <v>161</v>
      </c>
      <c r="D68" s="43" t="s">
        <v>162</v>
      </c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>
        <v>0.0</v>
      </c>
      <c r="R68" s="12">
        <v>10.0</v>
      </c>
      <c r="S68" s="12">
        <v>0.0</v>
      </c>
      <c r="T68" s="12"/>
      <c r="U68" s="12"/>
      <c r="V68" s="12"/>
      <c r="W68" s="12"/>
      <c r="X68" s="12"/>
      <c r="Y68" s="12"/>
      <c r="Z68" s="13">
        <v>0.0</v>
      </c>
      <c r="AA68" s="13">
        <v>10.0</v>
      </c>
      <c r="AB68" s="13">
        <v>10.0</v>
      </c>
      <c r="AC68" s="13">
        <v>0.0</v>
      </c>
      <c r="AD68" s="12" t="s">
        <v>35</v>
      </c>
      <c r="AE68" s="14"/>
      <c r="AF68" s="15"/>
      <c r="AG68" s="14"/>
      <c r="AH68" s="15"/>
      <c r="AI68" s="14"/>
      <c r="AJ68" s="15"/>
      <c r="AK68" s="14"/>
      <c r="AL68" s="15"/>
      <c r="AM68" s="14"/>
      <c r="AN68" s="15"/>
      <c r="AO68" s="14"/>
      <c r="AP68" s="15"/>
      <c r="AQ68" s="14"/>
      <c r="AR68" s="15"/>
      <c r="AS68" s="44"/>
      <c r="AT68" s="44"/>
      <c r="AU68" s="44"/>
      <c r="AV68" s="44"/>
      <c r="AW68" s="44"/>
    </row>
    <row r="69" ht="15.75" customHeight="1">
      <c r="A69" s="10" t="s">
        <v>47</v>
      </c>
      <c r="B69" s="45" t="s">
        <v>48</v>
      </c>
      <c r="C69" s="45" t="s">
        <v>163</v>
      </c>
      <c r="D69" s="46" t="s">
        <v>164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>
        <v>0.0</v>
      </c>
      <c r="U69" s="13">
        <v>10.0</v>
      </c>
      <c r="V69" s="13">
        <v>0.0</v>
      </c>
      <c r="W69" s="13"/>
      <c r="X69" s="13"/>
      <c r="Y69" s="13"/>
      <c r="Z69" s="13">
        <v>0.0</v>
      </c>
      <c r="AA69" s="13">
        <v>10.0</v>
      </c>
      <c r="AB69" s="13">
        <v>10.0</v>
      </c>
      <c r="AC69" s="13">
        <v>0.0</v>
      </c>
      <c r="AD69" s="13" t="s">
        <v>35</v>
      </c>
      <c r="AE69" s="14"/>
      <c r="AF69" s="47"/>
      <c r="AG69" s="14"/>
      <c r="AH69" s="47"/>
      <c r="AI69" s="14"/>
      <c r="AJ69" s="47"/>
      <c r="AK69" s="14"/>
      <c r="AL69" s="47"/>
      <c r="AM69" s="14"/>
      <c r="AN69" s="47"/>
      <c r="AO69" s="14"/>
      <c r="AP69" s="47"/>
      <c r="AQ69" s="14"/>
      <c r="AR69" s="47"/>
      <c r="AS69" s="44"/>
      <c r="AT69" s="44"/>
      <c r="AU69" s="44"/>
      <c r="AV69" s="44"/>
      <c r="AW69" s="44"/>
    </row>
    <row r="70" ht="15.75" customHeight="1">
      <c r="A70" s="48" t="s">
        <v>31</v>
      </c>
      <c r="B70" s="48" t="s">
        <v>32</v>
      </c>
      <c r="C70" s="48" t="s">
        <v>165</v>
      </c>
      <c r="D70" s="49" t="s">
        <v>166</v>
      </c>
      <c r="E70" s="50"/>
      <c r="F70" s="50"/>
      <c r="G70" s="50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2">
        <v>0.0</v>
      </c>
      <c r="X70" s="51">
        <v>0.0</v>
      </c>
      <c r="Y70" s="51">
        <v>15.0</v>
      </c>
      <c r="Z70" s="51">
        <f t="shared" ref="Z70:AA70" si="97">E70+H70+K70+N70+Q70+T70+W70</f>
        <v>0</v>
      </c>
      <c r="AA70" s="51">
        <f t="shared" si="97"/>
        <v>0</v>
      </c>
      <c r="AB70" s="51">
        <f t="shared" ref="AB70:AB81" si="99">SUM(Z70:AA70)</f>
        <v>0</v>
      </c>
      <c r="AC70" s="51">
        <f t="shared" ref="AC70:AC81" si="100">G70+J70+M70+P70+S70+V70+Y70</f>
        <v>15</v>
      </c>
      <c r="AD70" s="51" t="s">
        <v>167</v>
      </c>
      <c r="AE70" s="14"/>
      <c r="AF70" s="15"/>
      <c r="AG70" s="14"/>
      <c r="AH70" s="15"/>
      <c r="AI70" s="14"/>
      <c r="AJ70" s="15"/>
      <c r="AK70" s="14"/>
      <c r="AL70" s="15"/>
      <c r="AM70" s="14"/>
      <c r="AN70" s="15"/>
      <c r="AO70" s="14"/>
      <c r="AP70" s="15"/>
      <c r="AQ70" s="14"/>
      <c r="AR70" s="15"/>
      <c r="AS70" s="16"/>
      <c r="AT70" s="16"/>
      <c r="AU70" s="16"/>
      <c r="AV70" s="16"/>
      <c r="AW70" s="16"/>
    </row>
    <row r="71" ht="15.75" customHeight="1">
      <c r="A71" s="10"/>
      <c r="B71" s="10"/>
      <c r="C71" s="10"/>
      <c r="D71" s="53" t="s">
        <v>168</v>
      </c>
      <c r="E71" s="12"/>
      <c r="F71" s="12"/>
      <c r="G71" s="12">
        <v>6.0</v>
      </c>
      <c r="H71" s="13"/>
      <c r="I71" s="13"/>
      <c r="J71" s="13">
        <v>0.0</v>
      </c>
      <c r="K71" s="13"/>
      <c r="L71" s="13"/>
      <c r="M71" s="13">
        <v>0.0</v>
      </c>
      <c r="N71" s="13"/>
      <c r="O71" s="13"/>
      <c r="P71" s="13">
        <v>0.0</v>
      </c>
      <c r="Q71" s="13"/>
      <c r="R71" s="13"/>
      <c r="S71" s="13">
        <v>6.0</v>
      </c>
      <c r="T71" s="13"/>
      <c r="U71" s="13"/>
      <c r="V71" s="13">
        <v>0.0</v>
      </c>
      <c r="W71" s="13"/>
      <c r="X71" s="13"/>
      <c r="Y71" s="13">
        <v>0.0</v>
      </c>
      <c r="Z71" s="51">
        <f t="shared" ref="Z71:AA71" si="98">E71+H71+K71+N71+Q71+T71+W71</f>
        <v>0</v>
      </c>
      <c r="AA71" s="51">
        <f t="shared" si="98"/>
        <v>0</v>
      </c>
      <c r="AB71" s="13">
        <f t="shared" si="99"/>
        <v>0</v>
      </c>
      <c r="AC71" s="51">
        <f t="shared" si="100"/>
        <v>12</v>
      </c>
      <c r="AD71" s="13"/>
      <c r="AE71" s="14"/>
      <c r="AF71" s="15"/>
      <c r="AG71" s="14"/>
      <c r="AH71" s="15"/>
      <c r="AI71" s="14"/>
      <c r="AJ71" s="15"/>
      <c r="AK71" s="14"/>
      <c r="AL71" s="15"/>
      <c r="AM71" s="14"/>
      <c r="AN71" s="15"/>
      <c r="AO71" s="14"/>
      <c r="AP71" s="15"/>
      <c r="AQ71" s="14"/>
      <c r="AR71" s="15"/>
      <c r="AS71" s="16"/>
      <c r="AT71" s="16"/>
      <c r="AU71" s="16"/>
      <c r="AV71" s="16"/>
      <c r="AW71" s="16"/>
    </row>
    <row r="72" ht="15.75" customHeight="1">
      <c r="A72" s="10"/>
      <c r="B72" s="10"/>
      <c r="C72" s="10"/>
      <c r="D72" s="41" t="s">
        <v>169</v>
      </c>
      <c r="E72" s="12"/>
      <c r="F72" s="12"/>
      <c r="G72" s="12"/>
      <c r="H72" s="13"/>
      <c r="I72" s="13"/>
      <c r="J72" s="13"/>
      <c r="K72" s="13"/>
      <c r="L72" s="13"/>
      <c r="M72" s="13"/>
      <c r="N72" s="13"/>
      <c r="O72" s="13"/>
      <c r="P72" s="13">
        <v>8.0</v>
      </c>
      <c r="Q72" s="13"/>
      <c r="R72" s="13"/>
      <c r="S72" s="13">
        <v>8.0</v>
      </c>
      <c r="T72" s="13"/>
      <c r="U72" s="13"/>
      <c r="V72" s="13">
        <v>8.0</v>
      </c>
      <c r="W72" s="13"/>
      <c r="X72" s="13"/>
      <c r="Y72" s="13"/>
      <c r="Z72" s="51">
        <f t="shared" ref="Z72:AA72" si="101">E72+H72+K72+N72+Q72+T72+W72</f>
        <v>0</v>
      </c>
      <c r="AA72" s="51">
        <f t="shared" si="101"/>
        <v>0</v>
      </c>
      <c r="AB72" s="13">
        <f t="shared" si="99"/>
        <v>0</v>
      </c>
      <c r="AC72" s="51">
        <f t="shared" si="100"/>
        <v>24</v>
      </c>
      <c r="AD72" s="13"/>
      <c r="AE72" s="14"/>
      <c r="AF72" s="15"/>
      <c r="AG72" s="14"/>
      <c r="AH72" s="15"/>
      <c r="AI72" s="14"/>
      <c r="AJ72" s="15"/>
      <c r="AK72" s="14"/>
      <c r="AL72" s="15"/>
      <c r="AM72" s="14"/>
      <c r="AN72" s="15"/>
      <c r="AO72" s="14"/>
      <c r="AP72" s="15"/>
      <c r="AQ72" s="14"/>
      <c r="AR72" s="15"/>
      <c r="AS72" s="16"/>
      <c r="AT72" s="16"/>
      <c r="AU72" s="16"/>
      <c r="AV72" s="16"/>
      <c r="AW72" s="16"/>
    </row>
    <row r="73" ht="15.75" customHeight="1">
      <c r="A73" s="10" t="s">
        <v>36</v>
      </c>
      <c r="B73" s="10" t="s">
        <v>56</v>
      </c>
      <c r="C73" s="10" t="s">
        <v>170</v>
      </c>
      <c r="D73" s="11" t="s">
        <v>171</v>
      </c>
      <c r="E73" s="13"/>
      <c r="F73" s="13"/>
      <c r="G73" s="13"/>
      <c r="H73" s="13">
        <v>0.0</v>
      </c>
      <c r="I73" s="13">
        <v>20.0</v>
      </c>
      <c r="J73" s="13">
        <v>2.0</v>
      </c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51">
        <f t="shared" ref="Z73:AA73" si="102">E73+H73+K73+N73+Q73+T73+W73</f>
        <v>0</v>
      </c>
      <c r="AA73" s="51">
        <f t="shared" si="102"/>
        <v>20</v>
      </c>
      <c r="AB73" s="13">
        <f t="shared" si="99"/>
        <v>20</v>
      </c>
      <c r="AC73" s="51">
        <f t="shared" si="100"/>
        <v>2</v>
      </c>
      <c r="AD73" s="13" t="s">
        <v>35</v>
      </c>
      <c r="AE73" s="14"/>
      <c r="AF73" s="15"/>
      <c r="AG73" s="14"/>
      <c r="AH73" s="15"/>
      <c r="AI73" s="14"/>
      <c r="AJ73" s="15"/>
      <c r="AK73" s="14"/>
      <c r="AL73" s="15"/>
      <c r="AM73" s="14"/>
      <c r="AN73" s="15"/>
      <c r="AO73" s="14"/>
      <c r="AP73" s="15"/>
      <c r="AQ73" s="14"/>
      <c r="AR73" s="15"/>
      <c r="AS73" s="16"/>
      <c r="AT73" s="16"/>
      <c r="AU73" s="16"/>
      <c r="AV73" s="16"/>
      <c r="AW73" s="16"/>
    </row>
    <row r="74" ht="15.75" customHeight="1">
      <c r="A74" s="10" t="s">
        <v>62</v>
      </c>
      <c r="B74" s="10" t="s">
        <v>63</v>
      </c>
      <c r="C74" s="10" t="s">
        <v>172</v>
      </c>
      <c r="D74" s="11" t="s">
        <v>173</v>
      </c>
      <c r="E74" s="13"/>
      <c r="F74" s="13"/>
      <c r="G74" s="13"/>
      <c r="H74" s="13"/>
      <c r="I74" s="13"/>
      <c r="J74" s="13"/>
      <c r="K74" s="13">
        <v>0.0</v>
      </c>
      <c r="L74" s="13">
        <v>25.0</v>
      </c>
      <c r="M74" s="13">
        <v>5.0</v>
      </c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51">
        <f t="shared" ref="Z74:AA74" si="103">E74+H74+K74+N74+Q74+T74+W74</f>
        <v>0</v>
      </c>
      <c r="AA74" s="51">
        <f t="shared" si="103"/>
        <v>25</v>
      </c>
      <c r="AB74" s="13">
        <f t="shared" si="99"/>
        <v>25</v>
      </c>
      <c r="AC74" s="51">
        <f t="shared" si="100"/>
        <v>5</v>
      </c>
      <c r="AD74" s="13" t="s">
        <v>35</v>
      </c>
      <c r="AE74" s="14"/>
      <c r="AF74" s="15"/>
      <c r="AG74" s="14"/>
      <c r="AH74" s="15"/>
      <c r="AI74" s="14"/>
      <c r="AJ74" s="15"/>
      <c r="AK74" s="14"/>
      <c r="AL74" s="15"/>
      <c r="AM74" s="14"/>
      <c r="AN74" s="15"/>
      <c r="AO74" s="14"/>
      <c r="AP74" s="15"/>
      <c r="AQ74" s="14"/>
      <c r="AR74" s="15"/>
      <c r="AS74" s="54"/>
      <c r="AT74" s="54"/>
      <c r="AU74" s="54"/>
      <c r="AV74" s="54"/>
      <c r="AW74" s="54"/>
    </row>
    <row r="75" ht="15.75" customHeight="1">
      <c r="A75" s="10" t="s">
        <v>62</v>
      </c>
      <c r="B75" s="10" t="s">
        <v>66</v>
      </c>
      <c r="C75" s="10" t="s">
        <v>174</v>
      </c>
      <c r="D75" s="11" t="s">
        <v>175</v>
      </c>
      <c r="E75" s="13"/>
      <c r="F75" s="13"/>
      <c r="G75" s="13"/>
      <c r="H75" s="13"/>
      <c r="I75" s="13"/>
      <c r="J75" s="13"/>
      <c r="K75" s="13"/>
      <c r="L75" s="13"/>
      <c r="M75" s="13"/>
      <c r="N75" s="13">
        <v>0.0</v>
      </c>
      <c r="O75" s="13">
        <v>30.0</v>
      </c>
      <c r="P75" s="13">
        <v>4.0</v>
      </c>
      <c r="Q75" s="13"/>
      <c r="R75" s="13"/>
      <c r="S75" s="13"/>
      <c r="T75" s="13"/>
      <c r="U75" s="13"/>
      <c r="V75" s="13"/>
      <c r="W75" s="13"/>
      <c r="X75" s="13"/>
      <c r="Y75" s="13"/>
      <c r="Z75" s="51">
        <f t="shared" ref="Z75:AA75" si="104">E75+H75+K75+N75+Q75+T75+W75</f>
        <v>0</v>
      </c>
      <c r="AA75" s="51">
        <f t="shared" si="104"/>
        <v>30</v>
      </c>
      <c r="AB75" s="13">
        <f t="shared" si="99"/>
        <v>30</v>
      </c>
      <c r="AC75" s="51">
        <f t="shared" si="100"/>
        <v>4</v>
      </c>
      <c r="AD75" s="13" t="s">
        <v>35</v>
      </c>
      <c r="AE75" s="14"/>
      <c r="AF75" s="15"/>
      <c r="AG75" s="14"/>
      <c r="AH75" s="15"/>
      <c r="AI75" s="14"/>
      <c r="AJ75" s="15"/>
      <c r="AK75" s="14"/>
      <c r="AL75" s="15"/>
      <c r="AM75" s="14"/>
      <c r="AN75" s="15"/>
      <c r="AO75" s="14"/>
      <c r="AP75" s="15"/>
      <c r="AQ75" s="14"/>
      <c r="AR75" s="15"/>
      <c r="AS75" s="16"/>
      <c r="AT75" s="16"/>
      <c r="AU75" s="16"/>
      <c r="AV75" s="16"/>
      <c r="AW75" s="16"/>
    </row>
    <row r="76" ht="15.75" customHeight="1">
      <c r="A76" s="10" t="s">
        <v>47</v>
      </c>
      <c r="B76" s="10" t="s">
        <v>51</v>
      </c>
      <c r="C76" s="10" t="s">
        <v>176</v>
      </c>
      <c r="D76" s="11" t="s">
        <v>177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>
        <v>0.0</v>
      </c>
      <c r="R76" s="13">
        <v>25.0</v>
      </c>
      <c r="S76" s="13">
        <v>5.0</v>
      </c>
      <c r="T76" s="13"/>
      <c r="U76" s="13"/>
      <c r="V76" s="13"/>
      <c r="W76" s="13"/>
      <c r="X76" s="13"/>
      <c r="Y76" s="13"/>
      <c r="Z76" s="51">
        <f t="shared" ref="Z76:AA76" si="105">E76+H76+K76+N76+Q76+T76+W76</f>
        <v>0</v>
      </c>
      <c r="AA76" s="51">
        <f t="shared" si="105"/>
        <v>25</v>
      </c>
      <c r="AB76" s="13">
        <f t="shared" si="99"/>
        <v>25</v>
      </c>
      <c r="AC76" s="51">
        <f t="shared" si="100"/>
        <v>5</v>
      </c>
      <c r="AD76" s="13" t="s">
        <v>35</v>
      </c>
      <c r="AE76" s="14"/>
      <c r="AF76" s="15"/>
      <c r="AG76" s="14"/>
      <c r="AH76" s="15"/>
      <c r="AI76" s="14"/>
      <c r="AJ76" s="15"/>
      <c r="AK76" s="14"/>
      <c r="AL76" s="15"/>
      <c r="AM76" s="14"/>
      <c r="AN76" s="15"/>
      <c r="AO76" s="14"/>
      <c r="AP76" s="15"/>
      <c r="AQ76" s="14"/>
      <c r="AR76" s="15"/>
      <c r="AS76" s="54"/>
      <c r="AT76" s="54"/>
      <c r="AU76" s="54"/>
      <c r="AV76" s="54"/>
      <c r="AW76" s="54"/>
    </row>
    <row r="77" ht="15.75" customHeight="1">
      <c r="A77" s="10" t="s">
        <v>47</v>
      </c>
      <c r="B77" s="10" t="s">
        <v>48</v>
      </c>
      <c r="C77" s="10" t="s">
        <v>178</v>
      </c>
      <c r="D77" s="11" t="s">
        <v>179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>
        <v>0.0</v>
      </c>
      <c r="U77" s="13">
        <v>40.0</v>
      </c>
      <c r="V77" s="13">
        <v>5.0</v>
      </c>
      <c r="W77" s="13"/>
      <c r="X77" s="13"/>
      <c r="Y77" s="13"/>
      <c r="Z77" s="51">
        <f t="shared" ref="Z77:AA77" si="106">E77+H77+K77+N77+Q77+T77+W77</f>
        <v>0</v>
      </c>
      <c r="AA77" s="51">
        <f t="shared" si="106"/>
        <v>40</v>
      </c>
      <c r="AB77" s="13">
        <f t="shared" si="99"/>
        <v>40</v>
      </c>
      <c r="AC77" s="51">
        <f t="shared" si="100"/>
        <v>5</v>
      </c>
      <c r="AD77" s="13" t="s">
        <v>35</v>
      </c>
      <c r="AE77" s="14"/>
      <c r="AF77" s="15"/>
      <c r="AG77" s="14"/>
      <c r="AH77" s="15"/>
      <c r="AI77" s="14"/>
      <c r="AJ77" s="15"/>
      <c r="AK77" s="14"/>
      <c r="AL77" s="15"/>
      <c r="AM77" s="14"/>
      <c r="AN77" s="15"/>
      <c r="AO77" s="14"/>
      <c r="AP77" s="15"/>
      <c r="AQ77" s="14"/>
      <c r="AR77" s="15"/>
      <c r="AS77" s="54"/>
      <c r="AT77" s="54"/>
      <c r="AU77" s="54"/>
      <c r="AV77" s="54"/>
      <c r="AW77" s="54"/>
    </row>
    <row r="78" ht="15.75" customHeight="1">
      <c r="A78" s="31" t="s">
        <v>47</v>
      </c>
      <c r="B78" s="32" t="s">
        <v>48</v>
      </c>
      <c r="C78" s="10" t="s">
        <v>180</v>
      </c>
      <c r="D78" s="11" t="s">
        <v>181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>
        <v>0.0</v>
      </c>
      <c r="U78" s="13">
        <v>25.0</v>
      </c>
      <c r="V78" s="13">
        <v>5.0</v>
      </c>
      <c r="W78" s="13"/>
      <c r="X78" s="13"/>
      <c r="Y78" s="13"/>
      <c r="Z78" s="51">
        <f t="shared" ref="Z78:AA78" si="107">E78+H78+K78+N78+Q78+T78+W78</f>
        <v>0</v>
      </c>
      <c r="AA78" s="51">
        <f t="shared" si="107"/>
        <v>25</v>
      </c>
      <c r="AB78" s="13">
        <f t="shared" si="99"/>
        <v>25</v>
      </c>
      <c r="AC78" s="51">
        <f t="shared" si="100"/>
        <v>5</v>
      </c>
      <c r="AD78" s="13" t="s">
        <v>35</v>
      </c>
      <c r="AE78" s="14"/>
      <c r="AF78" s="15"/>
      <c r="AG78" s="14"/>
      <c r="AH78" s="15"/>
      <c r="AI78" s="14"/>
      <c r="AJ78" s="15"/>
      <c r="AK78" s="14"/>
      <c r="AL78" s="15"/>
      <c r="AM78" s="14"/>
      <c r="AN78" s="15"/>
      <c r="AO78" s="14"/>
      <c r="AP78" s="15"/>
      <c r="AQ78" s="14"/>
      <c r="AR78" s="15"/>
      <c r="AS78" s="54"/>
      <c r="AT78" s="54"/>
      <c r="AU78" s="54"/>
      <c r="AV78" s="54"/>
      <c r="AW78" s="54"/>
    </row>
    <row r="79" ht="15.75" customHeight="1">
      <c r="A79" s="48" t="s">
        <v>31</v>
      </c>
      <c r="B79" s="48" t="s">
        <v>32</v>
      </c>
      <c r="C79" s="10" t="s">
        <v>182</v>
      </c>
      <c r="D79" s="11" t="s">
        <v>183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>
        <v>0.0</v>
      </c>
      <c r="X79" s="13">
        <v>90.0</v>
      </c>
      <c r="Y79" s="13">
        <v>12.0</v>
      </c>
      <c r="Z79" s="51">
        <f t="shared" ref="Z79:AA79" si="108">E79+H79+K79+N79+Q79+T79+W79</f>
        <v>0</v>
      </c>
      <c r="AA79" s="51">
        <f t="shared" si="108"/>
        <v>90</v>
      </c>
      <c r="AB79" s="13">
        <f t="shared" si="99"/>
        <v>90</v>
      </c>
      <c r="AC79" s="51">
        <f t="shared" si="100"/>
        <v>12</v>
      </c>
      <c r="AD79" s="13" t="s">
        <v>35</v>
      </c>
      <c r="AE79" s="14"/>
      <c r="AF79" s="15"/>
      <c r="AG79" s="14"/>
      <c r="AH79" s="15"/>
      <c r="AI79" s="14"/>
      <c r="AJ79" s="15"/>
      <c r="AK79" s="14"/>
      <c r="AL79" s="15"/>
      <c r="AM79" s="14"/>
      <c r="AN79" s="15"/>
      <c r="AO79" s="14"/>
      <c r="AP79" s="15"/>
      <c r="AQ79" s="14"/>
      <c r="AR79" s="15"/>
      <c r="AS79" s="54"/>
      <c r="AT79" s="54"/>
      <c r="AU79" s="54"/>
      <c r="AV79" s="54"/>
      <c r="AW79" s="54"/>
    </row>
    <row r="80" ht="15.75" customHeight="1">
      <c r="A80" s="48" t="s">
        <v>31</v>
      </c>
      <c r="B80" s="48" t="s">
        <v>32</v>
      </c>
      <c r="C80" s="10" t="s">
        <v>184</v>
      </c>
      <c r="D80" s="11" t="s">
        <v>185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28"/>
      <c r="U80" s="28"/>
      <c r="V80" s="28"/>
      <c r="W80" s="13">
        <v>0.0</v>
      </c>
      <c r="X80" s="13">
        <v>3.0</v>
      </c>
      <c r="Y80" s="13">
        <v>2.0</v>
      </c>
      <c r="Z80" s="51">
        <f t="shared" ref="Z80:AA80" si="109">E80+H80+K80+N80+Q80+T80+W80</f>
        <v>0</v>
      </c>
      <c r="AA80" s="51">
        <f t="shared" si="109"/>
        <v>3</v>
      </c>
      <c r="AB80" s="13">
        <f t="shared" si="99"/>
        <v>3</v>
      </c>
      <c r="AC80" s="51">
        <f t="shared" si="100"/>
        <v>2</v>
      </c>
      <c r="AD80" s="13" t="s">
        <v>40</v>
      </c>
      <c r="AE80" s="14"/>
      <c r="AF80" s="15"/>
      <c r="AG80" s="14"/>
      <c r="AH80" s="15"/>
      <c r="AI80" s="14"/>
      <c r="AJ80" s="15"/>
      <c r="AK80" s="14"/>
      <c r="AL80" s="15"/>
      <c r="AM80" s="14"/>
      <c r="AN80" s="15"/>
      <c r="AO80" s="14"/>
      <c r="AP80" s="15"/>
      <c r="AQ80" s="14"/>
      <c r="AR80" s="15"/>
      <c r="AS80" s="55"/>
      <c r="AT80" s="55"/>
      <c r="AU80" s="55"/>
      <c r="AV80" s="55"/>
      <c r="AW80" s="55"/>
    </row>
    <row r="81" ht="15.75" customHeight="1">
      <c r="A81" s="48" t="s">
        <v>31</v>
      </c>
      <c r="B81" s="48" t="s">
        <v>32</v>
      </c>
      <c r="C81" s="10" t="s">
        <v>186</v>
      </c>
      <c r="D81" s="11" t="s">
        <v>187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28"/>
      <c r="U81" s="28"/>
      <c r="V81" s="28"/>
      <c r="W81" s="13">
        <v>0.0</v>
      </c>
      <c r="X81" s="13">
        <v>3.0</v>
      </c>
      <c r="Y81" s="13">
        <v>1.0</v>
      </c>
      <c r="Z81" s="51">
        <f t="shared" ref="Z81:AA81" si="110">E81+H81+K81+N81+Q81+T81+W81</f>
        <v>0</v>
      </c>
      <c r="AA81" s="51">
        <f t="shared" si="110"/>
        <v>3</v>
      </c>
      <c r="AB81" s="13">
        <f t="shared" si="99"/>
        <v>3</v>
      </c>
      <c r="AC81" s="51">
        <f t="shared" si="100"/>
        <v>1</v>
      </c>
      <c r="AD81" s="13" t="s">
        <v>40</v>
      </c>
      <c r="AE81" s="14"/>
      <c r="AF81" s="15"/>
      <c r="AG81" s="14"/>
      <c r="AH81" s="15"/>
      <c r="AI81" s="14"/>
      <c r="AJ81" s="15"/>
      <c r="AK81" s="14"/>
      <c r="AL81" s="15"/>
      <c r="AM81" s="14"/>
      <c r="AN81" s="15"/>
      <c r="AO81" s="14"/>
      <c r="AP81" s="15"/>
      <c r="AQ81" s="14"/>
      <c r="AR81" s="15"/>
      <c r="AS81" s="56"/>
      <c r="AT81" s="56"/>
      <c r="AU81" s="56"/>
      <c r="AV81" s="56"/>
      <c r="AW81" s="56"/>
    </row>
    <row r="82" ht="15.75" customHeight="1">
      <c r="A82" s="57" t="s">
        <v>188</v>
      </c>
      <c r="B82" s="2"/>
      <c r="C82" s="2"/>
      <c r="D82" s="3"/>
      <c r="E82" s="21">
        <f t="shared" ref="E82:Y82" si="111">SUM(E73:E81)</f>
        <v>0</v>
      </c>
      <c r="F82" s="21">
        <f t="shared" si="111"/>
        <v>0</v>
      </c>
      <c r="G82" s="21">
        <f t="shared" si="111"/>
        <v>0</v>
      </c>
      <c r="H82" s="21">
        <f t="shared" si="111"/>
        <v>0</v>
      </c>
      <c r="I82" s="21">
        <f t="shared" si="111"/>
        <v>20</v>
      </c>
      <c r="J82" s="21">
        <f t="shared" si="111"/>
        <v>2</v>
      </c>
      <c r="K82" s="21">
        <f t="shared" si="111"/>
        <v>0</v>
      </c>
      <c r="L82" s="21">
        <f t="shared" si="111"/>
        <v>25</v>
      </c>
      <c r="M82" s="21">
        <f t="shared" si="111"/>
        <v>5</v>
      </c>
      <c r="N82" s="21">
        <f t="shared" si="111"/>
        <v>0</v>
      </c>
      <c r="O82" s="21">
        <f t="shared" si="111"/>
        <v>30</v>
      </c>
      <c r="P82" s="21">
        <f t="shared" si="111"/>
        <v>4</v>
      </c>
      <c r="Q82" s="21">
        <f t="shared" si="111"/>
        <v>0</v>
      </c>
      <c r="R82" s="21">
        <f t="shared" si="111"/>
        <v>25</v>
      </c>
      <c r="S82" s="21">
        <f t="shared" si="111"/>
        <v>5</v>
      </c>
      <c r="T82" s="21">
        <f t="shared" si="111"/>
        <v>0</v>
      </c>
      <c r="U82" s="21">
        <f t="shared" si="111"/>
        <v>65</v>
      </c>
      <c r="V82" s="21">
        <f t="shared" si="111"/>
        <v>10</v>
      </c>
      <c r="W82" s="21">
        <f t="shared" si="111"/>
        <v>0</v>
      </c>
      <c r="X82" s="21">
        <f t="shared" si="111"/>
        <v>96</v>
      </c>
      <c r="Y82" s="21">
        <f t="shared" si="111"/>
        <v>15</v>
      </c>
      <c r="Z82" s="13">
        <f t="shared" ref="Z82:AA82" si="112">E82+H82+K82+N82+Q82+T82+W82</f>
        <v>0</v>
      </c>
      <c r="AA82" s="13">
        <f t="shared" si="112"/>
        <v>261</v>
      </c>
      <c r="AB82" s="58">
        <f t="shared" ref="AB82:AC82" si="113">SUM(AB73:AB81)</f>
        <v>261</v>
      </c>
      <c r="AC82" s="58">
        <f t="shared" si="113"/>
        <v>41</v>
      </c>
      <c r="AD82" s="59"/>
      <c r="AE82" s="14"/>
      <c r="AF82" s="15"/>
      <c r="AG82" s="14"/>
      <c r="AH82" s="15"/>
      <c r="AI82" s="14"/>
      <c r="AJ82" s="15"/>
      <c r="AK82" s="14"/>
      <c r="AL82" s="15"/>
      <c r="AM82" s="14"/>
      <c r="AN82" s="15"/>
      <c r="AO82" s="14"/>
      <c r="AP82" s="15"/>
      <c r="AQ82" s="14"/>
      <c r="AR82" s="15"/>
      <c r="AS82" s="54"/>
      <c r="AT82" s="54"/>
      <c r="AU82" s="54"/>
      <c r="AV82" s="54"/>
      <c r="AW82" s="54"/>
    </row>
    <row r="83" ht="15.75" customHeight="1">
      <c r="A83" s="57" t="s">
        <v>189</v>
      </c>
      <c r="B83" s="2"/>
      <c r="C83" s="2"/>
      <c r="D83" s="3"/>
      <c r="E83" s="60">
        <f t="shared" ref="E83:AC83" si="114">E67+E70+E71+E72</f>
        <v>40</v>
      </c>
      <c r="F83" s="60">
        <f t="shared" si="114"/>
        <v>55</v>
      </c>
      <c r="G83" s="60">
        <f t="shared" si="114"/>
        <v>23</v>
      </c>
      <c r="H83" s="60">
        <f t="shared" si="114"/>
        <v>50</v>
      </c>
      <c r="I83" s="60">
        <f t="shared" si="114"/>
        <v>110</v>
      </c>
      <c r="J83" s="60">
        <f t="shared" si="114"/>
        <v>30</v>
      </c>
      <c r="K83" s="60">
        <f t="shared" si="114"/>
        <v>35</v>
      </c>
      <c r="L83" s="60">
        <f t="shared" si="114"/>
        <v>85</v>
      </c>
      <c r="M83" s="60">
        <f t="shared" si="114"/>
        <v>24</v>
      </c>
      <c r="N83" s="60">
        <f t="shared" si="114"/>
        <v>35</v>
      </c>
      <c r="O83" s="60">
        <f t="shared" si="114"/>
        <v>70</v>
      </c>
      <c r="P83" s="60">
        <f t="shared" si="114"/>
        <v>29</v>
      </c>
      <c r="Q83" s="60">
        <f t="shared" si="114"/>
        <v>20</v>
      </c>
      <c r="R83" s="60">
        <f t="shared" si="114"/>
        <v>45</v>
      </c>
      <c r="S83" s="60">
        <f t="shared" si="114"/>
        <v>27</v>
      </c>
      <c r="T83" s="60">
        <f t="shared" si="114"/>
        <v>30</v>
      </c>
      <c r="U83" s="60">
        <f t="shared" si="114"/>
        <v>10</v>
      </c>
      <c r="V83" s="60">
        <f t="shared" si="114"/>
        <v>16</v>
      </c>
      <c r="W83" s="60">
        <f t="shared" si="114"/>
        <v>20</v>
      </c>
      <c r="X83" s="60">
        <f t="shared" si="114"/>
        <v>5</v>
      </c>
      <c r="Y83" s="60">
        <f t="shared" si="114"/>
        <v>20</v>
      </c>
      <c r="Z83" s="58">
        <f t="shared" si="114"/>
        <v>230</v>
      </c>
      <c r="AA83" s="58">
        <f t="shared" si="114"/>
        <v>380</v>
      </c>
      <c r="AB83" s="58">
        <f t="shared" si="114"/>
        <v>610</v>
      </c>
      <c r="AC83" s="58">
        <f t="shared" si="114"/>
        <v>169</v>
      </c>
      <c r="AD83" s="12"/>
      <c r="AE83" s="14"/>
      <c r="AF83" s="15"/>
      <c r="AG83" s="14"/>
      <c r="AH83" s="15"/>
      <c r="AI83" s="14"/>
      <c r="AJ83" s="15"/>
      <c r="AK83" s="14"/>
      <c r="AL83" s="15"/>
      <c r="AM83" s="14"/>
      <c r="AN83" s="15"/>
      <c r="AO83" s="14"/>
      <c r="AP83" s="15"/>
      <c r="AQ83" s="14"/>
      <c r="AR83" s="15"/>
      <c r="AS83" s="54"/>
      <c r="AT83" s="54"/>
      <c r="AU83" s="54"/>
      <c r="AV83" s="54"/>
      <c r="AW83" s="54"/>
    </row>
    <row r="84" ht="15.75" customHeight="1">
      <c r="A84" s="38" t="s">
        <v>190</v>
      </c>
      <c r="B84" s="2"/>
      <c r="C84" s="2"/>
      <c r="D84" s="3"/>
      <c r="E84" s="60">
        <f t="shared" ref="E84:Y84" si="115">E67+E70+E71+E72+E82</f>
        <v>40</v>
      </c>
      <c r="F84" s="60">
        <f t="shared" si="115"/>
        <v>55</v>
      </c>
      <c r="G84" s="60">
        <f t="shared" si="115"/>
        <v>23</v>
      </c>
      <c r="H84" s="60">
        <f t="shared" si="115"/>
        <v>50</v>
      </c>
      <c r="I84" s="60">
        <f t="shared" si="115"/>
        <v>130</v>
      </c>
      <c r="J84" s="60">
        <f t="shared" si="115"/>
        <v>32</v>
      </c>
      <c r="K84" s="60">
        <f t="shared" si="115"/>
        <v>35</v>
      </c>
      <c r="L84" s="60">
        <f t="shared" si="115"/>
        <v>110</v>
      </c>
      <c r="M84" s="60">
        <f t="shared" si="115"/>
        <v>29</v>
      </c>
      <c r="N84" s="60">
        <f t="shared" si="115"/>
        <v>35</v>
      </c>
      <c r="O84" s="60">
        <f t="shared" si="115"/>
        <v>100</v>
      </c>
      <c r="P84" s="60">
        <f t="shared" si="115"/>
        <v>33</v>
      </c>
      <c r="Q84" s="60">
        <f t="shared" si="115"/>
        <v>20</v>
      </c>
      <c r="R84" s="60">
        <f t="shared" si="115"/>
        <v>70</v>
      </c>
      <c r="S84" s="60">
        <f t="shared" si="115"/>
        <v>32</v>
      </c>
      <c r="T84" s="60">
        <f t="shared" si="115"/>
        <v>30</v>
      </c>
      <c r="U84" s="60">
        <f t="shared" si="115"/>
        <v>75</v>
      </c>
      <c r="V84" s="60">
        <f t="shared" si="115"/>
        <v>26</v>
      </c>
      <c r="W84" s="60">
        <f t="shared" si="115"/>
        <v>20</v>
      </c>
      <c r="X84" s="60">
        <f t="shared" si="115"/>
        <v>101</v>
      </c>
      <c r="Y84" s="60">
        <f t="shared" si="115"/>
        <v>35</v>
      </c>
      <c r="Z84" s="60">
        <f t="shared" ref="Z84:AA84" si="116">Z71+Z70+Z67+Z82+Z72</f>
        <v>230</v>
      </c>
      <c r="AA84" s="60">
        <f t="shared" si="116"/>
        <v>641</v>
      </c>
      <c r="AB84" s="58">
        <f t="shared" ref="AB84:AC84" si="117">AB67+AB70+AB71+AB72+AB82</f>
        <v>871</v>
      </c>
      <c r="AC84" s="58">
        <f t="shared" si="117"/>
        <v>210</v>
      </c>
      <c r="AD84" s="12"/>
      <c r="AE84" s="14"/>
      <c r="AF84" s="15"/>
      <c r="AG84" s="14"/>
      <c r="AH84" s="15"/>
      <c r="AI84" s="14"/>
      <c r="AJ84" s="15"/>
      <c r="AK84" s="14"/>
      <c r="AL84" s="15"/>
      <c r="AM84" s="14"/>
      <c r="AN84" s="15"/>
      <c r="AO84" s="14"/>
      <c r="AP84" s="15"/>
      <c r="AQ84" s="14"/>
      <c r="AR84" s="15"/>
      <c r="AS84" s="54"/>
      <c r="AT84" s="54"/>
      <c r="AU84" s="54"/>
      <c r="AV84" s="54"/>
      <c r="AW84" s="54"/>
    </row>
    <row r="85" ht="12.75" customHeight="1">
      <c r="A85" s="61"/>
      <c r="B85" s="61"/>
      <c r="C85" s="62"/>
      <c r="D85" s="63"/>
      <c r="E85" s="64"/>
      <c r="F85" s="65"/>
      <c r="G85" s="65"/>
      <c r="H85" s="66"/>
      <c r="I85" s="65"/>
      <c r="J85" s="65"/>
      <c r="K85" s="66"/>
      <c r="L85" s="65"/>
      <c r="M85" s="65"/>
      <c r="N85" s="66"/>
      <c r="O85" s="65"/>
      <c r="P85" s="65"/>
      <c r="Q85" s="66"/>
      <c r="R85" s="65"/>
      <c r="S85" s="65"/>
      <c r="T85" s="66"/>
      <c r="U85" s="65"/>
      <c r="V85" s="65"/>
      <c r="W85" s="66"/>
      <c r="X85" s="65"/>
      <c r="Y85" s="65">
        <f>G84+J84+M84+P84+S84+V84+Y84</f>
        <v>210</v>
      </c>
      <c r="Z85" s="66"/>
      <c r="AA85" s="65"/>
      <c r="AB85" s="65"/>
      <c r="AC85" s="65">
        <v>210.0</v>
      </c>
      <c r="AD85" s="67" t="s">
        <v>191</v>
      </c>
      <c r="AE85" s="14"/>
      <c r="AF85" s="15"/>
      <c r="AG85" s="14"/>
      <c r="AH85" s="15"/>
      <c r="AI85" s="14"/>
      <c r="AJ85" s="15"/>
      <c r="AK85" s="14"/>
      <c r="AL85" s="15"/>
      <c r="AM85" s="14"/>
      <c r="AN85" s="15"/>
      <c r="AO85" s="14"/>
      <c r="AP85" s="15"/>
      <c r="AQ85" s="14"/>
      <c r="AR85" s="15"/>
      <c r="AS85" s="4"/>
      <c r="AT85" s="4"/>
      <c r="AU85" s="4"/>
      <c r="AV85" s="4"/>
      <c r="AW85" s="4"/>
    </row>
    <row r="86" ht="12.75" customHeight="1">
      <c r="A86" s="61"/>
      <c r="B86" s="61"/>
      <c r="C86" s="62"/>
      <c r="D86" s="63"/>
      <c r="E86" s="67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>
        <v>30.0</v>
      </c>
      <c r="AD86" s="67" t="s">
        <v>192</v>
      </c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</row>
    <row r="87" ht="12.75" customHeight="1">
      <c r="A87" s="61"/>
      <c r="B87" s="61"/>
      <c r="C87" s="62"/>
      <c r="D87" s="63"/>
      <c r="E87" s="67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</row>
    <row r="88" ht="12.75" customHeight="1">
      <c r="A88" s="61"/>
      <c r="B88" s="61"/>
      <c r="C88" s="62"/>
      <c r="D88" s="63"/>
      <c r="E88" s="67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</row>
    <row r="89" ht="12.75" customHeight="1">
      <c r="A89" s="61"/>
      <c r="B89" s="61"/>
      <c r="C89" s="62"/>
      <c r="D89" s="63"/>
      <c r="E89" s="67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</row>
    <row r="90" ht="12.75" customHeight="1">
      <c r="A90" s="61"/>
      <c r="B90" s="61"/>
      <c r="C90" s="62"/>
      <c r="D90" s="63"/>
      <c r="E90" s="67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</row>
    <row r="91" ht="12.75" customHeight="1">
      <c r="A91" s="61"/>
      <c r="B91" s="61"/>
      <c r="C91" s="62"/>
      <c r="D91" s="63"/>
      <c r="E91" s="67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</row>
    <row r="92" ht="12.75" customHeight="1">
      <c r="A92" s="61"/>
      <c r="B92" s="61"/>
      <c r="C92" s="62"/>
      <c r="D92" s="63"/>
      <c r="E92" s="67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</row>
    <row r="93" ht="12.75" customHeight="1">
      <c r="A93" s="61"/>
      <c r="B93" s="61"/>
      <c r="C93" s="62"/>
      <c r="D93" s="63"/>
      <c r="E93" s="67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</row>
    <row r="94" ht="12.75" customHeight="1">
      <c r="A94" s="61"/>
      <c r="B94" s="61"/>
      <c r="C94" s="62"/>
      <c r="D94" s="63"/>
      <c r="E94" s="67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</row>
    <row r="95" ht="12.75" customHeight="1">
      <c r="A95" s="61"/>
      <c r="B95" s="61"/>
      <c r="C95" s="62"/>
      <c r="D95" s="63"/>
      <c r="E95" s="67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</row>
    <row r="96" ht="12.75" customHeight="1">
      <c r="A96" s="61"/>
      <c r="B96" s="61"/>
      <c r="C96" s="62"/>
      <c r="D96" s="63"/>
      <c r="E96" s="67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</row>
    <row r="97" ht="12.75" customHeight="1">
      <c r="A97" s="61"/>
      <c r="B97" s="61"/>
      <c r="C97" s="62"/>
      <c r="D97" s="63"/>
      <c r="E97" s="67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</row>
    <row r="98" ht="12.75" customHeight="1">
      <c r="A98" s="61"/>
      <c r="B98" s="61"/>
      <c r="C98" s="62"/>
      <c r="D98" s="63"/>
      <c r="E98" s="67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</row>
    <row r="99" ht="12.75" customHeight="1">
      <c r="A99" s="61"/>
      <c r="B99" s="61"/>
      <c r="C99" s="62"/>
      <c r="D99" s="63"/>
      <c r="E99" s="67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</row>
    <row r="100" ht="12.75" customHeight="1">
      <c r="A100" s="61"/>
      <c r="B100" s="61"/>
      <c r="C100" s="62"/>
      <c r="D100" s="63"/>
      <c r="E100" s="67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</row>
    <row r="101" ht="12.75" customHeight="1">
      <c r="A101" s="61"/>
      <c r="B101" s="61"/>
      <c r="C101" s="62"/>
      <c r="D101" s="63"/>
      <c r="E101" s="67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</row>
    <row r="102" ht="12.75" customHeight="1">
      <c r="A102" s="61"/>
      <c r="B102" s="61"/>
      <c r="C102" s="62"/>
      <c r="D102" s="63"/>
      <c r="E102" s="67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</row>
    <row r="103" ht="12.75" customHeight="1">
      <c r="A103" s="61"/>
      <c r="B103" s="61"/>
      <c r="C103" s="62"/>
      <c r="D103" s="63"/>
      <c r="E103" s="67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</row>
    <row r="104" ht="12.75" customHeight="1">
      <c r="A104" s="61"/>
      <c r="B104" s="61"/>
      <c r="C104" s="62"/>
      <c r="D104" s="63"/>
      <c r="E104" s="67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</row>
    <row r="105" ht="12.75" customHeight="1">
      <c r="A105" s="61"/>
      <c r="B105" s="61"/>
      <c r="C105" s="62"/>
      <c r="D105" s="63"/>
      <c r="E105" s="67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</row>
    <row r="106" ht="12.75" customHeight="1">
      <c r="A106" s="61"/>
      <c r="B106" s="61"/>
      <c r="C106" s="62"/>
      <c r="D106" s="63"/>
      <c r="E106" s="67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</row>
    <row r="107" ht="12.75" customHeight="1">
      <c r="A107" s="61"/>
      <c r="B107" s="61"/>
      <c r="C107" s="62"/>
      <c r="D107" s="63"/>
      <c r="E107" s="67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</row>
    <row r="108" ht="12.75" customHeight="1">
      <c r="A108" s="61"/>
      <c r="B108" s="61"/>
      <c r="C108" s="62"/>
      <c r="D108" s="63"/>
      <c r="E108" s="67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</row>
    <row r="109" ht="12.75" customHeight="1">
      <c r="A109" s="61"/>
      <c r="B109" s="61"/>
      <c r="C109" s="62"/>
      <c r="D109" s="63"/>
      <c r="E109" s="67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</row>
    <row r="110" ht="12.75" customHeight="1">
      <c r="A110" s="61"/>
      <c r="B110" s="61"/>
      <c r="C110" s="62"/>
      <c r="D110" s="63"/>
      <c r="E110" s="67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</row>
    <row r="111" ht="12.75" customHeight="1">
      <c r="A111" s="61"/>
      <c r="B111" s="61"/>
      <c r="C111" s="62"/>
      <c r="D111" s="63"/>
      <c r="E111" s="67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</row>
    <row r="112" ht="12.75" customHeight="1">
      <c r="A112" s="61"/>
      <c r="B112" s="61"/>
      <c r="C112" s="62"/>
      <c r="D112" s="63"/>
      <c r="E112" s="67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</row>
    <row r="113" ht="12.75" customHeight="1">
      <c r="A113" s="61"/>
      <c r="B113" s="61"/>
      <c r="C113" s="62"/>
      <c r="D113" s="63"/>
      <c r="E113" s="67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</row>
    <row r="114" ht="12.75" customHeight="1">
      <c r="A114" s="61"/>
      <c r="B114" s="61"/>
      <c r="C114" s="62"/>
      <c r="D114" s="63"/>
      <c r="E114" s="67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</row>
    <row r="115" ht="12.75" customHeight="1">
      <c r="A115" s="61"/>
      <c r="B115" s="61"/>
      <c r="C115" s="62"/>
      <c r="D115" s="63"/>
      <c r="E115" s="67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</row>
    <row r="116" ht="12.75" customHeight="1">
      <c r="A116" s="61"/>
      <c r="B116" s="61"/>
      <c r="C116" s="62"/>
      <c r="D116" s="63"/>
      <c r="E116" s="67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</row>
    <row r="117" ht="12.75" customHeight="1">
      <c r="A117" s="61"/>
      <c r="B117" s="61"/>
      <c r="C117" s="62"/>
      <c r="D117" s="63"/>
      <c r="E117" s="67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</row>
    <row r="118" ht="12.75" customHeight="1">
      <c r="A118" s="61"/>
      <c r="B118" s="61"/>
      <c r="C118" s="62"/>
      <c r="D118" s="63"/>
      <c r="E118" s="67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</row>
    <row r="119" ht="12.75" customHeight="1">
      <c r="A119" s="61"/>
      <c r="B119" s="61"/>
      <c r="C119" s="62"/>
      <c r="D119" s="63"/>
      <c r="E119" s="67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</row>
    <row r="120" ht="12.75" customHeight="1">
      <c r="A120" s="61"/>
      <c r="B120" s="61"/>
      <c r="C120" s="62"/>
      <c r="D120" s="63"/>
      <c r="E120" s="67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</row>
    <row r="121" ht="12.75" customHeight="1">
      <c r="A121" s="61"/>
      <c r="B121" s="61"/>
      <c r="C121" s="62"/>
      <c r="D121" s="63"/>
      <c r="E121" s="67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</row>
    <row r="122" ht="12.75" customHeight="1">
      <c r="A122" s="61"/>
      <c r="B122" s="61"/>
      <c r="C122" s="62"/>
      <c r="D122" s="63"/>
      <c r="E122" s="67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</row>
    <row r="123" ht="12.75" customHeight="1">
      <c r="A123" s="61"/>
      <c r="B123" s="61"/>
      <c r="C123" s="62"/>
      <c r="D123" s="63"/>
      <c r="E123" s="67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</row>
    <row r="124" ht="12.75" customHeight="1">
      <c r="A124" s="61"/>
      <c r="B124" s="61"/>
      <c r="C124" s="62"/>
      <c r="D124" s="63"/>
      <c r="E124" s="67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</row>
    <row r="125" ht="12.75" customHeight="1">
      <c r="A125" s="61"/>
      <c r="B125" s="61"/>
      <c r="C125" s="62"/>
      <c r="D125" s="63"/>
      <c r="E125" s="67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</row>
    <row r="126" ht="12.75" customHeight="1">
      <c r="A126" s="61"/>
      <c r="B126" s="61"/>
      <c r="C126" s="62"/>
      <c r="D126" s="63"/>
      <c r="E126" s="67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</row>
    <row r="127" ht="12.75" customHeight="1">
      <c r="A127" s="61"/>
      <c r="B127" s="61"/>
      <c r="C127" s="62"/>
      <c r="D127" s="63"/>
      <c r="E127" s="67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</row>
    <row r="128" ht="12.75" customHeight="1">
      <c r="A128" s="61"/>
      <c r="B128" s="61"/>
      <c r="C128" s="62"/>
      <c r="D128" s="63"/>
      <c r="E128" s="67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</row>
    <row r="129" ht="12.75" customHeight="1">
      <c r="A129" s="61"/>
      <c r="B129" s="61"/>
      <c r="C129" s="62"/>
      <c r="D129" s="63"/>
      <c r="E129" s="67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</row>
    <row r="130" ht="12.75" customHeight="1">
      <c r="A130" s="61"/>
      <c r="B130" s="61"/>
      <c r="C130" s="62"/>
      <c r="D130" s="63"/>
      <c r="E130" s="67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</row>
    <row r="131" ht="12.75" customHeight="1">
      <c r="A131" s="61"/>
      <c r="B131" s="61"/>
      <c r="C131" s="62"/>
      <c r="D131" s="63"/>
      <c r="E131" s="67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</row>
    <row r="132" ht="12.75" customHeight="1">
      <c r="A132" s="61"/>
      <c r="B132" s="61"/>
      <c r="C132" s="62"/>
      <c r="D132" s="63"/>
      <c r="E132" s="67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</row>
    <row r="133" ht="12.75" customHeight="1">
      <c r="A133" s="61"/>
      <c r="B133" s="61"/>
      <c r="C133" s="62"/>
      <c r="D133" s="63"/>
      <c r="E133" s="67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</row>
    <row r="134" ht="12.75" customHeight="1">
      <c r="A134" s="61"/>
      <c r="B134" s="61"/>
      <c r="C134" s="62"/>
      <c r="D134" s="63"/>
      <c r="E134" s="67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</row>
    <row r="135" ht="12.75" customHeight="1">
      <c r="A135" s="61"/>
      <c r="B135" s="61"/>
      <c r="C135" s="62"/>
      <c r="D135" s="63"/>
      <c r="E135" s="67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</row>
    <row r="136" ht="12.75" customHeight="1">
      <c r="A136" s="61"/>
      <c r="B136" s="61"/>
      <c r="C136" s="62"/>
      <c r="D136" s="63"/>
      <c r="E136" s="67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</row>
    <row r="137" ht="12.75" customHeight="1">
      <c r="A137" s="61"/>
      <c r="B137" s="61"/>
      <c r="C137" s="62"/>
      <c r="D137" s="63"/>
      <c r="E137" s="67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</row>
    <row r="138" ht="12.75" customHeight="1">
      <c r="A138" s="61"/>
      <c r="B138" s="61"/>
      <c r="C138" s="62"/>
      <c r="D138" s="63"/>
      <c r="E138" s="67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</row>
    <row r="139" ht="12.75" customHeight="1">
      <c r="A139" s="61"/>
      <c r="B139" s="61"/>
      <c r="C139" s="62"/>
      <c r="D139" s="63"/>
      <c r="E139" s="67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</row>
    <row r="140" ht="12.75" customHeight="1">
      <c r="A140" s="61"/>
      <c r="B140" s="61"/>
      <c r="C140" s="62"/>
      <c r="D140" s="63"/>
      <c r="E140" s="67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</row>
    <row r="141" ht="12.75" customHeight="1">
      <c r="A141" s="61"/>
      <c r="B141" s="61"/>
      <c r="C141" s="62"/>
      <c r="D141" s="63"/>
      <c r="E141" s="67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</row>
    <row r="142" ht="12.75" customHeight="1">
      <c r="A142" s="61"/>
      <c r="B142" s="61"/>
      <c r="C142" s="62"/>
      <c r="D142" s="63"/>
      <c r="E142" s="67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</row>
    <row r="143" ht="12.75" customHeight="1">
      <c r="A143" s="61"/>
      <c r="B143" s="61"/>
      <c r="C143" s="62"/>
      <c r="D143" s="63"/>
      <c r="E143" s="67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</row>
    <row r="144" ht="12.75" customHeight="1">
      <c r="A144" s="61"/>
      <c r="B144" s="61"/>
      <c r="C144" s="62"/>
      <c r="D144" s="63"/>
      <c r="E144" s="67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</row>
    <row r="145" ht="12.75" customHeight="1">
      <c r="A145" s="61"/>
      <c r="B145" s="61"/>
      <c r="C145" s="62"/>
      <c r="D145" s="63"/>
      <c r="E145" s="67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</row>
    <row r="146" ht="12.75" customHeight="1">
      <c r="A146" s="61"/>
      <c r="B146" s="61"/>
      <c r="C146" s="62"/>
      <c r="D146" s="63"/>
      <c r="E146" s="67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</row>
    <row r="147" ht="12.75" customHeight="1">
      <c r="A147" s="61"/>
      <c r="B147" s="61"/>
      <c r="C147" s="62"/>
      <c r="D147" s="63"/>
      <c r="E147" s="67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</row>
    <row r="148" ht="12.75" customHeight="1">
      <c r="A148" s="61"/>
      <c r="B148" s="61"/>
      <c r="C148" s="62"/>
      <c r="D148" s="63"/>
      <c r="E148" s="67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</row>
    <row r="149" ht="12.75" customHeight="1">
      <c r="A149" s="61"/>
      <c r="B149" s="61"/>
      <c r="C149" s="62"/>
      <c r="D149" s="63"/>
      <c r="E149" s="67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</row>
    <row r="150" ht="12.75" customHeight="1">
      <c r="A150" s="61"/>
      <c r="B150" s="61"/>
      <c r="C150" s="62"/>
      <c r="D150" s="63"/>
      <c r="E150" s="67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</row>
    <row r="151" ht="12.75" customHeight="1">
      <c r="A151" s="61"/>
      <c r="B151" s="61"/>
      <c r="C151" s="62"/>
      <c r="D151" s="63"/>
      <c r="E151" s="67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</row>
    <row r="152" ht="12.75" customHeight="1">
      <c r="A152" s="61"/>
      <c r="B152" s="61"/>
      <c r="C152" s="62"/>
      <c r="D152" s="63"/>
      <c r="E152" s="67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</row>
    <row r="153" ht="12.75" customHeight="1">
      <c r="A153" s="61"/>
      <c r="B153" s="61"/>
      <c r="C153" s="62"/>
      <c r="D153" s="63"/>
      <c r="E153" s="67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ht="12.75" customHeight="1">
      <c r="A154" s="61"/>
      <c r="B154" s="61"/>
      <c r="C154" s="62"/>
      <c r="D154" s="63"/>
      <c r="E154" s="67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</row>
    <row r="155" ht="12.75" customHeight="1">
      <c r="A155" s="61"/>
      <c r="B155" s="61"/>
      <c r="C155" s="62"/>
      <c r="D155" s="63"/>
      <c r="E155" s="67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</row>
    <row r="156" ht="12.75" customHeight="1">
      <c r="A156" s="61"/>
      <c r="B156" s="61"/>
      <c r="C156" s="62"/>
      <c r="D156" s="63"/>
      <c r="E156" s="67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</row>
    <row r="157" ht="12.75" customHeight="1">
      <c r="A157" s="61"/>
      <c r="B157" s="61"/>
      <c r="C157" s="62"/>
      <c r="D157" s="63"/>
      <c r="E157" s="67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</row>
    <row r="158" ht="12.75" customHeight="1">
      <c r="A158" s="61"/>
      <c r="B158" s="61"/>
      <c r="C158" s="62"/>
      <c r="D158" s="63"/>
      <c r="E158" s="67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</row>
    <row r="159" ht="12.75" customHeight="1">
      <c r="A159" s="61"/>
      <c r="B159" s="61"/>
      <c r="C159" s="62"/>
      <c r="D159" s="63"/>
      <c r="E159" s="67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</row>
    <row r="160" ht="12.75" customHeight="1">
      <c r="A160" s="61"/>
      <c r="B160" s="61"/>
      <c r="C160" s="62"/>
      <c r="D160" s="63"/>
      <c r="E160" s="67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</row>
    <row r="161" ht="12.75" customHeight="1">
      <c r="A161" s="61"/>
      <c r="B161" s="61"/>
      <c r="C161" s="62"/>
      <c r="D161" s="63"/>
      <c r="E161" s="67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</row>
    <row r="162" ht="12.75" customHeight="1">
      <c r="A162" s="61"/>
      <c r="B162" s="61"/>
      <c r="C162" s="62"/>
      <c r="D162" s="63"/>
      <c r="E162" s="67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</row>
    <row r="163" ht="12.75" customHeight="1">
      <c r="A163" s="61"/>
      <c r="B163" s="61"/>
      <c r="C163" s="62"/>
      <c r="D163" s="63"/>
      <c r="E163" s="67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</row>
    <row r="164" ht="12.75" customHeight="1">
      <c r="A164" s="61"/>
      <c r="B164" s="61"/>
      <c r="C164" s="62"/>
      <c r="D164" s="63"/>
      <c r="E164" s="67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</row>
    <row r="165" ht="12.75" customHeight="1">
      <c r="A165" s="61"/>
      <c r="B165" s="61"/>
      <c r="C165" s="62"/>
      <c r="D165" s="63"/>
      <c r="E165" s="67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</row>
    <row r="166" ht="12.75" customHeight="1">
      <c r="A166" s="61"/>
      <c r="B166" s="61"/>
      <c r="C166" s="62"/>
      <c r="D166" s="63"/>
      <c r="E166" s="67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</row>
    <row r="167" ht="12.75" customHeight="1">
      <c r="A167" s="61"/>
      <c r="B167" s="61"/>
      <c r="C167" s="62"/>
      <c r="D167" s="63"/>
      <c r="E167" s="67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</row>
    <row r="168" ht="12.75" customHeight="1">
      <c r="A168" s="61"/>
      <c r="B168" s="61"/>
      <c r="C168" s="62"/>
      <c r="D168" s="63"/>
      <c r="E168" s="67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</row>
    <row r="169" ht="12.75" customHeight="1">
      <c r="A169" s="61"/>
      <c r="B169" s="61"/>
      <c r="C169" s="62"/>
      <c r="D169" s="63"/>
      <c r="E169" s="67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</row>
    <row r="170" ht="12.75" customHeight="1">
      <c r="A170" s="61"/>
      <c r="B170" s="61"/>
      <c r="C170" s="62"/>
      <c r="D170" s="63"/>
      <c r="E170" s="67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</row>
    <row r="171" ht="12.75" customHeight="1">
      <c r="A171" s="61"/>
      <c r="B171" s="61"/>
      <c r="C171" s="62"/>
      <c r="D171" s="63"/>
      <c r="E171" s="67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</row>
    <row r="172" ht="12.75" customHeight="1">
      <c r="A172" s="61"/>
      <c r="B172" s="61"/>
      <c r="C172" s="62"/>
      <c r="D172" s="63"/>
      <c r="E172" s="67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</row>
    <row r="173" ht="12.75" customHeight="1">
      <c r="A173" s="61"/>
      <c r="B173" s="61"/>
      <c r="C173" s="62"/>
      <c r="D173" s="63"/>
      <c r="E173" s="67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</row>
    <row r="174" ht="12.75" customHeight="1">
      <c r="A174" s="61"/>
      <c r="B174" s="61"/>
      <c r="C174" s="62"/>
      <c r="D174" s="63"/>
      <c r="E174" s="67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</row>
    <row r="175" ht="12.75" customHeight="1">
      <c r="A175" s="61"/>
      <c r="B175" s="61"/>
      <c r="C175" s="62"/>
      <c r="D175" s="63"/>
      <c r="E175" s="67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</row>
    <row r="176" ht="12.75" customHeight="1">
      <c r="A176" s="61"/>
      <c r="B176" s="61"/>
      <c r="C176" s="62"/>
      <c r="D176" s="63"/>
      <c r="E176" s="67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</row>
    <row r="177" ht="12.75" customHeight="1">
      <c r="A177" s="61"/>
      <c r="B177" s="61"/>
      <c r="C177" s="62"/>
      <c r="D177" s="63"/>
      <c r="E177" s="67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</row>
    <row r="178" ht="12.75" customHeight="1">
      <c r="A178" s="61"/>
      <c r="B178" s="61"/>
      <c r="C178" s="62"/>
      <c r="D178" s="63"/>
      <c r="E178" s="67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</row>
    <row r="179" ht="12.75" customHeight="1">
      <c r="A179" s="61"/>
      <c r="B179" s="61"/>
      <c r="C179" s="62"/>
      <c r="D179" s="63"/>
      <c r="E179" s="67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</row>
    <row r="180" ht="12.75" customHeight="1">
      <c r="A180" s="61"/>
      <c r="B180" s="61"/>
      <c r="C180" s="62"/>
      <c r="D180" s="63"/>
      <c r="E180" s="67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</row>
    <row r="181" ht="12.75" customHeight="1">
      <c r="A181" s="61"/>
      <c r="B181" s="61"/>
      <c r="C181" s="62"/>
      <c r="D181" s="63"/>
      <c r="E181" s="67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</row>
    <row r="182" ht="12.75" customHeight="1">
      <c r="A182" s="61"/>
      <c r="B182" s="61"/>
      <c r="C182" s="62"/>
      <c r="D182" s="63"/>
      <c r="E182" s="67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</row>
    <row r="183" ht="12.75" customHeight="1">
      <c r="A183" s="61"/>
      <c r="B183" s="61"/>
      <c r="C183" s="62"/>
      <c r="D183" s="63"/>
      <c r="E183" s="67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</row>
    <row r="184" ht="12.75" customHeight="1">
      <c r="A184" s="61"/>
      <c r="B184" s="61"/>
      <c r="C184" s="62"/>
      <c r="D184" s="63"/>
      <c r="E184" s="67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</row>
    <row r="185" ht="12.75" customHeight="1">
      <c r="A185" s="61"/>
      <c r="B185" s="61"/>
      <c r="C185" s="62"/>
      <c r="D185" s="63"/>
      <c r="E185" s="67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</row>
    <row r="186" ht="12.75" customHeight="1">
      <c r="A186" s="61"/>
      <c r="B186" s="61"/>
      <c r="C186" s="62"/>
      <c r="D186" s="63"/>
      <c r="E186" s="67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</row>
    <row r="187" ht="12.75" customHeight="1">
      <c r="A187" s="61"/>
      <c r="B187" s="61"/>
      <c r="C187" s="62"/>
      <c r="D187" s="63"/>
      <c r="E187" s="67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</row>
    <row r="188" ht="12.75" customHeight="1">
      <c r="A188" s="61"/>
      <c r="B188" s="61"/>
      <c r="C188" s="62"/>
      <c r="D188" s="63"/>
      <c r="E188" s="67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</row>
    <row r="189" ht="12.75" customHeight="1">
      <c r="A189" s="61"/>
      <c r="B189" s="61"/>
      <c r="C189" s="62"/>
      <c r="D189" s="63"/>
      <c r="E189" s="67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</row>
    <row r="190" ht="12.75" customHeight="1">
      <c r="A190" s="61"/>
      <c r="B190" s="61"/>
      <c r="C190" s="62"/>
      <c r="D190" s="63"/>
      <c r="E190" s="67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</row>
    <row r="191" ht="12.75" customHeight="1">
      <c r="A191" s="61"/>
      <c r="B191" s="61"/>
      <c r="C191" s="62"/>
      <c r="D191" s="63"/>
      <c r="E191" s="67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</row>
    <row r="192" ht="12.75" customHeight="1">
      <c r="A192" s="61"/>
      <c r="B192" s="61"/>
      <c r="C192" s="62"/>
      <c r="D192" s="63"/>
      <c r="E192" s="67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</row>
    <row r="193" ht="12.75" customHeight="1">
      <c r="A193" s="61"/>
      <c r="B193" s="61"/>
      <c r="C193" s="62"/>
      <c r="D193" s="63"/>
      <c r="E193" s="67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</row>
    <row r="194" ht="12.75" customHeight="1">
      <c r="A194" s="61"/>
      <c r="B194" s="61"/>
      <c r="C194" s="62"/>
      <c r="D194" s="63"/>
      <c r="E194" s="67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</row>
    <row r="195" ht="12.75" customHeight="1">
      <c r="A195" s="61"/>
      <c r="B195" s="61"/>
      <c r="C195" s="62"/>
      <c r="D195" s="63"/>
      <c r="E195" s="67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</row>
    <row r="196" ht="12.75" customHeight="1">
      <c r="A196" s="61"/>
      <c r="B196" s="61"/>
      <c r="C196" s="62"/>
      <c r="D196" s="63"/>
      <c r="E196" s="67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</row>
    <row r="197" ht="12.75" customHeight="1">
      <c r="A197" s="61"/>
      <c r="B197" s="61"/>
      <c r="C197" s="62"/>
      <c r="D197" s="63"/>
      <c r="E197" s="67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</row>
    <row r="198" ht="12.75" customHeight="1">
      <c r="A198" s="61"/>
      <c r="B198" s="61"/>
      <c r="C198" s="62"/>
      <c r="D198" s="63"/>
      <c r="E198" s="67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</row>
    <row r="199" ht="12.75" customHeight="1">
      <c r="A199" s="61"/>
      <c r="B199" s="61"/>
      <c r="C199" s="62"/>
      <c r="D199" s="63"/>
      <c r="E199" s="67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</row>
    <row r="200" ht="12.75" customHeight="1">
      <c r="A200" s="61"/>
      <c r="B200" s="61"/>
      <c r="C200" s="62"/>
      <c r="D200" s="63"/>
      <c r="E200" s="67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</row>
    <row r="201" ht="12.75" customHeight="1">
      <c r="A201" s="61"/>
      <c r="B201" s="61"/>
      <c r="C201" s="62"/>
      <c r="D201" s="63"/>
      <c r="E201" s="67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</row>
    <row r="202" ht="12.75" customHeight="1">
      <c r="A202" s="61"/>
      <c r="B202" s="61"/>
      <c r="C202" s="62"/>
      <c r="D202" s="63"/>
      <c r="E202" s="67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</row>
    <row r="203" ht="12.75" customHeight="1">
      <c r="A203" s="61"/>
      <c r="B203" s="61"/>
      <c r="C203" s="62"/>
      <c r="D203" s="63"/>
      <c r="E203" s="67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</row>
    <row r="204" ht="12.75" customHeight="1">
      <c r="A204" s="61"/>
      <c r="B204" s="61"/>
      <c r="C204" s="62"/>
      <c r="D204" s="63"/>
      <c r="E204" s="67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</row>
    <row r="205" ht="12.75" customHeight="1">
      <c r="A205" s="61"/>
      <c r="B205" s="61"/>
      <c r="C205" s="62"/>
      <c r="D205" s="63"/>
      <c r="E205" s="67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</row>
    <row r="206" ht="12.75" customHeight="1">
      <c r="A206" s="61"/>
      <c r="B206" s="61"/>
      <c r="C206" s="62"/>
      <c r="D206" s="63"/>
      <c r="E206" s="67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</row>
    <row r="207" ht="12.75" customHeight="1">
      <c r="A207" s="61"/>
      <c r="B207" s="61"/>
      <c r="C207" s="62"/>
      <c r="D207" s="63"/>
      <c r="E207" s="67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</row>
    <row r="208" ht="12.75" customHeight="1">
      <c r="A208" s="61"/>
      <c r="B208" s="61"/>
      <c r="C208" s="62"/>
      <c r="D208" s="63"/>
      <c r="E208" s="67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</row>
    <row r="209" ht="12.75" customHeight="1">
      <c r="A209" s="61"/>
      <c r="B209" s="61"/>
      <c r="C209" s="62"/>
      <c r="D209" s="63"/>
      <c r="E209" s="67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</row>
    <row r="210" ht="12.75" customHeight="1">
      <c r="A210" s="61"/>
      <c r="B210" s="61"/>
      <c r="C210" s="62"/>
      <c r="D210" s="63"/>
      <c r="E210" s="67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</row>
    <row r="211" ht="12.75" customHeight="1">
      <c r="A211" s="61"/>
      <c r="B211" s="61"/>
      <c r="C211" s="62"/>
      <c r="D211" s="63"/>
      <c r="E211" s="67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</row>
    <row r="212" ht="12.75" customHeight="1">
      <c r="A212" s="61"/>
      <c r="B212" s="61"/>
      <c r="C212" s="62"/>
      <c r="D212" s="63"/>
      <c r="E212" s="67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</row>
    <row r="213" ht="12.75" customHeight="1">
      <c r="A213" s="61"/>
      <c r="B213" s="61"/>
      <c r="C213" s="62"/>
      <c r="D213" s="63"/>
      <c r="E213" s="67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</row>
    <row r="214" ht="12.75" customHeight="1">
      <c r="A214" s="61"/>
      <c r="B214" s="61"/>
      <c r="C214" s="62"/>
      <c r="D214" s="63"/>
      <c r="E214" s="67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</row>
    <row r="215" ht="12.75" customHeight="1">
      <c r="A215" s="61"/>
      <c r="B215" s="61"/>
      <c r="C215" s="62"/>
      <c r="D215" s="63"/>
      <c r="E215" s="67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</row>
    <row r="216" ht="12.75" customHeight="1">
      <c r="A216" s="61"/>
      <c r="B216" s="61"/>
      <c r="C216" s="62"/>
      <c r="D216" s="63"/>
      <c r="E216" s="67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</row>
    <row r="217" ht="12.75" customHeight="1">
      <c r="A217" s="61"/>
      <c r="B217" s="61"/>
      <c r="C217" s="62"/>
      <c r="D217" s="63"/>
      <c r="E217" s="67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</row>
    <row r="218" ht="12.75" customHeight="1">
      <c r="A218" s="61"/>
      <c r="B218" s="61"/>
      <c r="C218" s="62"/>
      <c r="D218" s="63"/>
      <c r="E218" s="67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</row>
    <row r="219" ht="12.75" customHeight="1">
      <c r="A219" s="61"/>
      <c r="B219" s="61"/>
      <c r="C219" s="62"/>
      <c r="D219" s="63"/>
      <c r="E219" s="67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</row>
    <row r="220" ht="12.75" customHeight="1">
      <c r="A220" s="61"/>
      <c r="B220" s="61"/>
      <c r="C220" s="62"/>
      <c r="D220" s="63"/>
      <c r="E220" s="67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</row>
    <row r="221" ht="12.75" customHeight="1">
      <c r="A221" s="61"/>
      <c r="B221" s="61"/>
      <c r="C221" s="62"/>
      <c r="D221" s="63"/>
      <c r="E221" s="67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</row>
    <row r="222" ht="12.75" customHeight="1">
      <c r="A222" s="61"/>
      <c r="B222" s="61"/>
      <c r="C222" s="62"/>
      <c r="D222" s="63"/>
      <c r="E222" s="67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</row>
    <row r="223" ht="12.75" customHeight="1">
      <c r="A223" s="61"/>
      <c r="B223" s="61"/>
      <c r="C223" s="62"/>
      <c r="D223" s="63"/>
      <c r="E223" s="67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</row>
    <row r="224" ht="12.75" customHeight="1">
      <c r="A224" s="61"/>
      <c r="B224" s="61"/>
      <c r="C224" s="62"/>
      <c r="D224" s="63"/>
      <c r="E224" s="67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</row>
    <row r="225" ht="12.75" customHeight="1">
      <c r="A225" s="61"/>
      <c r="B225" s="61"/>
      <c r="C225" s="62"/>
      <c r="D225" s="63"/>
      <c r="E225" s="67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</row>
    <row r="226" ht="12.75" customHeight="1">
      <c r="A226" s="61"/>
      <c r="B226" s="61"/>
      <c r="C226" s="62"/>
      <c r="D226" s="63"/>
      <c r="E226" s="67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</row>
    <row r="227" ht="12.75" customHeight="1">
      <c r="A227" s="61"/>
      <c r="B227" s="61"/>
      <c r="C227" s="62"/>
      <c r="D227" s="63"/>
      <c r="E227" s="67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</row>
    <row r="228" ht="12.75" customHeight="1">
      <c r="A228" s="61"/>
      <c r="B228" s="61"/>
      <c r="C228" s="62"/>
      <c r="D228" s="63"/>
      <c r="E228" s="67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</row>
    <row r="229" ht="12.75" customHeight="1">
      <c r="A229" s="61"/>
      <c r="B229" s="61"/>
      <c r="C229" s="62"/>
      <c r="D229" s="63"/>
      <c r="E229" s="67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</row>
    <row r="230" ht="12.75" customHeight="1">
      <c r="A230" s="61"/>
      <c r="B230" s="61"/>
      <c r="C230" s="62"/>
      <c r="D230" s="63"/>
      <c r="E230" s="67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  <c r="AD230" s="65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</row>
    <row r="231" ht="12.75" customHeight="1">
      <c r="A231" s="61"/>
      <c r="B231" s="61"/>
      <c r="C231" s="62"/>
      <c r="D231" s="63"/>
      <c r="E231" s="67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</row>
    <row r="232" ht="12.75" customHeight="1">
      <c r="A232" s="61"/>
      <c r="B232" s="61"/>
      <c r="C232" s="62"/>
      <c r="D232" s="63"/>
      <c r="E232" s="67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</row>
    <row r="233" ht="12.75" customHeight="1">
      <c r="A233" s="61"/>
      <c r="B233" s="61"/>
      <c r="C233" s="62"/>
      <c r="D233" s="63"/>
      <c r="E233" s="67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</row>
    <row r="234" ht="12.75" customHeight="1">
      <c r="A234" s="61"/>
      <c r="B234" s="61"/>
      <c r="C234" s="62"/>
      <c r="D234" s="63"/>
      <c r="E234" s="67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</row>
    <row r="235" ht="12.75" customHeight="1">
      <c r="A235" s="61"/>
      <c r="B235" s="61"/>
      <c r="C235" s="62"/>
      <c r="D235" s="63"/>
      <c r="E235" s="67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</row>
    <row r="236" ht="12.75" customHeight="1">
      <c r="A236" s="61"/>
      <c r="B236" s="61"/>
      <c r="C236" s="62"/>
      <c r="D236" s="63"/>
      <c r="E236" s="67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</row>
    <row r="237" ht="12.75" customHeight="1">
      <c r="A237" s="61"/>
      <c r="B237" s="61"/>
      <c r="C237" s="62"/>
      <c r="D237" s="63"/>
      <c r="E237" s="67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</row>
    <row r="238" ht="12.75" customHeight="1">
      <c r="A238" s="61"/>
      <c r="B238" s="61"/>
      <c r="C238" s="62"/>
      <c r="D238" s="63"/>
      <c r="E238" s="67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</row>
    <row r="239" ht="12.75" customHeight="1">
      <c r="A239" s="61"/>
      <c r="B239" s="61"/>
      <c r="C239" s="62"/>
      <c r="D239" s="63"/>
      <c r="E239" s="67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</row>
    <row r="240" ht="12.75" customHeight="1">
      <c r="A240" s="61"/>
      <c r="B240" s="61"/>
      <c r="C240" s="62"/>
      <c r="D240" s="63"/>
      <c r="E240" s="67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</row>
    <row r="241" ht="12.75" customHeight="1">
      <c r="A241" s="61"/>
      <c r="B241" s="61"/>
      <c r="C241" s="62"/>
      <c r="D241" s="63"/>
      <c r="E241" s="67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</row>
    <row r="242" ht="12.75" customHeight="1">
      <c r="A242" s="61"/>
      <c r="B242" s="61"/>
      <c r="C242" s="62"/>
      <c r="D242" s="63"/>
      <c r="E242" s="67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</row>
    <row r="243" ht="12.75" customHeight="1">
      <c r="A243" s="61"/>
      <c r="B243" s="61"/>
      <c r="C243" s="62"/>
      <c r="D243" s="63"/>
      <c r="E243" s="67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</row>
    <row r="244" ht="12.75" customHeight="1">
      <c r="A244" s="61"/>
      <c r="B244" s="61"/>
      <c r="C244" s="62"/>
      <c r="D244" s="63"/>
      <c r="E244" s="67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</row>
    <row r="245" ht="12.75" customHeight="1">
      <c r="A245" s="61"/>
      <c r="B245" s="61"/>
      <c r="C245" s="62"/>
      <c r="D245" s="63"/>
      <c r="E245" s="67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</row>
    <row r="246" ht="12.75" customHeight="1">
      <c r="A246" s="61"/>
      <c r="B246" s="61"/>
      <c r="C246" s="62"/>
      <c r="D246" s="63"/>
      <c r="E246" s="67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</row>
    <row r="247" ht="12.75" customHeight="1">
      <c r="A247" s="61"/>
      <c r="B247" s="61"/>
      <c r="C247" s="62"/>
      <c r="D247" s="63"/>
      <c r="E247" s="67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</row>
    <row r="248" ht="12.75" customHeight="1">
      <c r="A248" s="61"/>
      <c r="B248" s="61"/>
      <c r="C248" s="62"/>
      <c r="D248" s="63"/>
      <c r="E248" s="67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</row>
    <row r="249" ht="12.75" customHeight="1">
      <c r="A249" s="61"/>
      <c r="B249" s="61"/>
      <c r="C249" s="62"/>
      <c r="D249" s="63"/>
      <c r="E249" s="67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</row>
    <row r="250" ht="12.75" customHeight="1">
      <c r="A250" s="61"/>
      <c r="B250" s="61"/>
      <c r="C250" s="62"/>
      <c r="D250" s="63"/>
      <c r="E250" s="67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</row>
    <row r="251" ht="12.75" customHeight="1">
      <c r="A251" s="61"/>
      <c r="B251" s="61"/>
      <c r="C251" s="62"/>
      <c r="D251" s="63"/>
      <c r="E251" s="67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</row>
    <row r="252" ht="12.75" customHeight="1">
      <c r="A252" s="61"/>
      <c r="B252" s="61"/>
      <c r="C252" s="62"/>
      <c r="D252" s="63"/>
      <c r="E252" s="67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</row>
    <row r="253" ht="12.75" customHeight="1">
      <c r="A253" s="61"/>
      <c r="B253" s="61"/>
      <c r="C253" s="62"/>
      <c r="D253" s="63"/>
      <c r="E253" s="67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</row>
    <row r="254" ht="12.75" customHeight="1">
      <c r="A254" s="61"/>
      <c r="B254" s="61"/>
      <c r="C254" s="62"/>
      <c r="D254" s="63"/>
      <c r="E254" s="67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</row>
    <row r="255" ht="12.75" customHeight="1">
      <c r="A255" s="61"/>
      <c r="B255" s="61"/>
      <c r="C255" s="62"/>
      <c r="D255" s="63"/>
      <c r="E255" s="67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</row>
    <row r="256" ht="12.75" customHeight="1">
      <c r="A256" s="61"/>
      <c r="B256" s="61"/>
      <c r="C256" s="62"/>
      <c r="D256" s="63"/>
      <c r="E256" s="67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</row>
    <row r="257" ht="12.75" customHeight="1">
      <c r="A257" s="61"/>
      <c r="B257" s="61"/>
      <c r="C257" s="62"/>
      <c r="D257" s="63"/>
      <c r="E257" s="67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</row>
    <row r="258" ht="12.75" customHeight="1">
      <c r="A258" s="61"/>
      <c r="B258" s="61"/>
      <c r="C258" s="62"/>
      <c r="D258" s="63"/>
      <c r="E258" s="67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</row>
    <row r="259" ht="12.75" customHeight="1">
      <c r="A259" s="61"/>
      <c r="B259" s="61"/>
      <c r="C259" s="62"/>
      <c r="D259" s="63"/>
      <c r="E259" s="67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</row>
    <row r="260" ht="12.75" customHeight="1">
      <c r="A260" s="61"/>
      <c r="B260" s="61"/>
      <c r="C260" s="62"/>
      <c r="D260" s="63"/>
      <c r="E260" s="67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</row>
    <row r="261" ht="12.75" customHeight="1">
      <c r="A261" s="61"/>
      <c r="B261" s="61"/>
      <c r="C261" s="62"/>
      <c r="D261" s="63"/>
      <c r="E261" s="67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</row>
    <row r="262" ht="12.75" customHeight="1">
      <c r="A262" s="61"/>
      <c r="B262" s="61"/>
      <c r="C262" s="62"/>
      <c r="D262" s="63"/>
      <c r="E262" s="67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</row>
    <row r="263" ht="12.75" customHeight="1">
      <c r="A263" s="61"/>
      <c r="B263" s="61"/>
      <c r="C263" s="62"/>
      <c r="D263" s="63"/>
      <c r="E263" s="67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</row>
    <row r="264" ht="12.75" customHeight="1">
      <c r="A264" s="61"/>
      <c r="B264" s="61"/>
      <c r="C264" s="62"/>
      <c r="D264" s="63"/>
      <c r="E264" s="67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</row>
    <row r="265" ht="12.75" customHeight="1">
      <c r="A265" s="61"/>
      <c r="B265" s="61"/>
      <c r="C265" s="62"/>
      <c r="D265" s="63"/>
      <c r="E265" s="67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</row>
    <row r="266" ht="12.75" customHeight="1">
      <c r="A266" s="61"/>
      <c r="B266" s="61"/>
      <c r="C266" s="62"/>
      <c r="D266" s="63"/>
      <c r="E266" s="67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</row>
    <row r="267" ht="12.75" customHeight="1">
      <c r="A267" s="61"/>
      <c r="B267" s="61"/>
      <c r="C267" s="62"/>
      <c r="D267" s="63"/>
      <c r="E267" s="67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</row>
    <row r="268" ht="12.75" customHeight="1">
      <c r="A268" s="61"/>
      <c r="B268" s="61"/>
      <c r="C268" s="62"/>
      <c r="D268" s="63"/>
      <c r="E268" s="67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</row>
    <row r="269" ht="12.75" customHeight="1">
      <c r="A269" s="61"/>
      <c r="B269" s="61"/>
      <c r="C269" s="62"/>
      <c r="D269" s="63"/>
      <c r="E269" s="67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</row>
    <row r="270" ht="12.75" customHeight="1">
      <c r="A270" s="61"/>
      <c r="B270" s="61"/>
      <c r="C270" s="62"/>
      <c r="D270" s="63"/>
      <c r="E270" s="67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</row>
    <row r="271" ht="12.75" customHeight="1">
      <c r="A271" s="61"/>
      <c r="B271" s="61"/>
      <c r="C271" s="62"/>
      <c r="D271" s="63"/>
      <c r="E271" s="67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</row>
    <row r="272" ht="12.75" customHeight="1">
      <c r="A272" s="61"/>
      <c r="B272" s="61"/>
      <c r="C272" s="62"/>
      <c r="D272" s="63"/>
      <c r="E272" s="67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</row>
    <row r="273" ht="12.75" customHeight="1">
      <c r="A273" s="61"/>
      <c r="B273" s="61"/>
      <c r="C273" s="62"/>
      <c r="D273" s="63"/>
      <c r="E273" s="67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</row>
    <row r="274" ht="12.75" customHeight="1">
      <c r="A274" s="61"/>
      <c r="B274" s="61"/>
      <c r="C274" s="62"/>
      <c r="D274" s="63"/>
      <c r="E274" s="67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</row>
    <row r="275" ht="12.75" customHeight="1">
      <c r="A275" s="61"/>
      <c r="B275" s="61"/>
      <c r="C275" s="62"/>
      <c r="D275" s="63"/>
      <c r="E275" s="67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</row>
    <row r="276" ht="12.75" customHeight="1">
      <c r="A276" s="61"/>
      <c r="B276" s="61"/>
      <c r="C276" s="62"/>
      <c r="D276" s="63"/>
      <c r="E276" s="67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</row>
    <row r="277" ht="12.75" customHeight="1">
      <c r="A277" s="61"/>
      <c r="B277" s="61"/>
      <c r="C277" s="62"/>
      <c r="D277" s="63"/>
      <c r="E277" s="67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</row>
    <row r="278" ht="12.75" customHeight="1">
      <c r="A278" s="61"/>
      <c r="B278" s="61"/>
      <c r="C278" s="62"/>
      <c r="D278" s="63"/>
      <c r="E278" s="67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</row>
    <row r="279" ht="12.75" customHeight="1">
      <c r="A279" s="61"/>
      <c r="B279" s="61"/>
      <c r="C279" s="62"/>
      <c r="D279" s="63"/>
      <c r="E279" s="67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</row>
    <row r="280" ht="12.75" customHeight="1">
      <c r="A280" s="61"/>
      <c r="B280" s="61"/>
      <c r="C280" s="62"/>
      <c r="D280" s="63"/>
      <c r="E280" s="67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</row>
    <row r="281" ht="12.75" customHeight="1">
      <c r="A281" s="61"/>
      <c r="B281" s="61"/>
      <c r="C281" s="62"/>
      <c r="D281" s="63"/>
      <c r="E281" s="67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  <c r="AD281" s="65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</row>
    <row r="282" ht="12.75" customHeight="1">
      <c r="A282" s="61"/>
      <c r="B282" s="61"/>
      <c r="C282" s="62"/>
      <c r="D282" s="63"/>
      <c r="E282" s="67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</row>
    <row r="283" ht="12.75" customHeight="1">
      <c r="A283" s="61"/>
      <c r="B283" s="61"/>
      <c r="C283" s="62"/>
      <c r="D283" s="63"/>
      <c r="E283" s="67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</row>
    <row r="284" ht="12.75" customHeight="1">
      <c r="A284" s="61"/>
      <c r="B284" s="61"/>
      <c r="C284" s="62"/>
      <c r="D284" s="63"/>
      <c r="E284" s="67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</row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autoFilter ref="$A$2:$AW$86"/>
  <mergeCells count="6">
    <mergeCell ref="A1:AD1"/>
    <mergeCell ref="A27:D27"/>
    <mergeCell ref="A66:D66"/>
    <mergeCell ref="A82:D82"/>
    <mergeCell ref="A83:D83"/>
    <mergeCell ref="A84:D84"/>
  </mergeCells>
  <printOptions/>
  <pageMargins bottom="0.75" footer="0.0" header="0.0" left="0.7" right="0.7" top="0.75"/>
  <pageSetup fitToHeight="0" paperSize="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3" max="3" width="22.57"/>
    <col customWidth="1" min="4" max="4" width="5.29"/>
    <col customWidth="1" min="5" max="5" width="4.0"/>
    <col customWidth="1" min="6" max="6" width="4.57"/>
    <col customWidth="1" min="7" max="7" width="3.71"/>
    <col customWidth="1" min="8" max="8" width="4.14"/>
    <col customWidth="1" min="9" max="9" width="5.14"/>
    <col customWidth="1" min="10" max="10" width="76.57"/>
  </cols>
  <sheetData>
    <row r="1">
      <c r="A1" s="68" t="s">
        <v>193</v>
      </c>
      <c r="B1" s="69"/>
      <c r="C1" s="69"/>
      <c r="D1" s="69"/>
      <c r="E1" s="69"/>
      <c r="F1" s="69"/>
      <c r="G1" s="69"/>
      <c r="H1" s="69"/>
      <c r="I1" s="70"/>
      <c r="J1" s="70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ht="15.0" customHeight="1">
      <c r="A2" s="72" t="s">
        <v>3</v>
      </c>
      <c r="B2" s="73" t="s">
        <v>194</v>
      </c>
      <c r="C2" s="73" t="s">
        <v>195</v>
      </c>
      <c r="D2" s="73" t="s">
        <v>26</v>
      </c>
      <c r="E2" s="73" t="s">
        <v>27</v>
      </c>
      <c r="F2" s="73" t="s">
        <v>28</v>
      </c>
      <c r="G2" s="73" t="s">
        <v>29</v>
      </c>
      <c r="H2" s="73" t="s">
        <v>30</v>
      </c>
      <c r="I2" s="73" t="s">
        <v>196</v>
      </c>
      <c r="J2" s="74" t="s">
        <v>197</v>
      </c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>
      <c r="A3" s="75" t="s">
        <v>198</v>
      </c>
      <c r="B3" s="2"/>
      <c r="C3" s="2"/>
      <c r="D3" s="2"/>
      <c r="E3" s="2"/>
      <c r="F3" s="2"/>
      <c r="G3" s="2"/>
      <c r="H3" s="2"/>
      <c r="I3" s="3"/>
      <c r="J3" s="76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ht="15.0" customHeight="1">
      <c r="A4" s="77" t="s">
        <v>199</v>
      </c>
      <c r="B4" s="78" t="s">
        <v>200</v>
      </c>
      <c r="C4" s="79" t="s">
        <v>201</v>
      </c>
      <c r="D4" s="80">
        <v>0.0</v>
      </c>
      <c r="E4" s="80">
        <v>15.0</v>
      </c>
      <c r="F4" s="80">
        <v>15.0</v>
      </c>
      <c r="G4" s="80">
        <v>3.0</v>
      </c>
      <c r="H4" s="80" t="s">
        <v>40</v>
      </c>
      <c r="I4" s="80" t="s">
        <v>66</v>
      </c>
      <c r="J4" s="79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ht="15.0" customHeight="1">
      <c r="A5" s="77" t="s">
        <v>202</v>
      </c>
      <c r="B5" s="81"/>
      <c r="C5" s="79" t="s">
        <v>203</v>
      </c>
      <c r="D5" s="80">
        <v>0.0</v>
      </c>
      <c r="E5" s="80">
        <v>10.0</v>
      </c>
      <c r="F5" s="80">
        <v>10.0</v>
      </c>
      <c r="G5" s="80">
        <v>2.0</v>
      </c>
      <c r="H5" s="80" t="s">
        <v>35</v>
      </c>
      <c r="I5" s="80">
        <v>4.0</v>
      </c>
      <c r="J5" s="79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ht="15.0" customHeight="1">
      <c r="A6" s="77" t="s">
        <v>204</v>
      </c>
      <c r="B6" s="82"/>
      <c r="C6" s="79" t="s">
        <v>205</v>
      </c>
      <c r="D6" s="80">
        <v>10.0</v>
      </c>
      <c r="E6" s="80">
        <v>0.0</v>
      </c>
      <c r="F6" s="80">
        <v>10.0</v>
      </c>
      <c r="G6" s="80">
        <v>2.0</v>
      </c>
      <c r="H6" s="80" t="s">
        <v>40</v>
      </c>
      <c r="I6" s="80">
        <v>5.0</v>
      </c>
      <c r="J6" s="79" t="s">
        <v>206</v>
      </c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ht="15.0" customHeight="1">
      <c r="A7" s="77" t="s">
        <v>207</v>
      </c>
      <c r="B7" s="78" t="s">
        <v>208</v>
      </c>
      <c r="C7" s="79" t="s">
        <v>209</v>
      </c>
      <c r="D7" s="80">
        <v>0.0</v>
      </c>
      <c r="E7" s="80">
        <v>10.0</v>
      </c>
      <c r="F7" s="80">
        <v>10.0</v>
      </c>
      <c r="G7" s="80">
        <v>2.0</v>
      </c>
      <c r="H7" s="80" t="s">
        <v>35</v>
      </c>
      <c r="I7" s="80">
        <v>4.0</v>
      </c>
      <c r="J7" s="79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</row>
    <row r="8" ht="15.0" customHeight="1">
      <c r="A8" s="77" t="s">
        <v>210</v>
      </c>
      <c r="B8" s="81"/>
      <c r="C8" s="79" t="s">
        <v>211</v>
      </c>
      <c r="D8" s="80">
        <v>10.0</v>
      </c>
      <c r="E8" s="80">
        <v>0.0</v>
      </c>
      <c r="F8" s="80">
        <v>10.0</v>
      </c>
      <c r="G8" s="80">
        <v>2.0</v>
      </c>
      <c r="H8" s="80" t="s">
        <v>40</v>
      </c>
      <c r="I8" s="80">
        <v>5.0</v>
      </c>
      <c r="J8" s="79" t="s">
        <v>212</v>
      </c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 ht="15.0" customHeight="1">
      <c r="A9" s="77" t="s">
        <v>213</v>
      </c>
      <c r="B9" s="82"/>
      <c r="C9" s="79" t="s">
        <v>214</v>
      </c>
      <c r="D9" s="80">
        <v>10.0</v>
      </c>
      <c r="E9" s="80">
        <v>0.0</v>
      </c>
      <c r="F9" s="80">
        <v>10.0</v>
      </c>
      <c r="G9" s="80">
        <v>2.0</v>
      </c>
      <c r="H9" s="80" t="s">
        <v>40</v>
      </c>
      <c r="I9" s="80" t="s">
        <v>48</v>
      </c>
      <c r="J9" s="79" t="s">
        <v>215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</row>
    <row r="10" ht="15.0" customHeight="1">
      <c r="A10" s="77" t="s">
        <v>216</v>
      </c>
      <c r="B10" s="78" t="s">
        <v>217</v>
      </c>
      <c r="C10" s="79" t="s">
        <v>218</v>
      </c>
      <c r="D10" s="80">
        <v>0.0</v>
      </c>
      <c r="E10" s="80">
        <v>10.0</v>
      </c>
      <c r="F10" s="80">
        <v>10.0</v>
      </c>
      <c r="G10" s="80">
        <v>2.0</v>
      </c>
      <c r="H10" s="80" t="s">
        <v>35</v>
      </c>
      <c r="I10" s="80">
        <v>4.0</v>
      </c>
      <c r="J10" s="79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</row>
    <row r="11" ht="15.0" customHeight="1">
      <c r="A11" s="77" t="s">
        <v>219</v>
      </c>
      <c r="B11" s="81"/>
      <c r="C11" s="79" t="s">
        <v>220</v>
      </c>
      <c r="D11" s="80">
        <v>0.0</v>
      </c>
      <c r="E11" s="80">
        <v>10.0</v>
      </c>
      <c r="F11" s="80">
        <v>10.0</v>
      </c>
      <c r="G11" s="80">
        <v>2.0</v>
      </c>
      <c r="H11" s="80" t="s">
        <v>35</v>
      </c>
      <c r="I11" s="80">
        <v>5.0</v>
      </c>
      <c r="J11" s="79" t="s">
        <v>221</v>
      </c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</row>
    <row r="12" ht="15.0" customHeight="1">
      <c r="A12" s="77" t="s">
        <v>222</v>
      </c>
      <c r="B12" s="82"/>
      <c r="C12" s="79" t="s">
        <v>223</v>
      </c>
      <c r="D12" s="80">
        <v>10.0</v>
      </c>
      <c r="E12" s="80">
        <v>0.0</v>
      </c>
      <c r="F12" s="80">
        <v>10.0</v>
      </c>
      <c r="G12" s="80">
        <v>2.0</v>
      </c>
      <c r="H12" s="80" t="s">
        <v>40</v>
      </c>
      <c r="I12" s="80" t="s">
        <v>48</v>
      </c>
      <c r="J12" s="79" t="s">
        <v>224</v>
      </c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</row>
    <row r="13" ht="15.0" customHeight="1">
      <c r="A13" s="77" t="s">
        <v>225</v>
      </c>
      <c r="B13" s="78" t="s">
        <v>226</v>
      </c>
      <c r="C13" s="79" t="s">
        <v>227</v>
      </c>
      <c r="D13" s="80">
        <v>0.0</v>
      </c>
      <c r="E13" s="80">
        <v>10.0</v>
      </c>
      <c r="F13" s="80">
        <v>10.0</v>
      </c>
      <c r="G13" s="80">
        <v>2.0</v>
      </c>
      <c r="H13" s="80" t="s">
        <v>35</v>
      </c>
      <c r="I13" s="80" t="s">
        <v>51</v>
      </c>
      <c r="J13" s="79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</row>
    <row r="14" ht="15.0" customHeight="1">
      <c r="A14" s="77" t="s">
        <v>228</v>
      </c>
      <c r="B14" s="81"/>
      <c r="C14" s="79" t="s">
        <v>229</v>
      </c>
      <c r="D14" s="80">
        <v>0.0</v>
      </c>
      <c r="E14" s="80">
        <v>10.0</v>
      </c>
      <c r="F14" s="80">
        <v>10.0</v>
      </c>
      <c r="G14" s="80">
        <v>2.0</v>
      </c>
      <c r="H14" s="80" t="s">
        <v>35</v>
      </c>
      <c r="I14" s="80" t="s">
        <v>48</v>
      </c>
      <c r="J14" s="79" t="s">
        <v>230</v>
      </c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</row>
    <row r="15">
      <c r="A15" s="77" t="s">
        <v>231</v>
      </c>
      <c r="B15" s="82"/>
      <c r="C15" s="79" t="s">
        <v>232</v>
      </c>
      <c r="D15" s="80"/>
      <c r="E15" s="80"/>
      <c r="F15" s="80"/>
      <c r="G15" s="80">
        <v>1.0</v>
      </c>
      <c r="H15" s="80"/>
      <c r="I15" s="80" t="s">
        <v>48</v>
      </c>
      <c r="J15" s="79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>
      <c r="A16" s="83"/>
      <c r="B16" s="84"/>
      <c r="C16" s="85" t="s">
        <v>233</v>
      </c>
      <c r="D16" s="86">
        <v>40.0</v>
      </c>
      <c r="E16" s="86">
        <v>75.0</v>
      </c>
      <c r="F16" s="86">
        <v>115.0</v>
      </c>
      <c r="G16" s="86">
        <v>24.0</v>
      </c>
      <c r="H16" s="86"/>
      <c r="I16" s="80"/>
      <c r="J16" s="79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>
      <c r="A17" s="83"/>
      <c r="B17" s="84"/>
      <c r="C17" s="79"/>
      <c r="D17" s="80"/>
      <c r="E17" s="80"/>
      <c r="F17" s="80"/>
      <c r="G17" s="80"/>
      <c r="H17" s="80"/>
      <c r="I17" s="80"/>
      <c r="J17" s="79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>
      <c r="A18" s="75" t="s">
        <v>234</v>
      </c>
      <c r="B18" s="2"/>
      <c r="C18" s="2"/>
      <c r="D18" s="2"/>
      <c r="E18" s="2"/>
      <c r="F18" s="2"/>
      <c r="G18" s="2"/>
      <c r="H18" s="2"/>
      <c r="I18" s="3"/>
      <c r="J18" s="76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ht="15.0" customHeight="1">
      <c r="A19" s="77" t="s">
        <v>235</v>
      </c>
      <c r="B19" s="78" t="s">
        <v>46</v>
      </c>
      <c r="C19" s="79" t="s">
        <v>236</v>
      </c>
      <c r="D19" s="80">
        <v>5.0</v>
      </c>
      <c r="E19" s="80">
        <v>10.0</v>
      </c>
      <c r="F19" s="80">
        <v>15.0</v>
      </c>
      <c r="G19" s="80">
        <v>3.0</v>
      </c>
      <c r="H19" s="80" t="s">
        <v>35</v>
      </c>
      <c r="I19" s="80" t="s">
        <v>66</v>
      </c>
      <c r="J19" s="87" t="s">
        <v>237</v>
      </c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ht="15.0" customHeight="1">
      <c r="A20" s="77" t="s">
        <v>238</v>
      </c>
      <c r="B20" s="81"/>
      <c r="C20" s="79" t="s">
        <v>239</v>
      </c>
      <c r="D20" s="80">
        <v>10.0</v>
      </c>
      <c r="E20" s="80">
        <v>5.0</v>
      </c>
      <c r="F20" s="80">
        <v>15.0</v>
      </c>
      <c r="G20" s="80">
        <v>3.0</v>
      </c>
      <c r="H20" s="80" t="s">
        <v>40</v>
      </c>
      <c r="I20" s="80" t="s">
        <v>48</v>
      </c>
      <c r="J20" s="87" t="s">
        <v>240</v>
      </c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ht="15.0" customHeight="1">
      <c r="A21" s="77" t="s">
        <v>241</v>
      </c>
      <c r="B21" s="81"/>
      <c r="C21" s="79" t="s">
        <v>242</v>
      </c>
      <c r="D21" s="80">
        <v>10.0</v>
      </c>
      <c r="E21" s="80">
        <v>10.0</v>
      </c>
      <c r="F21" s="80">
        <v>20.0</v>
      </c>
      <c r="G21" s="80">
        <v>4.0</v>
      </c>
      <c r="H21" s="80" t="s">
        <v>40</v>
      </c>
      <c r="I21" s="80" t="s">
        <v>51</v>
      </c>
      <c r="J21" s="87" t="s">
        <v>240</v>
      </c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ht="15.0" customHeight="1">
      <c r="A22" s="77" t="s">
        <v>243</v>
      </c>
      <c r="B22" s="81"/>
      <c r="C22" s="79" t="s">
        <v>244</v>
      </c>
      <c r="D22" s="80">
        <v>10.0</v>
      </c>
      <c r="E22" s="80">
        <v>10.0</v>
      </c>
      <c r="F22" s="80">
        <v>20.0</v>
      </c>
      <c r="G22" s="80">
        <v>4.0</v>
      </c>
      <c r="H22" s="80" t="s">
        <v>35</v>
      </c>
      <c r="I22" s="80" t="s">
        <v>48</v>
      </c>
      <c r="J22" s="87" t="s">
        <v>237</v>
      </c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ht="15.0" customHeight="1">
      <c r="A23" s="77" t="s">
        <v>245</v>
      </c>
      <c r="B23" s="78" t="s">
        <v>246</v>
      </c>
      <c r="C23" s="79" t="s">
        <v>247</v>
      </c>
      <c r="D23" s="80">
        <v>10.0</v>
      </c>
      <c r="E23" s="80">
        <v>10.0</v>
      </c>
      <c r="F23" s="80">
        <v>20.0</v>
      </c>
      <c r="G23" s="80">
        <v>4.0</v>
      </c>
      <c r="H23" s="80" t="s">
        <v>40</v>
      </c>
      <c r="I23" s="80" t="s">
        <v>66</v>
      </c>
      <c r="J23" s="52" t="s">
        <v>237</v>
      </c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ht="15.0" customHeight="1">
      <c r="A24" s="77" t="s">
        <v>248</v>
      </c>
      <c r="B24" s="81"/>
      <c r="C24" s="79" t="s">
        <v>249</v>
      </c>
      <c r="D24" s="80">
        <v>10.0</v>
      </c>
      <c r="E24" s="80">
        <v>10.0</v>
      </c>
      <c r="F24" s="80">
        <v>20.0</v>
      </c>
      <c r="G24" s="80">
        <v>4.0</v>
      </c>
      <c r="H24" s="80" t="s">
        <v>35</v>
      </c>
      <c r="I24" s="80" t="s">
        <v>51</v>
      </c>
      <c r="J24" s="52" t="s">
        <v>237</v>
      </c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ht="15.75" customHeight="1">
      <c r="A25" s="77" t="s">
        <v>250</v>
      </c>
      <c r="B25" s="81"/>
      <c r="C25" s="79" t="s">
        <v>251</v>
      </c>
      <c r="D25" s="80">
        <v>0.0</v>
      </c>
      <c r="E25" s="80">
        <v>5.0</v>
      </c>
      <c r="F25" s="80">
        <v>5.0</v>
      </c>
      <c r="G25" s="80">
        <v>1.0</v>
      </c>
      <c r="H25" s="80" t="s">
        <v>35</v>
      </c>
      <c r="I25" s="80" t="s">
        <v>51</v>
      </c>
      <c r="J25" s="52" t="s">
        <v>237</v>
      </c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ht="15.75" customHeight="1">
      <c r="A26" s="77" t="s">
        <v>252</v>
      </c>
      <c r="B26" s="80"/>
      <c r="C26" s="79" t="s">
        <v>253</v>
      </c>
      <c r="D26" s="80"/>
      <c r="E26" s="80"/>
      <c r="F26" s="80"/>
      <c r="G26" s="80">
        <v>1.0</v>
      </c>
      <c r="H26" s="80"/>
      <c r="I26" s="80" t="s">
        <v>48</v>
      </c>
      <c r="J26" s="80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ht="15.75" customHeight="1">
      <c r="A27" s="77"/>
      <c r="B27" s="86"/>
      <c r="C27" s="85" t="s">
        <v>233</v>
      </c>
      <c r="D27" s="86">
        <v>55.0</v>
      </c>
      <c r="E27" s="86">
        <v>60.0</v>
      </c>
      <c r="F27" s="86">
        <v>115.0</v>
      </c>
      <c r="G27" s="86">
        <v>24.0</v>
      </c>
      <c r="H27" s="86"/>
      <c r="I27" s="86"/>
      <c r="J27" s="86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ht="15.75" customHeight="1">
      <c r="A28" s="88"/>
      <c r="B28" s="89"/>
      <c r="C28" s="85"/>
      <c r="D28" s="86"/>
      <c r="E28" s="86"/>
      <c r="F28" s="86"/>
      <c r="G28" s="86"/>
      <c r="H28" s="86"/>
      <c r="I28" s="86"/>
      <c r="J28" s="80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ht="15.75" customHeight="1">
      <c r="A29" s="75" t="s">
        <v>254</v>
      </c>
      <c r="B29" s="2"/>
      <c r="C29" s="2"/>
      <c r="D29" s="2"/>
      <c r="E29" s="2"/>
      <c r="F29" s="2"/>
      <c r="G29" s="2"/>
      <c r="H29" s="2"/>
      <c r="I29" s="3"/>
      <c r="J29" s="76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ht="15.75" customHeight="1">
      <c r="A30" s="77" t="s">
        <v>255</v>
      </c>
      <c r="B30" s="78" t="s">
        <v>256</v>
      </c>
      <c r="C30" s="79" t="s">
        <v>257</v>
      </c>
      <c r="D30" s="80">
        <v>0.0</v>
      </c>
      <c r="E30" s="80">
        <v>5.0</v>
      </c>
      <c r="F30" s="80">
        <v>5.0</v>
      </c>
      <c r="G30" s="80">
        <v>1.0</v>
      </c>
      <c r="H30" s="80" t="s">
        <v>35</v>
      </c>
      <c r="I30" s="80" t="s">
        <v>66</v>
      </c>
      <c r="J30" s="87" t="s">
        <v>258</v>
      </c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ht="15.75" customHeight="1">
      <c r="A31" s="77" t="s">
        <v>259</v>
      </c>
      <c r="B31" s="81"/>
      <c r="C31" s="79" t="s">
        <v>260</v>
      </c>
      <c r="D31" s="80">
        <v>0.0</v>
      </c>
      <c r="E31" s="80">
        <v>5.0</v>
      </c>
      <c r="F31" s="80">
        <v>5.0</v>
      </c>
      <c r="G31" s="80">
        <v>1.0</v>
      </c>
      <c r="H31" s="80" t="s">
        <v>40</v>
      </c>
      <c r="I31" s="80" t="s">
        <v>51</v>
      </c>
      <c r="J31" s="87" t="s">
        <v>261</v>
      </c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ht="15.75" customHeight="1">
      <c r="A32" s="77" t="s">
        <v>262</v>
      </c>
      <c r="B32" s="81"/>
      <c r="C32" s="79" t="s">
        <v>263</v>
      </c>
      <c r="D32" s="80">
        <v>0.0</v>
      </c>
      <c r="E32" s="80">
        <v>5.0</v>
      </c>
      <c r="F32" s="80">
        <v>5.0</v>
      </c>
      <c r="G32" s="80">
        <v>1.0</v>
      </c>
      <c r="H32" s="80" t="s">
        <v>40</v>
      </c>
      <c r="I32" s="80" t="s">
        <v>48</v>
      </c>
      <c r="J32" s="87" t="s">
        <v>264</v>
      </c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ht="15.75" customHeight="1">
      <c r="A33" s="77" t="s">
        <v>265</v>
      </c>
      <c r="B33" s="81"/>
      <c r="C33" s="79" t="s">
        <v>266</v>
      </c>
      <c r="D33" s="80">
        <v>0.0</v>
      </c>
      <c r="E33" s="80">
        <v>5.0</v>
      </c>
      <c r="F33" s="80">
        <v>5.0</v>
      </c>
      <c r="G33" s="80">
        <v>1.0</v>
      </c>
      <c r="H33" s="80" t="s">
        <v>35</v>
      </c>
      <c r="I33" s="80" t="s">
        <v>66</v>
      </c>
      <c r="J33" s="87" t="s">
        <v>258</v>
      </c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ht="15.75" customHeight="1">
      <c r="A34" s="77" t="s">
        <v>267</v>
      </c>
      <c r="B34" s="81"/>
      <c r="C34" s="79" t="s">
        <v>268</v>
      </c>
      <c r="D34" s="80">
        <v>0.0</v>
      </c>
      <c r="E34" s="80">
        <v>5.0</v>
      </c>
      <c r="F34" s="80">
        <v>5.0</v>
      </c>
      <c r="G34" s="80">
        <v>1.0</v>
      </c>
      <c r="H34" s="80" t="s">
        <v>35</v>
      </c>
      <c r="I34" s="80" t="s">
        <v>51</v>
      </c>
      <c r="J34" s="87" t="s">
        <v>269</v>
      </c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ht="15.75" customHeight="1">
      <c r="A35" s="77" t="s">
        <v>270</v>
      </c>
      <c r="B35" s="81"/>
      <c r="C35" s="79" t="s">
        <v>271</v>
      </c>
      <c r="D35" s="80">
        <v>0.0</v>
      </c>
      <c r="E35" s="80">
        <v>5.0</v>
      </c>
      <c r="F35" s="80">
        <v>5.0</v>
      </c>
      <c r="G35" s="80">
        <v>1.0</v>
      </c>
      <c r="H35" s="80" t="s">
        <v>40</v>
      </c>
      <c r="I35" s="80" t="s">
        <v>48</v>
      </c>
      <c r="J35" s="87" t="s">
        <v>272</v>
      </c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ht="15.75" customHeight="1">
      <c r="A36" s="77" t="s">
        <v>273</v>
      </c>
      <c r="B36" s="81"/>
      <c r="C36" s="79" t="s">
        <v>274</v>
      </c>
      <c r="D36" s="80">
        <v>0.0</v>
      </c>
      <c r="E36" s="80">
        <v>10.0</v>
      </c>
      <c r="F36" s="80">
        <v>10.0</v>
      </c>
      <c r="G36" s="80">
        <v>2.0</v>
      </c>
      <c r="H36" s="80" t="s">
        <v>35</v>
      </c>
      <c r="I36" s="80" t="s">
        <v>66</v>
      </c>
      <c r="J36" s="87" t="s">
        <v>275</v>
      </c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ht="15.75" customHeight="1">
      <c r="A37" s="77" t="s">
        <v>276</v>
      </c>
      <c r="B37" s="81"/>
      <c r="C37" s="79" t="s">
        <v>277</v>
      </c>
      <c r="D37" s="80">
        <v>0.0</v>
      </c>
      <c r="E37" s="80">
        <v>10.0</v>
      </c>
      <c r="F37" s="80">
        <v>10.0</v>
      </c>
      <c r="G37" s="80">
        <v>2.0</v>
      </c>
      <c r="H37" s="80" t="s">
        <v>40</v>
      </c>
      <c r="I37" s="80" t="s">
        <v>51</v>
      </c>
      <c r="J37" s="87" t="s">
        <v>278</v>
      </c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 ht="15.75" customHeight="1">
      <c r="A38" s="77" t="s">
        <v>279</v>
      </c>
      <c r="B38" s="81"/>
      <c r="C38" s="79" t="s">
        <v>280</v>
      </c>
      <c r="D38" s="80">
        <v>0.0</v>
      </c>
      <c r="E38" s="80">
        <v>10.0</v>
      </c>
      <c r="F38" s="80">
        <v>10.0</v>
      </c>
      <c r="G38" s="80">
        <v>2.0</v>
      </c>
      <c r="H38" s="80" t="s">
        <v>40</v>
      </c>
      <c r="I38" s="80" t="s">
        <v>48</v>
      </c>
      <c r="J38" s="87" t="s">
        <v>281</v>
      </c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 ht="15.75" customHeight="1">
      <c r="A39" s="77" t="s">
        <v>282</v>
      </c>
      <c r="B39" s="78" t="s">
        <v>283</v>
      </c>
      <c r="C39" s="79" t="s">
        <v>284</v>
      </c>
      <c r="D39" s="80">
        <v>0.0</v>
      </c>
      <c r="E39" s="80">
        <v>10.0</v>
      </c>
      <c r="F39" s="80">
        <v>10.0</v>
      </c>
      <c r="G39" s="80">
        <v>2.0</v>
      </c>
      <c r="H39" s="80" t="s">
        <v>35</v>
      </c>
      <c r="I39" s="80" t="s">
        <v>66</v>
      </c>
      <c r="J39" s="87" t="s">
        <v>285</v>
      </c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ht="15.75" customHeight="1">
      <c r="A40" s="77" t="s">
        <v>286</v>
      </c>
      <c r="B40" s="81"/>
      <c r="C40" s="79" t="s">
        <v>287</v>
      </c>
      <c r="D40" s="80">
        <v>0.0</v>
      </c>
      <c r="E40" s="80">
        <v>10.0</v>
      </c>
      <c r="F40" s="80">
        <v>10.0</v>
      </c>
      <c r="G40" s="80">
        <v>2.0</v>
      </c>
      <c r="H40" s="80" t="s">
        <v>35</v>
      </c>
      <c r="I40" s="80" t="s">
        <v>51</v>
      </c>
      <c r="J40" s="87" t="s">
        <v>288</v>
      </c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ht="15.75" customHeight="1">
      <c r="A41" s="77" t="s">
        <v>289</v>
      </c>
      <c r="B41" s="81"/>
      <c r="C41" s="79" t="s">
        <v>290</v>
      </c>
      <c r="D41" s="80">
        <v>0.0</v>
      </c>
      <c r="E41" s="80">
        <v>15.0</v>
      </c>
      <c r="F41" s="80">
        <v>15.0</v>
      </c>
      <c r="G41" s="80">
        <v>3.0</v>
      </c>
      <c r="H41" s="80" t="s">
        <v>40</v>
      </c>
      <c r="I41" s="80" t="s">
        <v>48</v>
      </c>
      <c r="J41" s="87" t="s">
        <v>291</v>
      </c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ht="15.75" customHeight="1">
      <c r="A42" s="77" t="s">
        <v>292</v>
      </c>
      <c r="B42" s="81"/>
      <c r="C42" s="79" t="s">
        <v>293</v>
      </c>
      <c r="D42" s="80">
        <v>5.0</v>
      </c>
      <c r="E42" s="80">
        <v>5.0</v>
      </c>
      <c r="F42" s="80">
        <v>10.0</v>
      </c>
      <c r="G42" s="80">
        <v>2.0</v>
      </c>
      <c r="H42" s="80" t="s">
        <v>35</v>
      </c>
      <c r="I42" s="80" t="s">
        <v>51</v>
      </c>
      <c r="J42" s="87" t="s">
        <v>294</v>
      </c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ht="15.75" customHeight="1">
      <c r="A43" s="77" t="s">
        <v>295</v>
      </c>
      <c r="B43" s="81"/>
      <c r="C43" s="79" t="s">
        <v>296</v>
      </c>
      <c r="D43" s="80">
        <v>5.0</v>
      </c>
      <c r="E43" s="80">
        <v>5.0</v>
      </c>
      <c r="F43" s="80">
        <v>10.0</v>
      </c>
      <c r="G43" s="80">
        <v>2.0</v>
      </c>
      <c r="H43" s="80" t="s">
        <v>40</v>
      </c>
      <c r="I43" s="80" t="s">
        <v>48</v>
      </c>
      <c r="J43" s="87" t="s">
        <v>297</v>
      </c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ht="15.75" customHeight="1">
      <c r="A44" s="77" t="s">
        <v>298</v>
      </c>
      <c r="B44" s="82"/>
      <c r="C44" s="79" t="s">
        <v>299</v>
      </c>
      <c r="D44" s="80"/>
      <c r="E44" s="80"/>
      <c r="F44" s="80"/>
      <c r="G44" s="80">
        <v>1.0</v>
      </c>
      <c r="H44" s="80"/>
      <c r="I44" s="80" t="s">
        <v>48</v>
      </c>
      <c r="J44" s="80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ht="15.75" customHeight="1">
      <c r="A45" s="77"/>
      <c r="B45" s="80"/>
      <c r="C45" s="85" t="s">
        <v>233</v>
      </c>
      <c r="D45" s="86">
        <v>10.0</v>
      </c>
      <c r="E45" s="86">
        <v>105.0</v>
      </c>
      <c r="F45" s="86">
        <v>115.0</v>
      </c>
      <c r="G45" s="86">
        <v>24.0</v>
      </c>
      <c r="H45" s="86"/>
      <c r="I45" s="86"/>
      <c r="J45" s="86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ht="15.75" customHeight="1">
      <c r="A46" s="77"/>
      <c r="B46" s="80"/>
      <c r="C46" s="85"/>
      <c r="D46" s="86"/>
      <c r="E46" s="86"/>
      <c r="F46" s="86"/>
      <c r="G46" s="86"/>
      <c r="H46" s="86"/>
      <c r="I46" s="86"/>
      <c r="J46" s="86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ht="15.75" customHeight="1">
      <c r="A47" s="75" t="s">
        <v>300</v>
      </c>
      <c r="B47" s="2"/>
      <c r="C47" s="2"/>
      <c r="D47" s="2"/>
      <c r="E47" s="2"/>
      <c r="F47" s="2"/>
      <c r="G47" s="2"/>
      <c r="H47" s="2"/>
      <c r="I47" s="3"/>
      <c r="J47" s="76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</row>
    <row r="48" ht="15.75" customHeight="1">
      <c r="A48" s="77" t="s">
        <v>301</v>
      </c>
      <c r="B48" s="78" t="s">
        <v>302</v>
      </c>
      <c r="C48" s="79" t="s">
        <v>303</v>
      </c>
      <c r="D48" s="80">
        <v>5.0</v>
      </c>
      <c r="E48" s="80">
        <v>10.0</v>
      </c>
      <c r="F48" s="80">
        <v>15.0</v>
      </c>
      <c r="G48" s="80">
        <v>2.0</v>
      </c>
      <c r="H48" s="80" t="s">
        <v>40</v>
      </c>
      <c r="I48" s="80" t="s">
        <v>66</v>
      </c>
      <c r="J48" s="80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 ht="15.75" customHeight="1">
      <c r="A49" s="77"/>
      <c r="B49" s="81"/>
      <c r="C49" s="79"/>
      <c r="D49" s="80"/>
      <c r="E49" s="80"/>
      <c r="F49" s="80"/>
      <c r="G49" s="80"/>
      <c r="H49" s="80"/>
      <c r="I49" s="80"/>
      <c r="J49" s="80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 ht="15.75" customHeight="1">
      <c r="A50" s="77" t="s">
        <v>304</v>
      </c>
      <c r="B50" s="81"/>
      <c r="C50" s="79" t="s">
        <v>305</v>
      </c>
      <c r="D50" s="80">
        <v>0.0</v>
      </c>
      <c r="E50" s="80">
        <v>10.0</v>
      </c>
      <c r="F50" s="80">
        <v>10.0</v>
      </c>
      <c r="G50" s="80">
        <v>2.0</v>
      </c>
      <c r="H50" s="80" t="s">
        <v>35</v>
      </c>
      <c r="I50" s="80" t="s">
        <v>66</v>
      </c>
      <c r="J50" s="80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ht="15.75" customHeight="1">
      <c r="A51" s="77" t="s">
        <v>306</v>
      </c>
      <c r="B51" s="81"/>
      <c r="C51" s="79" t="s">
        <v>307</v>
      </c>
      <c r="D51" s="80">
        <v>0.0</v>
      </c>
      <c r="E51" s="80">
        <v>10.0</v>
      </c>
      <c r="F51" s="80">
        <v>10.0</v>
      </c>
      <c r="G51" s="80">
        <v>2.0</v>
      </c>
      <c r="H51" s="80" t="s">
        <v>35</v>
      </c>
      <c r="I51" s="80" t="s">
        <v>66</v>
      </c>
      <c r="J51" s="80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 ht="15.75" customHeight="1">
      <c r="A52" s="77" t="s">
        <v>308</v>
      </c>
      <c r="B52" s="81"/>
      <c r="C52" s="79" t="s">
        <v>309</v>
      </c>
      <c r="D52" s="80">
        <v>0.0</v>
      </c>
      <c r="E52" s="80">
        <v>10.0</v>
      </c>
      <c r="F52" s="80">
        <v>10.0</v>
      </c>
      <c r="G52" s="80">
        <v>2.0</v>
      </c>
      <c r="H52" s="80" t="s">
        <v>35</v>
      </c>
      <c r="I52" s="80" t="s">
        <v>51</v>
      </c>
      <c r="J52" s="87" t="s">
        <v>310</v>
      </c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</row>
    <row r="53" ht="15.75" customHeight="1">
      <c r="A53" s="77" t="s">
        <v>311</v>
      </c>
      <c r="B53" s="81"/>
      <c r="C53" s="79" t="s">
        <v>312</v>
      </c>
      <c r="D53" s="80">
        <v>0.0</v>
      </c>
      <c r="E53" s="80">
        <v>10.0</v>
      </c>
      <c r="F53" s="80">
        <v>10.0</v>
      </c>
      <c r="G53" s="80">
        <v>2.0</v>
      </c>
      <c r="H53" s="80" t="s">
        <v>35</v>
      </c>
      <c r="I53" s="80" t="s">
        <v>51</v>
      </c>
      <c r="J53" s="90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 ht="15.75" customHeight="1">
      <c r="A54" s="77" t="s">
        <v>313</v>
      </c>
      <c r="B54" s="81"/>
      <c r="C54" s="79" t="s">
        <v>314</v>
      </c>
      <c r="D54" s="80">
        <v>0.0</v>
      </c>
      <c r="E54" s="80">
        <v>10.0</v>
      </c>
      <c r="F54" s="80">
        <v>10.0</v>
      </c>
      <c r="G54" s="80">
        <v>2.0</v>
      </c>
      <c r="H54" s="80" t="s">
        <v>35</v>
      </c>
      <c r="I54" s="80" t="s">
        <v>48</v>
      </c>
      <c r="J54" s="87" t="s">
        <v>315</v>
      </c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 ht="15.75" customHeight="1">
      <c r="A55" s="77" t="s">
        <v>316</v>
      </c>
      <c r="B55" s="78" t="s">
        <v>317</v>
      </c>
      <c r="C55" s="79" t="s">
        <v>318</v>
      </c>
      <c r="D55" s="80">
        <v>10.0</v>
      </c>
      <c r="E55" s="80">
        <v>10.0</v>
      </c>
      <c r="F55" s="80">
        <v>20.0</v>
      </c>
      <c r="G55" s="80">
        <v>4.0</v>
      </c>
      <c r="H55" s="80" t="s">
        <v>40</v>
      </c>
      <c r="I55" s="80" t="s">
        <v>51</v>
      </c>
      <c r="J55" s="87" t="s">
        <v>319</v>
      </c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ht="15.75" customHeight="1">
      <c r="A56" s="77" t="s">
        <v>320</v>
      </c>
      <c r="B56" s="81"/>
      <c r="C56" s="79" t="s">
        <v>321</v>
      </c>
      <c r="D56" s="80">
        <v>10.0</v>
      </c>
      <c r="E56" s="80">
        <v>10.0</v>
      </c>
      <c r="F56" s="80">
        <v>20.0</v>
      </c>
      <c r="G56" s="80">
        <v>4.0</v>
      </c>
      <c r="H56" s="80" t="s">
        <v>40</v>
      </c>
      <c r="I56" s="80" t="s">
        <v>48</v>
      </c>
      <c r="J56" s="87" t="s">
        <v>322</v>
      </c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</row>
    <row r="57" ht="15.75" customHeight="1">
      <c r="A57" s="77" t="s">
        <v>323</v>
      </c>
      <c r="B57" s="81"/>
      <c r="C57" s="79" t="s">
        <v>324</v>
      </c>
      <c r="D57" s="80">
        <v>0.0</v>
      </c>
      <c r="E57" s="80">
        <v>10.0</v>
      </c>
      <c r="F57" s="80">
        <v>10.0</v>
      </c>
      <c r="G57" s="80">
        <v>3.0</v>
      </c>
      <c r="H57" s="80" t="s">
        <v>35</v>
      </c>
      <c r="I57" s="80" t="s">
        <v>48</v>
      </c>
      <c r="J57" s="80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</row>
    <row r="58" ht="15.75" customHeight="1">
      <c r="A58" s="77" t="s">
        <v>325</v>
      </c>
      <c r="B58" s="80"/>
      <c r="C58" s="79" t="s">
        <v>326</v>
      </c>
      <c r="D58" s="80"/>
      <c r="E58" s="80"/>
      <c r="F58" s="80"/>
      <c r="G58" s="80">
        <v>1.0</v>
      </c>
      <c r="H58" s="80"/>
      <c r="I58" s="80" t="s">
        <v>48</v>
      </c>
      <c r="J58" s="80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</row>
    <row r="59" ht="15.75" customHeight="1">
      <c r="A59" s="91"/>
      <c r="B59" s="80"/>
      <c r="C59" s="85" t="s">
        <v>233</v>
      </c>
      <c r="D59" s="86">
        <v>25.0</v>
      </c>
      <c r="E59" s="86">
        <v>90.0</v>
      </c>
      <c r="F59" s="86">
        <v>115.0</v>
      </c>
      <c r="G59" s="86">
        <v>24.0</v>
      </c>
      <c r="H59" s="86"/>
      <c r="I59" s="86"/>
      <c r="J59" s="80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</row>
    <row r="60" ht="15.75" customHeight="1">
      <c r="A60" s="77"/>
      <c r="B60" s="86"/>
      <c r="C60" s="85"/>
      <c r="D60" s="86"/>
      <c r="E60" s="86"/>
      <c r="F60" s="86"/>
      <c r="G60" s="86"/>
      <c r="H60" s="86"/>
      <c r="I60" s="86"/>
      <c r="J60" s="80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</row>
    <row r="61" ht="15.75" customHeight="1">
      <c r="A61" s="75" t="s">
        <v>327</v>
      </c>
      <c r="B61" s="2"/>
      <c r="C61" s="2"/>
      <c r="D61" s="2"/>
      <c r="E61" s="2"/>
      <c r="F61" s="2"/>
      <c r="G61" s="2"/>
      <c r="H61" s="2"/>
      <c r="I61" s="3"/>
      <c r="J61" s="76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</row>
    <row r="62" ht="15.75" customHeight="1">
      <c r="A62" s="77" t="s">
        <v>328</v>
      </c>
      <c r="B62" s="78" t="s">
        <v>329</v>
      </c>
      <c r="C62" s="79" t="s">
        <v>330</v>
      </c>
      <c r="D62" s="80">
        <v>15.0</v>
      </c>
      <c r="E62" s="80">
        <v>0.0</v>
      </c>
      <c r="F62" s="80">
        <v>15.0</v>
      </c>
      <c r="G62" s="80">
        <v>3.0</v>
      </c>
      <c r="H62" s="80" t="s">
        <v>40</v>
      </c>
      <c r="I62" s="80" t="s">
        <v>66</v>
      </c>
      <c r="J62" s="80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</row>
    <row r="63" ht="15.75" customHeight="1">
      <c r="A63" s="77" t="s">
        <v>331</v>
      </c>
      <c r="B63" s="81"/>
      <c r="C63" s="79" t="s">
        <v>332</v>
      </c>
      <c r="D63" s="80">
        <v>10.0</v>
      </c>
      <c r="E63" s="80">
        <v>10.0</v>
      </c>
      <c r="F63" s="80">
        <v>20.0</v>
      </c>
      <c r="G63" s="80">
        <v>4.0</v>
      </c>
      <c r="H63" s="80" t="s">
        <v>35</v>
      </c>
      <c r="I63" s="80" t="s">
        <v>66</v>
      </c>
      <c r="J63" s="79" t="s">
        <v>333</v>
      </c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</row>
    <row r="64" ht="15.75" customHeight="1">
      <c r="A64" s="77" t="s">
        <v>334</v>
      </c>
      <c r="B64" s="81"/>
      <c r="C64" s="79" t="s">
        <v>335</v>
      </c>
      <c r="D64" s="80">
        <v>10.0</v>
      </c>
      <c r="E64" s="80">
        <v>10.0</v>
      </c>
      <c r="F64" s="80">
        <v>20.0</v>
      </c>
      <c r="G64" s="80">
        <v>4.0</v>
      </c>
      <c r="H64" s="80" t="s">
        <v>40</v>
      </c>
      <c r="I64" s="80" t="s">
        <v>51</v>
      </c>
      <c r="J64" s="80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</row>
    <row r="65" ht="12.75" customHeight="1">
      <c r="A65" s="77" t="s">
        <v>336</v>
      </c>
      <c r="B65" s="78" t="s">
        <v>337</v>
      </c>
      <c r="C65" s="79" t="s">
        <v>338</v>
      </c>
      <c r="D65" s="80">
        <v>10.0</v>
      </c>
      <c r="E65" s="80">
        <v>10.0</v>
      </c>
      <c r="F65" s="80">
        <v>20.0</v>
      </c>
      <c r="G65" s="80">
        <v>4.0</v>
      </c>
      <c r="H65" s="80" t="s">
        <v>35</v>
      </c>
      <c r="I65" s="80" t="s">
        <v>51</v>
      </c>
      <c r="J65" s="80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</row>
    <row r="66" ht="15.75" customHeight="1">
      <c r="A66" s="77" t="s">
        <v>339</v>
      </c>
      <c r="B66" s="81"/>
      <c r="C66" s="79" t="s">
        <v>340</v>
      </c>
      <c r="D66" s="80">
        <v>10.0</v>
      </c>
      <c r="E66" s="80">
        <v>10.0</v>
      </c>
      <c r="F66" s="80">
        <v>20.0</v>
      </c>
      <c r="G66" s="80">
        <v>4.0</v>
      </c>
      <c r="H66" s="80" t="s">
        <v>341</v>
      </c>
      <c r="I66" s="80" t="s">
        <v>48</v>
      </c>
      <c r="J66" s="80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</row>
    <row r="67" ht="15.75" customHeight="1">
      <c r="A67" s="92" t="s">
        <v>342</v>
      </c>
      <c r="B67" s="78" t="s">
        <v>343</v>
      </c>
      <c r="C67" s="79" t="s">
        <v>344</v>
      </c>
      <c r="D67" s="80">
        <v>10.0</v>
      </c>
      <c r="E67" s="80">
        <v>10.0</v>
      </c>
      <c r="F67" s="80">
        <v>20.0</v>
      </c>
      <c r="G67" s="80">
        <v>4.0</v>
      </c>
      <c r="H67" s="80" t="s">
        <v>40</v>
      </c>
      <c r="I67" s="80" t="s">
        <v>48</v>
      </c>
      <c r="J67" s="80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</row>
    <row r="68" ht="15.75" customHeight="1">
      <c r="A68" s="92" t="s">
        <v>345</v>
      </c>
      <c r="B68" s="82"/>
      <c r="C68" s="79" t="s">
        <v>346</v>
      </c>
      <c r="D68" s="80"/>
      <c r="E68" s="80"/>
      <c r="F68" s="80"/>
      <c r="G68" s="80">
        <v>1.0</v>
      </c>
      <c r="H68" s="80"/>
      <c r="I68" s="80" t="s">
        <v>48</v>
      </c>
      <c r="J68" s="80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</row>
    <row r="69" ht="15.75" customHeight="1">
      <c r="A69" s="88"/>
      <c r="B69" s="89"/>
      <c r="C69" s="85" t="s">
        <v>233</v>
      </c>
      <c r="D69" s="86">
        <v>65.0</v>
      </c>
      <c r="E69" s="86">
        <v>50.0</v>
      </c>
      <c r="F69" s="86">
        <v>115.0</v>
      </c>
      <c r="G69" s="86">
        <v>24.0</v>
      </c>
      <c r="H69" s="86"/>
      <c r="I69" s="86"/>
      <c r="J69" s="86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</row>
    <row r="70" ht="15.75" customHeight="1">
      <c r="A70" s="83"/>
      <c r="B70" s="84"/>
      <c r="C70" s="84"/>
      <c r="D70" s="80"/>
      <c r="E70" s="80"/>
      <c r="F70" s="80"/>
      <c r="G70" s="80"/>
      <c r="H70" s="80"/>
      <c r="I70" s="80"/>
      <c r="J70" s="86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</row>
    <row r="71" ht="15.75" customHeight="1">
      <c r="A71" s="75" t="s">
        <v>347</v>
      </c>
      <c r="B71" s="2"/>
      <c r="C71" s="2"/>
      <c r="D71" s="2"/>
      <c r="E71" s="2"/>
      <c r="F71" s="2"/>
      <c r="G71" s="2"/>
      <c r="H71" s="2"/>
      <c r="I71" s="3"/>
      <c r="J71" s="76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ht="15.75" customHeight="1">
      <c r="A72" s="77" t="s">
        <v>348</v>
      </c>
      <c r="B72" s="78" t="s">
        <v>349</v>
      </c>
      <c r="C72" s="79" t="s">
        <v>350</v>
      </c>
      <c r="D72" s="80">
        <v>0.0</v>
      </c>
      <c r="E72" s="80">
        <v>15.0</v>
      </c>
      <c r="F72" s="80">
        <v>15.0</v>
      </c>
      <c r="G72" s="80">
        <v>3.0</v>
      </c>
      <c r="H72" s="80" t="s">
        <v>35</v>
      </c>
      <c r="I72" s="80" t="s">
        <v>66</v>
      </c>
      <c r="J72" s="80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</row>
    <row r="73" ht="15.75" customHeight="1">
      <c r="A73" s="77" t="s">
        <v>351</v>
      </c>
      <c r="B73" s="81"/>
      <c r="C73" s="79" t="s">
        <v>352</v>
      </c>
      <c r="D73" s="80">
        <v>10.0</v>
      </c>
      <c r="E73" s="80">
        <v>10.0</v>
      </c>
      <c r="F73" s="80">
        <v>20.0</v>
      </c>
      <c r="G73" s="80">
        <v>4.0</v>
      </c>
      <c r="H73" s="80" t="s">
        <v>35</v>
      </c>
      <c r="I73" s="80" t="s">
        <v>66</v>
      </c>
      <c r="J73" s="80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</row>
    <row r="74" ht="15.75" customHeight="1">
      <c r="A74" s="77" t="s">
        <v>353</v>
      </c>
      <c r="B74" s="81"/>
      <c r="C74" s="79" t="s">
        <v>354</v>
      </c>
      <c r="D74" s="80">
        <v>10.0</v>
      </c>
      <c r="E74" s="80">
        <v>10.0</v>
      </c>
      <c r="F74" s="80">
        <v>20.0</v>
      </c>
      <c r="G74" s="80">
        <v>4.0</v>
      </c>
      <c r="H74" s="80" t="s">
        <v>40</v>
      </c>
      <c r="I74" s="80" t="s">
        <v>51</v>
      </c>
      <c r="J74" s="80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</row>
    <row r="75" ht="15.75" customHeight="1">
      <c r="A75" s="92" t="s">
        <v>355</v>
      </c>
      <c r="B75" s="78" t="s">
        <v>356</v>
      </c>
      <c r="C75" s="79" t="s">
        <v>357</v>
      </c>
      <c r="D75" s="80">
        <v>10.0</v>
      </c>
      <c r="E75" s="80">
        <v>10.0</v>
      </c>
      <c r="F75" s="80">
        <v>20.0</v>
      </c>
      <c r="G75" s="80">
        <v>4.0</v>
      </c>
      <c r="H75" s="80" t="s">
        <v>35</v>
      </c>
      <c r="I75" s="80" t="s">
        <v>51</v>
      </c>
      <c r="J75" s="87" t="s">
        <v>358</v>
      </c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</row>
    <row r="76" ht="15.75" customHeight="1">
      <c r="A76" s="92" t="s">
        <v>359</v>
      </c>
      <c r="B76" s="81"/>
      <c r="C76" s="79" t="s">
        <v>360</v>
      </c>
      <c r="D76" s="80">
        <v>10.0</v>
      </c>
      <c r="E76" s="80">
        <v>10.0</v>
      </c>
      <c r="F76" s="80">
        <v>20.0</v>
      </c>
      <c r="G76" s="80">
        <v>4.0</v>
      </c>
      <c r="H76" s="80" t="s">
        <v>40</v>
      </c>
      <c r="I76" s="80" t="s">
        <v>48</v>
      </c>
      <c r="J76" s="87" t="s">
        <v>361</v>
      </c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</row>
    <row r="77" ht="15.75" customHeight="1">
      <c r="A77" s="92" t="s">
        <v>362</v>
      </c>
      <c r="B77" s="82"/>
      <c r="C77" s="79" t="s">
        <v>363</v>
      </c>
      <c r="D77" s="80">
        <v>10.0</v>
      </c>
      <c r="E77" s="80">
        <v>10.0</v>
      </c>
      <c r="F77" s="80">
        <v>20.0</v>
      </c>
      <c r="G77" s="80">
        <v>4.0</v>
      </c>
      <c r="H77" s="80" t="s">
        <v>35</v>
      </c>
      <c r="I77" s="80" t="s">
        <v>48</v>
      </c>
      <c r="J77" s="87" t="s">
        <v>361</v>
      </c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</row>
    <row r="78" ht="15.75" customHeight="1">
      <c r="A78" s="77" t="s">
        <v>364</v>
      </c>
      <c r="B78" s="84"/>
      <c r="C78" s="79" t="s">
        <v>365</v>
      </c>
      <c r="D78" s="80"/>
      <c r="E78" s="80"/>
      <c r="F78" s="80"/>
      <c r="G78" s="80">
        <v>1.0</v>
      </c>
      <c r="H78" s="80"/>
      <c r="I78" s="80">
        <v>6.0</v>
      </c>
      <c r="J78" s="80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 ht="15.75" customHeight="1">
      <c r="A79" s="91"/>
      <c r="B79" s="80"/>
      <c r="C79" s="85" t="s">
        <v>233</v>
      </c>
      <c r="D79" s="86">
        <v>50.0</v>
      </c>
      <c r="E79" s="86">
        <v>65.0</v>
      </c>
      <c r="F79" s="86">
        <v>115.0</v>
      </c>
      <c r="G79" s="86">
        <v>24.0</v>
      </c>
      <c r="H79" s="86"/>
      <c r="I79" s="86"/>
      <c r="J79" s="86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</row>
    <row r="80" ht="15.75" customHeight="1">
      <c r="A80" s="83"/>
      <c r="B80" s="84"/>
      <c r="C80" s="84"/>
      <c r="D80" s="80"/>
      <c r="E80" s="80"/>
      <c r="F80" s="80"/>
      <c r="G80" s="80"/>
      <c r="H80" s="80"/>
      <c r="I80" s="80"/>
      <c r="J80" s="80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 ht="15.75" customHeight="1">
      <c r="A81" s="75" t="s">
        <v>366</v>
      </c>
      <c r="B81" s="2"/>
      <c r="C81" s="2"/>
      <c r="D81" s="2"/>
      <c r="E81" s="2"/>
      <c r="F81" s="2"/>
      <c r="G81" s="2"/>
      <c r="H81" s="2"/>
      <c r="I81" s="3"/>
      <c r="J81" s="76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</row>
    <row r="82" ht="15.75" customHeight="1">
      <c r="A82" s="77" t="s">
        <v>367</v>
      </c>
      <c r="B82" s="78" t="s">
        <v>368</v>
      </c>
      <c r="C82" s="84" t="s">
        <v>369</v>
      </c>
      <c r="D82" s="80">
        <v>5.0</v>
      </c>
      <c r="E82" s="80">
        <v>5.0</v>
      </c>
      <c r="F82" s="80">
        <v>10.0</v>
      </c>
      <c r="G82" s="80">
        <v>2.0</v>
      </c>
      <c r="H82" s="80" t="s">
        <v>40</v>
      </c>
      <c r="I82" s="80" t="s">
        <v>66</v>
      </c>
      <c r="J82" s="80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</row>
    <row r="83" ht="15.75" customHeight="1">
      <c r="A83" s="77" t="s">
        <v>370</v>
      </c>
      <c r="B83" s="81"/>
      <c r="C83" s="84" t="s">
        <v>371</v>
      </c>
      <c r="D83" s="80">
        <v>5.0</v>
      </c>
      <c r="E83" s="80">
        <v>5.0</v>
      </c>
      <c r="F83" s="80">
        <v>10.0</v>
      </c>
      <c r="G83" s="80">
        <v>2.0</v>
      </c>
      <c r="H83" s="80" t="s">
        <v>40</v>
      </c>
      <c r="I83" s="80" t="s">
        <v>51</v>
      </c>
      <c r="J83" s="80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</row>
    <row r="84" ht="15.75" customHeight="1">
      <c r="A84" s="77" t="s">
        <v>372</v>
      </c>
      <c r="B84" s="81"/>
      <c r="C84" s="84" t="s">
        <v>373</v>
      </c>
      <c r="D84" s="80">
        <v>0.0</v>
      </c>
      <c r="E84" s="80">
        <v>10.0</v>
      </c>
      <c r="F84" s="80">
        <v>10.0</v>
      </c>
      <c r="G84" s="80">
        <v>2.0</v>
      </c>
      <c r="H84" s="80" t="s">
        <v>35</v>
      </c>
      <c r="I84" s="80" t="s">
        <v>66</v>
      </c>
      <c r="J84" s="80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</row>
    <row r="85" ht="15.75" customHeight="1">
      <c r="A85" s="77" t="s">
        <v>374</v>
      </c>
      <c r="B85" s="81"/>
      <c r="C85" s="84" t="s">
        <v>375</v>
      </c>
      <c r="D85" s="80">
        <v>0.0</v>
      </c>
      <c r="E85" s="80">
        <v>10.0</v>
      </c>
      <c r="F85" s="80">
        <v>10.0</v>
      </c>
      <c r="G85" s="80">
        <v>2.0</v>
      </c>
      <c r="H85" s="80" t="s">
        <v>35</v>
      </c>
      <c r="I85" s="80" t="s">
        <v>51</v>
      </c>
      <c r="J85" s="80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</row>
    <row r="86" ht="15.75" customHeight="1">
      <c r="A86" s="77" t="s">
        <v>376</v>
      </c>
      <c r="B86" s="81"/>
      <c r="C86" s="84" t="s">
        <v>377</v>
      </c>
      <c r="D86" s="80">
        <v>5.0</v>
      </c>
      <c r="E86" s="80">
        <v>5.0</v>
      </c>
      <c r="F86" s="80">
        <v>10.0</v>
      </c>
      <c r="G86" s="80">
        <v>2.0</v>
      </c>
      <c r="H86" s="80" t="s">
        <v>35</v>
      </c>
      <c r="I86" s="80" t="s">
        <v>51</v>
      </c>
      <c r="J86" s="80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</row>
    <row r="87" ht="15.75" customHeight="1">
      <c r="A87" s="77" t="s">
        <v>378</v>
      </c>
      <c r="B87" s="82"/>
      <c r="C87" s="84" t="s">
        <v>379</v>
      </c>
      <c r="D87" s="80">
        <v>5.0</v>
      </c>
      <c r="E87" s="80">
        <v>5.0</v>
      </c>
      <c r="F87" s="80">
        <v>10.0</v>
      </c>
      <c r="G87" s="80">
        <v>2.0</v>
      </c>
      <c r="H87" s="80" t="s">
        <v>40</v>
      </c>
      <c r="I87" s="80" t="s">
        <v>51</v>
      </c>
      <c r="J87" s="80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</row>
    <row r="88" ht="15.75" customHeight="1">
      <c r="A88" s="92" t="s">
        <v>380</v>
      </c>
      <c r="B88" s="78" t="s">
        <v>381</v>
      </c>
      <c r="C88" s="84" t="s">
        <v>382</v>
      </c>
      <c r="D88" s="80">
        <v>5.0</v>
      </c>
      <c r="E88" s="80">
        <v>10.0</v>
      </c>
      <c r="F88" s="80">
        <v>15.0</v>
      </c>
      <c r="G88" s="80">
        <v>2.0</v>
      </c>
      <c r="H88" s="80" t="s">
        <v>35</v>
      </c>
      <c r="I88" s="80" t="s">
        <v>66</v>
      </c>
      <c r="J88" s="87" t="s">
        <v>383</v>
      </c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</row>
    <row r="89" ht="15.75" customHeight="1">
      <c r="A89" s="92" t="s">
        <v>384</v>
      </c>
      <c r="B89" s="81"/>
      <c r="C89" s="84" t="s">
        <v>385</v>
      </c>
      <c r="D89" s="80">
        <v>0.0</v>
      </c>
      <c r="E89" s="80">
        <v>20.0</v>
      </c>
      <c r="F89" s="80">
        <v>20.0</v>
      </c>
      <c r="G89" s="80">
        <v>4.0</v>
      </c>
      <c r="H89" s="80" t="s">
        <v>35</v>
      </c>
      <c r="I89" s="80" t="s">
        <v>48</v>
      </c>
      <c r="J89" s="80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</row>
    <row r="90" ht="15.75" customHeight="1">
      <c r="A90" s="92" t="s">
        <v>386</v>
      </c>
      <c r="B90" s="81"/>
      <c r="C90" s="84" t="s">
        <v>387</v>
      </c>
      <c r="D90" s="80">
        <v>5.0</v>
      </c>
      <c r="E90" s="80">
        <v>10.0</v>
      </c>
      <c r="F90" s="80">
        <v>15.0</v>
      </c>
      <c r="G90" s="80">
        <v>4.0</v>
      </c>
      <c r="H90" s="80" t="s">
        <v>35</v>
      </c>
      <c r="I90" s="80" t="s">
        <v>48</v>
      </c>
      <c r="J90" s="79" t="s">
        <v>388</v>
      </c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</row>
    <row r="91" ht="15.75" customHeight="1">
      <c r="A91" s="92" t="s">
        <v>389</v>
      </c>
      <c r="B91" s="82"/>
      <c r="C91" s="84" t="s">
        <v>251</v>
      </c>
      <c r="D91" s="80">
        <v>0.0</v>
      </c>
      <c r="E91" s="80">
        <v>5.0</v>
      </c>
      <c r="F91" s="80">
        <v>5.0</v>
      </c>
      <c r="G91" s="80">
        <v>1.0</v>
      </c>
      <c r="H91" s="80" t="s">
        <v>390</v>
      </c>
      <c r="I91" s="80" t="s">
        <v>48</v>
      </c>
      <c r="J91" s="80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</row>
    <row r="92" ht="15.75" customHeight="1">
      <c r="A92" s="77" t="s">
        <v>391</v>
      </c>
      <c r="B92" s="89"/>
      <c r="C92" s="84" t="s">
        <v>392</v>
      </c>
      <c r="D92" s="80"/>
      <c r="E92" s="80"/>
      <c r="F92" s="80"/>
      <c r="G92" s="80">
        <v>1.0</v>
      </c>
      <c r="H92" s="80"/>
      <c r="I92" s="80">
        <v>6.0</v>
      </c>
      <c r="J92" s="80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</row>
    <row r="93" ht="15.75" customHeight="1">
      <c r="A93" s="88"/>
      <c r="B93" s="89"/>
      <c r="C93" s="89" t="s">
        <v>233</v>
      </c>
      <c r="D93" s="86">
        <v>30.0</v>
      </c>
      <c r="E93" s="86">
        <v>85.0</v>
      </c>
      <c r="F93" s="86">
        <v>115.0</v>
      </c>
      <c r="G93" s="86">
        <v>24.0</v>
      </c>
      <c r="H93" s="80"/>
      <c r="I93" s="80"/>
      <c r="J93" s="84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</row>
    <row r="94" ht="15.75" customHeight="1">
      <c r="A94" s="83"/>
      <c r="B94" s="84"/>
      <c r="C94" s="84"/>
      <c r="D94" s="80"/>
      <c r="E94" s="80"/>
      <c r="F94" s="80"/>
      <c r="G94" s="80"/>
      <c r="H94" s="80"/>
      <c r="I94" s="80"/>
      <c r="J94" s="80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</row>
    <row r="95" ht="15.75" customHeight="1">
      <c r="A95" s="75" t="s">
        <v>393</v>
      </c>
      <c r="B95" s="2"/>
      <c r="C95" s="2"/>
      <c r="D95" s="2"/>
      <c r="E95" s="2"/>
      <c r="F95" s="2"/>
      <c r="G95" s="2"/>
      <c r="H95" s="2"/>
      <c r="I95" s="3"/>
      <c r="J95" s="76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</row>
    <row r="96" ht="15.75" customHeight="1">
      <c r="A96" s="92" t="s">
        <v>394</v>
      </c>
      <c r="B96" s="78" t="s">
        <v>395</v>
      </c>
      <c r="C96" s="79" t="s">
        <v>396</v>
      </c>
      <c r="D96" s="80">
        <v>10.0</v>
      </c>
      <c r="E96" s="80">
        <v>0.0</v>
      </c>
      <c r="F96" s="80">
        <v>10.0</v>
      </c>
      <c r="G96" s="80">
        <v>2.0</v>
      </c>
      <c r="H96" s="80" t="s">
        <v>40</v>
      </c>
      <c r="I96" s="80" t="s">
        <v>66</v>
      </c>
      <c r="J96" s="80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</row>
    <row r="97" ht="15.75" customHeight="1">
      <c r="A97" s="92" t="s">
        <v>397</v>
      </c>
      <c r="B97" s="81"/>
      <c r="C97" s="79" t="s">
        <v>398</v>
      </c>
      <c r="D97" s="80">
        <v>0.0</v>
      </c>
      <c r="E97" s="80">
        <v>15.0</v>
      </c>
      <c r="F97" s="80">
        <v>15.0</v>
      </c>
      <c r="G97" s="80">
        <v>3.0</v>
      </c>
      <c r="H97" s="80" t="s">
        <v>35</v>
      </c>
      <c r="I97" s="80" t="s">
        <v>66</v>
      </c>
      <c r="J97" s="80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</row>
    <row r="98" ht="15.75" customHeight="1">
      <c r="A98" s="92" t="s">
        <v>399</v>
      </c>
      <c r="B98" s="81"/>
      <c r="C98" s="79" t="s">
        <v>400</v>
      </c>
      <c r="D98" s="80">
        <v>0.0</v>
      </c>
      <c r="E98" s="80">
        <v>10.0</v>
      </c>
      <c r="F98" s="80">
        <v>10.0</v>
      </c>
      <c r="G98" s="80">
        <v>2.0</v>
      </c>
      <c r="H98" s="80" t="s">
        <v>35</v>
      </c>
      <c r="I98" s="80" t="s">
        <v>66</v>
      </c>
      <c r="J98" s="80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</row>
    <row r="99" ht="15.75" customHeight="1">
      <c r="A99" s="92" t="s">
        <v>401</v>
      </c>
      <c r="B99" s="81"/>
      <c r="C99" s="79" t="s">
        <v>402</v>
      </c>
      <c r="D99" s="80">
        <v>5.0</v>
      </c>
      <c r="E99" s="80">
        <v>0.0</v>
      </c>
      <c r="F99" s="80">
        <v>5.0</v>
      </c>
      <c r="G99" s="80">
        <v>1.0</v>
      </c>
      <c r="H99" s="80" t="s">
        <v>40</v>
      </c>
      <c r="I99" s="80" t="s">
        <v>51</v>
      </c>
      <c r="J99" s="80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</row>
    <row r="100" ht="15.75" customHeight="1">
      <c r="A100" s="92" t="s">
        <v>403</v>
      </c>
      <c r="B100" s="82"/>
      <c r="C100" s="79" t="s">
        <v>404</v>
      </c>
      <c r="D100" s="80">
        <v>0.0</v>
      </c>
      <c r="E100" s="80">
        <v>15.0</v>
      </c>
      <c r="F100" s="80">
        <v>15.0</v>
      </c>
      <c r="G100" s="80">
        <v>3.0</v>
      </c>
      <c r="H100" s="80" t="s">
        <v>35</v>
      </c>
      <c r="I100" s="80" t="s">
        <v>51</v>
      </c>
      <c r="J100" s="80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</row>
    <row r="101" ht="15.75" customHeight="1">
      <c r="A101" s="77" t="s">
        <v>405</v>
      </c>
      <c r="B101" s="78" t="s">
        <v>406</v>
      </c>
      <c r="C101" s="79" t="s">
        <v>407</v>
      </c>
      <c r="D101" s="80">
        <v>0.0</v>
      </c>
      <c r="E101" s="80">
        <v>20.0</v>
      </c>
      <c r="F101" s="80">
        <v>20.0</v>
      </c>
      <c r="G101" s="80">
        <v>4.0</v>
      </c>
      <c r="H101" s="80" t="s">
        <v>35</v>
      </c>
      <c r="I101" s="80" t="s">
        <v>51</v>
      </c>
      <c r="J101" s="80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</row>
    <row r="102" ht="15.75" customHeight="1">
      <c r="A102" s="77" t="s">
        <v>408</v>
      </c>
      <c r="B102" s="82"/>
      <c r="C102" s="79" t="s">
        <v>409</v>
      </c>
      <c r="D102" s="80">
        <v>0.0</v>
      </c>
      <c r="E102" s="80">
        <v>20.0</v>
      </c>
      <c r="F102" s="80">
        <v>20.0</v>
      </c>
      <c r="G102" s="80">
        <v>4.0</v>
      </c>
      <c r="H102" s="80" t="s">
        <v>35</v>
      </c>
      <c r="I102" s="80" t="s">
        <v>48</v>
      </c>
      <c r="J102" s="80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ht="12.75" customHeight="1">
      <c r="A103" s="92" t="s">
        <v>410</v>
      </c>
      <c r="B103" s="10" t="s">
        <v>411</v>
      </c>
      <c r="C103" s="79" t="s">
        <v>412</v>
      </c>
      <c r="D103" s="80">
        <v>0.0</v>
      </c>
      <c r="E103" s="80">
        <v>20.0</v>
      </c>
      <c r="F103" s="80">
        <v>20.0</v>
      </c>
      <c r="G103" s="80">
        <v>4.0</v>
      </c>
      <c r="H103" s="80" t="s">
        <v>35</v>
      </c>
      <c r="I103" s="80" t="s">
        <v>48</v>
      </c>
      <c r="J103" s="80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</row>
    <row r="104" ht="15.75" customHeight="1">
      <c r="A104" s="77" t="s">
        <v>413</v>
      </c>
      <c r="B104" s="48"/>
      <c r="C104" s="79" t="s">
        <v>414</v>
      </c>
      <c r="D104" s="80"/>
      <c r="E104" s="80"/>
      <c r="F104" s="80"/>
      <c r="G104" s="80">
        <v>1.0</v>
      </c>
      <c r="H104" s="80"/>
      <c r="I104" s="80" t="s">
        <v>48</v>
      </c>
      <c r="J104" s="80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</row>
    <row r="105" ht="15.75" customHeight="1">
      <c r="A105" s="77"/>
      <c r="B105" s="86"/>
      <c r="C105" s="85" t="s">
        <v>233</v>
      </c>
      <c r="D105" s="86">
        <v>15.0</v>
      </c>
      <c r="E105" s="86">
        <v>100.0</v>
      </c>
      <c r="F105" s="86">
        <v>115.0</v>
      </c>
      <c r="G105" s="86">
        <v>24.0</v>
      </c>
      <c r="H105" s="86"/>
      <c r="I105" s="86"/>
      <c r="J105" s="86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</row>
    <row r="106" ht="15.75" customHeight="1">
      <c r="A106" s="83"/>
      <c r="B106" s="84"/>
      <c r="C106" s="84"/>
      <c r="D106" s="80"/>
      <c r="E106" s="80"/>
      <c r="F106" s="80"/>
      <c r="G106" s="80"/>
      <c r="H106" s="80"/>
      <c r="I106" s="80"/>
      <c r="J106" s="80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</row>
    <row r="107" ht="15.75" customHeight="1">
      <c r="A107" s="75" t="s">
        <v>415</v>
      </c>
      <c r="B107" s="2"/>
      <c r="C107" s="2"/>
      <c r="D107" s="2"/>
      <c r="E107" s="2"/>
      <c r="F107" s="2"/>
      <c r="G107" s="2"/>
      <c r="H107" s="2"/>
      <c r="I107" s="3"/>
      <c r="J107" s="76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</row>
    <row r="108" ht="15.75" customHeight="1">
      <c r="A108" s="77" t="s">
        <v>416</v>
      </c>
      <c r="B108" s="78" t="s">
        <v>417</v>
      </c>
      <c r="C108" s="84" t="s">
        <v>418</v>
      </c>
      <c r="D108" s="80">
        <v>0.0</v>
      </c>
      <c r="E108" s="80">
        <v>10.0</v>
      </c>
      <c r="F108" s="80">
        <v>10.0</v>
      </c>
      <c r="G108" s="80">
        <v>2.0</v>
      </c>
      <c r="H108" s="80" t="s">
        <v>40</v>
      </c>
      <c r="I108" s="80" t="s">
        <v>66</v>
      </c>
      <c r="J108" s="79" t="s">
        <v>419</v>
      </c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</row>
    <row r="109" ht="15.75" customHeight="1">
      <c r="A109" s="77" t="s">
        <v>420</v>
      </c>
      <c r="B109" s="81"/>
      <c r="C109" s="84" t="s">
        <v>421</v>
      </c>
      <c r="D109" s="80">
        <v>5.0</v>
      </c>
      <c r="E109" s="80">
        <v>5.0</v>
      </c>
      <c r="F109" s="80">
        <v>10.0</v>
      </c>
      <c r="G109" s="80">
        <v>2.0</v>
      </c>
      <c r="H109" s="80" t="s">
        <v>35</v>
      </c>
      <c r="I109" s="80" t="s">
        <v>66</v>
      </c>
      <c r="J109" s="79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</row>
    <row r="110" ht="15.75" customHeight="1">
      <c r="A110" s="77" t="s">
        <v>422</v>
      </c>
      <c r="B110" s="81"/>
      <c r="C110" s="84" t="s">
        <v>423</v>
      </c>
      <c r="D110" s="80">
        <v>5.0</v>
      </c>
      <c r="E110" s="80">
        <v>10.0</v>
      </c>
      <c r="F110" s="80">
        <v>15.0</v>
      </c>
      <c r="G110" s="80">
        <v>3.0</v>
      </c>
      <c r="H110" s="80" t="s">
        <v>35</v>
      </c>
      <c r="I110" s="80" t="s">
        <v>66</v>
      </c>
      <c r="J110" s="79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</row>
    <row r="111" ht="15.75" customHeight="1">
      <c r="A111" s="77" t="s">
        <v>424</v>
      </c>
      <c r="B111" s="81"/>
      <c r="C111" s="84" t="s">
        <v>425</v>
      </c>
      <c r="D111" s="80">
        <v>0.0</v>
      </c>
      <c r="E111" s="80">
        <v>15.0</v>
      </c>
      <c r="F111" s="80">
        <v>15.0</v>
      </c>
      <c r="G111" s="80">
        <v>3.0</v>
      </c>
      <c r="H111" s="80" t="s">
        <v>35</v>
      </c>
      <c r="I111" s="80" t="s">
        <v>66</v>
      </c>
      <c r="J111" s="79" t="s">
        <v>426</v>
      </c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</row>
    <row r="112" ht="15.75" customHeight="1">
      <c r="A112" s="77" t="s">
        <v>427</v>
      </c>
      <c r="B112" s="82"/>
      <c r="C112" s="84" t="s">
        <v>428</v>
      </c>
      <c r="D112" s="80">
        <v>0.0</v>
      </c>
      <c r="E112" s="80">
        <v>10.0</v>
      </c>
      <c r="F112" s="80">
        <v>10.0</v>
      </c>
      <c r="G112" s="80">
        <v>2.0</v>
      </c>
      <c r="H112" s="80" t="s">
        <v>35</v>
      </c>
      <c r="I112" s="80" t="s">
        <v>51</v>
      </c>
      <c r="J112" s="80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</row>
    <row r="113" ht="15.75" customHeight="1">
      <c r="A113" s="77" t="s">
        <v>429</v>
      </c>
      <c r="B113" s="78" t="s">
        <v>430</v>
      </c>
      <c r="C113" s="84" t="s">
        <v>431</v>
      </c>
      <c r="D113" s="80">
        <v>0.0</v>
      </c>
      <c r="E113" s="80">
        <v>15.0</v>
      </c>
      <c r="F113" s="80">
        <v>15.0</v>
      </c>
      <c r="G113" s="80">
        <v>3.0</v>
      </c>
      <c r="H113" s="80" t="s">
        <v>40</v>
      </c>
      <c r="I113" s="80" t="s">
        <v>51</v>
      </c>
      <c r="J113" s="80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</row>
    <row r="114" ht="15.75" customHeight="1">
      <c r="A114" s="77" t="s">
        <v>432</v>
      </c>
      <c r="B114" s="81"/>
      <c r="C114" s="84" t="s">
        <v>433</v>
      </c>
      <c r="D114" s="80">
        <v>10.0</v>
      </c>
      <c r="E114" s="80">
        <v>10.0</v>
      </c>
      <c r="F114" s="80">
        <v>20.0</v>
      </c>
      <c r="G114" s="80">
        <v>4.0</v>
      </c>
      <c r="H114" s="80" t="s">
        <v>40</v>
      </c>
      <c r="I114" s="80" t="s">
        <v>51</v>
      </c>
      <c r="J114" s="80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</row>
    <row r="115" ht="15.75" customHeight="1">
      <c r="A115" s="77" t="s">
        <v>434</v>
      </c>
      <c r="B115" s="81"/>
      <c r="C115" s="84" t="s">
        <v>435</v>
      </c>
      <c r="D115" s="80">
        <v>0.0</v>
      </c>
      <c r="E115" s="80">
        <v>10.0</v>
      </c>
      <c r="F115" s="80">
        <v>10.0</v>
      </c>
      <c r="G115" s="80">
        <v>2.0</v>
      </c>
      <c r="H115" s="80" t="s">
        <v>35</v>
      </c>
      <c r="I115" s="80" t="s">
        <v>48</v>
      </c>
      <c r="J115" s="80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</row>
    <row r="116" ht="15.75" customHeight="1">
      <c r="A116" s="77" t="s">
        <v>436</v>
      </c>
      <c r="B116" s="81"/>
      <c r="C116" s="84" t="s">
        <v>437</v>
      </c>
      <c r="D116" s="80">
        <v>0.0</v>
      </c>
      <c r="E116" s="80">
        <v>10.0</v>
      </c>
      <c r="F116" s="80">
        <v>10.0</v>
      </c>
      <c r="G116" s="80">
        <v>2.0</v>
      </c>
      <c r="H116" s="80" t="s">
        <v>35</v>
      </c>
      <c r="I116" s="80" t="s">
        <v>48</v>
      </c>
      <c r="J116" s="80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</row>
    <row r="117" ht="15.75" customHeight="1">
      <c r="A117" s="77" t="s">
        <v>438</v>
      </c>
      <c r="B117" s="80"/>
      <c r="C117" s="79" t="s">
        <v>439</v>
      </c>
      <c r="D117" s="80"/>
      <c r="E117" s="80"/>
      <c r="F117" s="80"/>
      <c r="G117" s="80">
        <v>1.0</v>
      </c>
      <c r="H117" s="80"/>
      <c r="I117" s="80" t="s">
        <v>48</v>
      </c>
      <c r="J117" s="80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</row>
    <row r="118" ht="15.75" customHeight="1">
      <c r="A118" s="77"/>
      <c r="B118" s="86"/>
      <c r="C118" s="85" t="s">
        <v>233</v>
      </c>
      <c r="D118" s="86">
        <v>20.0</v>
      </c>
      <c r="E118" s="86">
        <v>95.0</v>
      </c>
      <c r="F118" s="86">
        <v>115.0</v>
      </c>
      <c r="G118" s="86">
        <v>24.0</v>
      </c>
      <c r="H118" s="86"/>
      <c r="I118" s="86"/>
      <c r="J118" s="86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</row>
    <row r="119" ht="15.75" customHeight="1">
      <c r="A119" s="75" t="s">
        <v>440</v>
      </c>
      <c r="B119" s="2"/>
      <c r="C119" s="2"/>
      <c r="D119" s="2"/>
      <c r="E119" s="2"/>
      <c r="F119" s="2"/>
      <c r="G119" s="2"/>
      <c r="H119" s="2"/>
      <c r="I119" s="2"/>
      <c r="J119" s="3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</row>
    <row r="120" ht="25.5" customHeight="1">
      <c r="A120" s="93" t="s">
        <v>441</v>
      </c>
      <c r="B120" s="17" t="s">
        <v>442</v>
      </c>
      <c r="C120" s="94" t="s">
        <v>443</v>
      </c>
      <c r="D120" s="35">
        <v>10.0</v>
      </c>
      <c r="E120" s="35">
        <v>0.0</v>
      </c>
      <c r="F120" s="35">
        <v>10.0</v>
      </c>
      <c r="G120" s="35">
        <v>2.0</v>
      </c>
      <c r="H120" s="35" t="s">
        <v>40</v>
      </c>
      <c r="I120" s="35">
        <v>4.0</v>
      </c>
      <c r="J120" s="95"/>
      <c r="K120" s="52"/>
      <c r="L120" s="52"/>
      <c r="M120" s="52"/>
      <c r="N120" s="52"/>
      <c r="O120" s="52"/>
      <c r="P120" s="52"/>
      <c r="Q120" s="52"/>
      <c r="R120" s="52"/>
      <c r="S120" s="71"/>
      <c r="T120" s="71"/>
      <c r="U120" s="71"/>
      <c r="V120" s="71"/>
      <c r="W120" s="71"/>
      <c r="X120" s="71"/>
      <c r="Y120" s="71"/>
      <c r="Z120" s="71"/>
    </row>
    <row r="121" ht="12.75" customHeight="1">
      <c r="A121" s="96" t="s">
        <v>444</v>
      </c>
      <c r="B121" s="97" t="s">
        <v>445</v>
      </c>
      <c r="C121" s="94" t="s">
        <v>446</v>
      </c>
      <c r="D121" s="35">
        <v>0.0</v>
      </c>
      <c r="E121" s="35">
        <v>20.0</v>
      </c>
      <c r="F121" s="35">
        <v>20.0</v>
      </c>
      <c r="G121" s="35">
        <v>4.0</v>
      </c>
      <c r="H121" s="35" t="s">
        <v>447</v>
      </c>
      <c r="I121" s="35">
        <v>4.0</v>
      </c>
      <c r="J121" s="95"/>
      <c r="K121" s="52"/>
      <c r="L121" s="52"/>
      <c r="M121" s="52"/>
      <c r="N121" s="52"/>
      <c r="O121" s="52"/>
      <c r="P121" s="52"/>
      <c r="Q121" s="52"/>
      <c r="R121" s="52"/>
      <c r="S121" s="71"/>
      <c r="T121" s="71"/>
      <c r="U121" s="71"/>
      <c r="V121" s="71"/>
      <c r="W121" s="71"/>
      <c r="X121" s="71"/>
      <c r="Y121" s="71"/>
      <c r="Z121" s="71"/>
    </row>
    <row r="122" ht="15.75" customHeight="1">
      <c r="A122" s="96" t="s">
        <v>448</v>
      </c>
      <c r="B122" s="81"/>
      <c r="C122" s="94" t="s">
        <v>449</v>
      </c>
      <c r="D122" s="35">
        <v>10.0</v>
      </c>
      <c r="E122" s="35">
        <v>10.0</v>
      </c>
      <c r="F122" s="35">
        <v>20.0</v>
      </c>
      <c r="G122" s="35">
        <v>4.0</v>
      </c>
      <c r="H122" s="35" t="s">
        <v>40</v>
      </c>
      <c r="I122" s="35">
        <v>5.0</v>
      </c>
      <c r="J122" s="94" t="s">
        <v>450</v>
      </c>
      <c r="K122" s="52"/>
      <c r="L122" s="52"/>
      <c r="M122" s="52"/>
      <c r="N122" s="52"/>
      <c r="O122" s="52"/>
      <c r="P122" s="52"/>
      <c r="Q122" s="52"/>
      <c r="R122" s="52"/>
      <c r="S122" s="71"/>
      <c r="T122" s="71"/>
      <c r="U122" s="71"/>
      <c r="V122" s="71"/>
      <c r="W122" s="71"/>
      <c r="X122" s="71"/>
      <c r="Y122" s="71"/>
      <c r="Z122" s="71"/>
    </row>
    <row r="123" ht="15.75" customHeight="1">
      <c r="A123" s="96" t="s">
        <v>451</v>
      </c>
      <c r="B123" s="82"/>
      <c r="C123" s="94" t="s">
        <v>452</v>
      </c>
      <c r="D123" s="35">
        <v>0.0</v>
      </c>
      <c r="E123" s="35">
        <v>20.0</v>
      </c>
      <c r="F123" s="35">
        <v>20.0</v>
      </c>
      <c r="G123" s="35">
        <v>4.0</v>
      </c>
      <c r="H123" s="35" t="s">
        <v>447</v>
      </c>
      <c r="I123" s="35">
        <v>6.0</v>
      </c>
      <c r="J123" s="94" t="s">
        <v>453</v>
      </c>
      <c r="K123" s="52"/>
      <c r="L123" s="52"/>
      <c r="M123" s="52"/>
      <c r="N123" s="52"/>
      <c r="O123" s="52"/>
      <c r="P123" s="52"/>
      <c r="Q123" s="52"/>
      <c r="R123" s="52"/>
      <c r="S123" s="71"/>
      <c r="T123" s="71"/>
      <c r="U123" s="71"/>
      <c r="V123" s="71"/>
      <c r="W123" s="71"/>
      <c r="X123" s="71"/>
      <c r="Y123" s="71"/>
      <c r="Z123" s="71"/>
    </row>
    <row r="124" ht="15.75" customHeight="1">
      <c r="A124" s="96" t="s">
        <v>454</v>
      </c>
      <c r="B124" s="78" t="s">
        <v>455</v>
      </c>
      <c r="C124" s="94" t="s">
        <v>456</v>
      </c>
      <c r="D124" s="35">
        <v>10.0</v>
      </c>
      <c r="E124" s="35">
        <v>0.0</v>
      </c>
      <c r="F124" s="35">
        <v>10.0</v>
      </c>
      <c r="G124" s="35">
        <v>2.0</v>
      </c>
      <c r="H124" s="35" t="s">
        <v>40</v>
      </c>
      <c r="I124" s="35">
        <v>4.0</v>
      </c>
      <c r="J124" s="95"/>
      <c r="K124" s="52"/>
      <c r="L124" s="52"/>
      <c r="M124" s="52"/>
      <c r="N124" s="52"/>
      <c r="O124" s="52"/>
      <c r="P124" s="52"/>
      <c r="Q124" s="52"/>
      <c r="R124" s="52"/>
      <c r="S124" s="71"/>
      <c r="T124" s="71"/>
      <c r="U124" s="71"/>
      <c r="V124" s="71"/>
      <c r="W124" s="71"/>
      <c r="X124" s="71"/>
      <c r="Y124" s="71"/>
      <c r="Z124" s="71"/>
    </row>
    <row r="125" ht="15.75" customHeight="1">
      <c r="A125" s="96" t="s">
        <v>457</v>
      </c>
      <c r="B125" s="81"/>
      <c r="C125" s="94" t="s">
        <v>458</v>
      </c>
      <c r="D125" s="35">
        <v>0.0</v>
      </c>
      <c r="E125" s="35">
        <v>5.0</v>
      </c>
      <c r="F125" s="35">
        <v>5.0</v>
      </c>
      <c r="G125" s="35">
        <v>1.0</v>
      </c>
      <c r="H125" s="35" t="s">
        <v>447</v>
      </c>
      <c r="I125" s="35">
        <v>5.0</v>
      </c>
      <c r="J125" s="94" t="s">
        <v>459</v>
      </c>
      <c r="K125" s="52"/>
      <c r="L125" s="52"/>
      <c r="M125" s="52"/>
      <c r="N125" s="52"/>
      <c r="O125" s="52"/>
      <c r="P125" s="52"/>
      <c r="Q125" s="52"/>
      <c r="R125" s="52"/>
      <c r="S125" s="71"/>
      <c r="T125" s="71"/>
      <c r="U125" s="71"/>
      <c r="V125" s="71"/>
      <c r="W125" s="71"/>
      <c r="X125" s="71"/>
      <c r="Y125" s="71"/>
      <c r="Z125" s="71"/>
    </row>
    <row r="126" ht="15.75" customHeight="1">
      <c r="A126" s="96" t="s">
        <v>460</v>
      </c>
      <c r="B126" s="82"/>
      <c r="C126" s="94" t="s">
        <v>461</v>
      </c>
      <c r="D126" s="35">
        <v>5.0</v>
      </c>
      <c r="E126" s="35">
        <v>5.0</v>
      </c>
      <c r="F126" s="35">
        <v>10.0</v>
      </c>
      <c r="G126" s="35">
        <v>2.0</v>
      </c>
      <c r="H126" s="35" t="s">
        <v>447</v>
      </c>
      <c r="I126" s="35">
        <v>6.0</v>
      </c>
      <c r="J126" s="94" t="s">
        <v>462</v>
      </c>
      <c r="K126" s="52"/>
      <c r="L126" s="52"/>
      <c r="M126" s="52"/>
      <c r="N126" s="52"/>
      <c r="O126" s="52"/>
      <c r="P126" s="52"/>
      <c r="Q126" s="52"/>
      <c r="R126" s="52"/>
      <c r="S126" s="71"/>
      <c r="T126" s="71"/>
      <c r="U126" s="71"/>
      <c r="V126" s="71"/>
      <c r="W126" s="71"/>
      <c r="X126" s="71"/>
      <c r="Y126" s="71"/>
      <c r="Z126" s="71"/>
    </row>
    <row r="127" ht="15.75" customHeight="1">
      <c r="A127" s="96" t="s">
        <v>463</v>
      </c>
      <c r="B127" s="97" t="s">
        <v>464</v>
      </c>
      <c r="C127" s="94" t="s">
        <v>465</v>
      </c>
      <c r="D127" s="35">
        <v>0.0</v>
      </c>
      <c r="E127" s="35">
        <v>10.0</v>
      </c>
      <c r="F127" s="35">
        <v>10.0</v>
      </c>
      <c r="G127" s="35">
        <v>2.0</v>
      </c>
      <c r="H127" s="35" t="s">
        <v>447</v>
      </c>
      <c r="I127" s="35">
        <v>5.0</v>
      </c>
      <c r="J127" s="95"/>
      <c r="K127" s="52"/>
      <c r="L127" s="52"/>
      <c r="M127" s="52"/>
      <c r="N127" s="52"/>
      <c r="O127" s="52"/>
      <c r="P127" s="52"/>
      <c r="Q127" s="52"/>
      <c r="R127" s="52"/>
      <c r="S127" s="71"/>
      <c r="T127" s="71"/>
      <c r="U127" s="71"/>
      <c r="V127" s="71"/>
      <c r="W127" s="71"/>
      <c r="X127" s="71"/>
      <c r="Y127" s="71"/>
      <c r="Z127" s="71"/>
    </row>
    <row r="128" ht="15.75" customHeight="1">
      <c r="A128" s="96" t="s">
        <v>466</v>
      </c>
      <c r="B128" s="82"/>
      <c r="C128" s="94" t="s">
        <v>467</v>
      </c>
      <c r="D128" s="35">
        <v>0.0</v>
      </c>
      <c r="E128" s="35">
        <v>10.0</v>
      </c>
      <c r="F128" s="35">
        <v>10.0</v>
      </c>
      <c r="G128" s="35">
        <v>2.0</v>
      </c>
      <c r="H128" s="35" t="s">
        <v>447</v>
      </c>
      <c r="I128" s="35">
        <v>6.0</v>
      </c>
      <c r="J128" s="94" t="s">
        <v>468</v>
      </c>
      <c r="K128" s="52"/>
      <c r="L128" s="52"/>
      <c r="M128" s="52"/>
      <c r="N128" s="52"/>
      <c r="O128" s="52"/>
      <c r="P128" s="52"/>
      <c r="Q128" s="52"/>
      <c r="R128" s="52"/>
      <c r="S128" s="71"/>
      <c r="T128" s="71"/>
      <c r="U128" s="71"/>
      <c r="V128" s="71"/>
      <c r="W128" s="71"/>
      <c r="X128" s="71"/>
      <c r="Y128" s="71"/>
      <c r="Z128" s="71"/>
    </row>
    <row r="129" ht="15.75" customHeight="1">
      <c r="A129" s="96" t="s">
        <v>469</v>
      </c>
      <c r="B129" s="95"/>
      <c r="C129" s="94" t="s">
        <v>470</v>
      </c>
      <c r="D129" s="35">
        <v>0.0</v>
      </c>
      <c r="E129" s="35">
        <v>0.0</v>
      </c>
      <c r="F129" s="35">
        <v>0.0</v>
      </c>
      <c r="G129" s="35">
        <v>1.0</v>
      </c>
      <c r="H129" s="35"/>
      <c r="I129" s="35" t="s">
        <v>48</v>
      </c>
      <c r="J129" s="94"/>
      <c r="K129" s="52"/>
      <c r="L129" s="52"/>
      <c r="M129" s="52"/>
      <c r="N129" s="52"/>
      <c r="O129" s="52"/>
      <c r="P129" s="52"/>
      <c r="Q129" s="52"/>
      <c r="R129" s="52"/>
      <c r="S129" s="71"/>
      <c r="T129" s="71"/>
      <c r="U129" s="71"/>
      <c r="V129" s="71"/>
      <c r="W129" s="71"/>
      <c r="X129" s="71"/>
      <c r="Y129" s="71"/>
      <c r="Z129" s="71"/>
    </row>
    <row r="130" ht="15.75" customHeight="1">
      <c r="A130" s="95"/>
      <c r="B130" s="95"/>
      <c r="C130" s="59" t="s">
        <v>233</v>
      </c>
      <c r="D130" s="98">
        <f t="shared" ref="D130:G130" si="1">SUM(D120:D129)</f>
        <v>35</v>
      </c>
      <c r="E130" s="98">
        <f t="shared" si="1"/>
        <v>80</v>
      </c>
      <c r="F130" s="98">
        <f t="shared" si="1"/>
        <v>115</v>
      </c>
      <c r="G130" s="98">
        <f t="shared" si="1"/>
        <v>24</v>
      </c>
      <c r="H130" s="95"/>
      <c r="I130" s="95"/>
      <c r="J130" s="95"/>
      <c r="K130" s="52"/>
      <c r="L130" s="52"/>
      <c r="M130" s="52"/>
      <c r="N130" s="52"/>
      <c r="O130" s="52"/>
      <c r="P130" s="52"/>
      <c r="Q130" s="52"/>
      <c r="R130" s="52"/>
      <c r="S130" s="71"/>
      <c r="T130" s="71"/>
      <c r="U130" s="71"/>
      <c r="V130" s="71"/>
      <c r="W130" s="71"/>
      <c r="X130" s="71"/>
      <c r="Y130" s="71"/>
      <c r="Z130" s="71"/>
    </row>
    <row r="131" ht="15.75" customHeight="1">
      <c r="A131" s="95"/>
      <c r="B131" s="95"/>
      <c r="C131" s="59"/>
      <c r="D131" s="95"/>
      <c r="E131" s="95"/>
      <c r="F131" s="98"/>
      <c r="G131" s="98"/>
      <c r="H131" s="95"/>
      <c r="I131" s="95"/>
      <c r="J131" s="95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</row>
    <row r="132" ht="15.75" customHeight="1">
      <c r="A132" s="75" t="s">
        <v>471</v>
      </c>
      <c r="B132" s="2"/>
      <c r="C132" s="2"/>
      <c r="D132" s="2"/>
      <c r="E132" s="2"/>
      <c r="F132" s="2"/>
      <c r="G132" s="2"/>
      <c r="H132" s="2"/>
      <c r="I132" s="2"/>
      <c r="J132" s="3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</row>
    <row r="133" ht="15.75" customHeight="1">
      <c r="A133" s="99" t="s">
        <v>472</v>
      </c>
      <c r="B133" s="78" t="s">
        <v>471</v>
      </c>
      <c r="C133" s="94" t="s">
        <v>473</v>
      </c>
      <c r="D133" s="100">
        <v>10.0</v>
      </c>
      <c r="E133" s="35">
        <v>5.0</v>
      </c>
      <c r="F133" s="35">
        <v>15.0</v>
      </c>
      <c r="G133" s="35">
        <v>4.0</v>
      </c>
      <c r="H133" s="35" t="s">
        <v>40</v>
      </c>
      <c r="I133" s="35" t="s">
        <v>51</v>
      </c>
      <c r="J133" s="95"/>
      <c r="K133" s="52"/>
      <c r="L133" s="52"/>
      <c r="M133" s="52"/>
      <c r="N133" s="52"/>
      <c r="O133" s="52"/>
      <c r="P133" s="52"/>
      <c r="Q133" s="52"/>
      <c r="R133" s="52"/>
      <c r="S133" s="71"/>
      <c r="T133" s="71"/>
      <c r="U133" s="71"/>
      <c r="V133" s="71"/>
      <c r="W133" s="71"/>
      <c r="X133" s="71"/>
      <c r="Y133" s="71"/>
      <c r="Z133" s="71"/>
    </row>
    <row r="134" ht="15.75" customHeight="1">
      <c r="A134" s="101" t="s">
        <v>474</v>
      </c>
      <c r="B134" s="81"/>
      <c r="C134" s="94" t="s">
        <v>475</v>
      </c>
      <c r="D134" s="35">
        <v>0.0</v>
      </c>
      <c r="E134" s="35">
        <v>10.0</v>
      </c>
      <c r="F134" s="35">
        <v>10.0</v>
      </c>
      <c r="G134" s="35">
        <v>3.0</v>
      </c>
      <c r="H134" s="35" t="s">
        <v>35</v>
      </c>
      <c r="I134" s="35" t="s">
        <v>51</v>
      </c>
      <c r="J134" s="94" t="s">
        <v>476</v>
      </c>
      <c r="K134" s="52"/>
      <c r="L134" s="52"/>
      <c r="M134" s="52"/>
      <c r="N134" s="52"/>
      <c r="O134" s="52"/>
      <c r="P134" s="52"/>
      <c r="Q134" s="52"/>
      <c r="R134" s="52"/>
      <c r="S134" s="71"/>
      <c r="T134" s="71"/>
      <c r="U134" s="71"/>
      <c r="V134" s="71"/>
      <c r="W134" s="71"/>
      <c r="X134" s="71"/>
      <c r="Y134" s="71"/>
      <c r="Z134" s="71"/>
    </row>
    <row r="135" ht="15.75" customHeight="1">
      <c r="A135" s="101" t="s">
        <v>477</v>
      </c>
      <c r="B135" s="81"/>
      <c r="C135" s="94" t="s">
        <v>478</v>
      </c>
      <c r="D135" s="35">
        <v>0.0</v>
      </c>
      <c r="E135" s="35">
        <v>10.0</v>
      </c>
      <c r="F135" s="35">
        <v>10.0</v>
      </c>
      <c r="G135" s="35">
        <v>3.0</v>
      </c>
      <c r="H135" s="35" t="s">
        <v>35</v>
      </c>
      <c r="I135" s="35" t="s">
        <v>48</v>
      </c>
      <c r="J135" s="95"/>
      <c r="K135" s="52"/>
      <c r="L135" s="52"/>
      <c r="M135" s="52"/>
      <c r="N135" s="52"/>
      <c r="O135" s="52"/>
      <c r="P135" s="52"/>
      <c r="Q135" s="52"/>
      <c r="R135" s="52"/>
      <c r="S135" s="71"/>
      <c r="T135" s="71"/>
      <c r="U135" s="71"/>
      <c r="V135" s="71"/>
      <c r="W135" s="71"/>
      <c r="X135" s="71"/>
      <c r="Y135" s="71"/>
      <c r="Z135" s="71"/>
    </row>
    <row r="136" ht="15.75" customHeight="1">
      <c r="A136" s="101" t="s">
        <v>479</v>
      </c>
      <c r="B136" s="81"/>
      <c r="C136" s="94" t="s">
        <v>480</v>
      </c>
      <c r="D136" s="35">
        <v>10.0</v>
      </c>
      <c r="E136" s="35">
        <v>5.0</v>
      </c>
      <c r="F136" s="35">
        <v>15.0</v>
      </c>
      <c r="G136" s="35">
        <v>4.0</v>
      </c>
      <c r="H136" s="35" t="s">
        <v>40</v>
      </c>
      <c r="I136" s="35" t="s">
        <v>66</v>
      </c>
      <c r="J136" s="95"/>
      <c r="K136" s="52"/>
      <c r="L136" s="52"/>
      <c r="M136" s="52"/>
      <c r="N136" s="52"/>
      <c r="O136" s="52"/>
      <c r="P136" s="52"/>
      <c r="Q136" s="52"/>
      <c r="R136" s="52"/>
      <c r="S136" s="71"/>
      <c r="T136" s="71"/>
      <c r="U136" s="71"/>
      <c r="V136" s="71"/>
      <c r="W136" s="71"/>
      <c r="X136" s="71"/>
      <c r="Y136" s="71"/>
      <c r="Z136" s="71"/>
    </row>
    <row r="137" ht="15.75" customHeight="1">
      <c r="A137" s="101" t="s">
        <v>481</v>
      </c>
      <c r="B137" s="78" t="s">
        <v>482</v>
      </c>
      <c r="C137" s="94" t="s">
        <v>483</v>
      </c>
      <c r="D137" s="35">
        <v>0.0</v>
      </c>
      <c r="E137" s="35">
        <v>10.0</v>
      </c>
      <c r="F137" s="35">
        <v>10.0</v>
      </c>
      <c r="G137" s="35">
        <v>3.0</v>
      </c>
      <c r="H137" s="35" t="s">
        <v>35</v>
      </c>
      <c r="I137" s="35" t="s">
        <v>66</v>
      </c>
      <c r="J137" s="95"/>
      <c r="K137" s="52"/>
      <c r="L137" s="52"/>
      <c r="M137" s="52"/>
      <c r="N137" s="52"/>
      <c r="O137" s="52"/>
      <c r="P137" s="52"/>
      <c r="Q137" s="52"/>
      <c r="R137" s="52"/>
      <c r="S137" s="71"/>
      <c r="T137" s="71"/>
      <c r="U137" s="71"/>
      <c r="V137" s="71"/>
      <c r="W137" s="71"/>
      <c r="X137" s="71"/>
      <c r="Y137" s="71"/>
      <c r="Z137" s="71"/>
    </row>
    <row r="138" ht="15.75" customHeight="1">
      <c r="A138" s="101" t="s">
        <v>484</v>
      </c>
      <c r="B138" s="81"/>
      <c r="C138" s="94" t="s">
        <v>318</v>
      </c>
      <c r="D138" s="35">
        <v>0.0</v>
      </c>
      <c r="E138" s="35">
        <v>10.0</v>
      </c>
      <c r="F138" s="35">
        <v>10.0</v>
      </c>
      <c r="G138" s="35">
        <v>3.0</v>
      </c>
      <c r="H138" s="35" t="s">
        <v>35</v>
      </c>
      <c r="I138" s="35" t="s">
        <v>51</v>
      </c>
      <c r="J138" s="95"/>
      <c r="K138" s="52"/>
      <c r="L138" s="52"/>
      <c r="M138" s="52"/>
      <c r="N138" s="52"/>
      <c r="O138" s="52"/>
      <c r="P138" s="52"/>
      <c r="Q138" s="52"/>
      <c r="R138" s="52"/>
      <c r="S138" s="71"/>
      <c r="T138" s="71"/>
      <c r="U138" s="71"/>
      <c r="V138" s="71"/>
      <c r="W138" s="71"/>
      <c r="X138" s="71"/>
      <c r="Y138" s="71"/>
      <c r="Z138" s="71"/>
    </row>
    <row r="139" ht="15.75" customHeight="1">
      <c r="A139" s="101" t="s">
        <v>485</v>
      </c>
      <c r="B139" s="81"/>
      <c r="C139" s="94" t="s">
        <v>321</v>
      </c>
      <c r="D139" s="35">
        <v>0.0</v>
      </c>
      <c r="E139" s="35">
        <v>10.0</v>
      </c>
      <c r="F139" s="35">
        <v>10.0</v>
      </c>
      <c r="G139" s="35">
        <v>3.0</v>
      </c>
      <c r="H139" s="35" t="s">
        <v>35</v>
      </c>
      <c r="I139" s="35" t="s">
        <v>48</v>
      </c>
      <c r="J139" s="94" t="s">
        <v>486</v>
      </c>
      <c r="K139" s="52"/>
      <c r="L139" s="52"/>
      <c r="M139" s="52"/>
      <c r="N139" s="52"/>
      <c r="O139" s="52"/>
      <c r="P139" s="52"/>
      <c r="Q139" s="52"/>
      <c r="R139" s="52"/>
      <c r="S139" s="71"/>
      <c r="T139" s="71"/>
      <c r="U139" s="71"/>
      <c r="V139" s="71"/>
      <c r="W139" s="71"/>
      <c r="X139" s="71"/>
      <c r="Y139" s="71"/>
      <c r="Z139" s="71"/>
    </row>
    <row r="140" ht="15.75" customHeight="1">
      <c r="A140" s="101" t="s">
        <v>487</v>
      </c>
      <c r="B140" s="17"/>
      <c r="C140" s="94" t="s">
        <v>488</v>
      </c>
      <c r="D140" s="35">
        <v>0.0</v>
      </c>
      <c r="E140" s="35">
        <v>0.0</v>
      </c>
      <c r="F140" s="35">
        <v>0.0</v>
      </c>
      <c r="G140" s="35">
        <v>1.0</v>
      </c>
      <c r="H140" s="35" t="s">
        <v>489</v>
      </c>
      <c r="I140" s="35" t="s">
        <v>48</v>
      </c>
      <c r="J140" s="95"/>
      <c r="K140" s="52"/>
      <c r="L140" s="52"/>
      <c r="M140" s="52"/>
      <c r="N140" s="52"/>
      <c r="O140" s="52"/>
      <c r="P140" s="52"/>
      <c r="Q140" s="52"/>
      <c r="R140" s="52"/>
      <c r="S140" s="71"/>
      <c r="T140" s="71"/>
      <c r="U140" s="71"/>
      <c r="V140" s="71"/>
      <c r="W140" s="71"/>
      <c r="X140" s="71"/>
      <c r="Y140" s="71"/>
      <c r="Z140" s="71"/>
    </row>
    <row r="141" ht="15.75" customHeight="1">
      <c r="A141" s="95"/>
      <c r="B141" s="17"/>
      <c r="C141" s="59" t="s">
        <v>233</v>
      </c>
      <c r="D141" s="98">
        <f t="shared" ref="D141:G141" si="2">SUM(D133:D140)</f>
        <v>20</v>
      </c>
      <c r="E141" s="98">
        <f t="shared" si="2"/>
        <v>60</v>
      </c>
      <c r="F141" s="98">
        <f t="shared" si="2"/>
        <v>80</v>
      </c>
      <c r="G141" s="98">
        <f t="shared" si="2"/>
        <v>24</v>
      </c>
      <c r="H141" s="35"/>
      <c r="I141" s="35"/>
      <c r="J141" s="95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</row>
    <row r="142" ht="15.75" customHeight="1">
      <c r="A142" s="71"/>
      <c r="B142" s="71"/>
      <c r="C142" s="71"/>
      <c r="D142" s="71"/>
      <c r="E142" s="71"/>
      <c r="F142" s="71"/>
      <c r="G142" s="71"/>
      <c r="H142" s="71"/>
      <c r="I142" s="35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</row>
    <row r="143" ht="15.75" customHeight="1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</row>
    <row r="144" ht="15.75" customHeight="1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</row>
    <row r="145" ht="15.75" customHeight="1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</row>
    <row r="146" ht="15.75" customHeight="1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</row>
    <row r="147" ht="15.75" customHeight="1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</row>
    <row r="148" ht="15.75" customHeight="1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</row>
    <row r="149" ht="15.75" customHeight="1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</row>
    <row r="150" ht="15.75" customHeight="1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</row>
    <row r="151" ht="15.75" customHeight="1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</row>
    <row r="152" ht="15.75" customHeight="1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</row>
    <row r="153" ht="15.75" customHeight="1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</row>
    <row r="154" ht="15.75" customHeight="1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</row>
    <row r="155" ht="15.75" customHeight="1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</row>
    <row r="156" ht="15.75" customHeight="1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</row>
    <row r="157" ht="15.75" customHeight="1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</row>
    <row r="158" ht="15.75" customHeight="1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</row>
    <row r="159" ht="15.75" customHeight="1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</row>
    <row r="160" ht="15.75" customHeight="1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</row>
    <row r="161" ht="15.75" customHeight="1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</row>
    <row r="162" ht="15.75" customHeight="1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</row>
    <row r="163" ht="15.75" customHeight="1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</row>
    <row r="164" ht="15.75" customHeight="1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</row>
    <row r="165" ht="15.75" customHeight="1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</row>
    <row r="166" ht="15.75" customHeight="1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</row>
    <row r="167" ht="15.75" customHeight="1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</row>
    <row r="168" ht="15.75" customHeight="1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</row>
    <row r="169" ht="15.75" customHeight="1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</row>
    <row r="170" ht="15.75" customHeight="1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</row>
    <row r="171" ht="15.75" customHeight="1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</row>
    <row r="172" ht="15.75" customHeight="1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</row>
    <row r="173" ht="15.75" customHeight="1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</row>
    <row r="174" ht="15.75" customHeight="1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</row>
    <row r="175" ht="15.75" customHeight="1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</row>
    <row r="176" ht="15.75" customHeight="1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</row>
    <row r="177" ht="15.75" customHeight="1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</row>
    <row r="178" ht="15.75" customHeight="1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</row>
    <row r="179" ht="15.75" customHeight="1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</row>
    <row r="180" ht="15.75" customHeight="1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</row>
    <row r="181" ht="15.75" customHeight="1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</row>
    <row r="182" ht="15.75" customHeight="1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</row>
    <row r="183" ht="15.75" customHeight="1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</row>
    <row r="184" ht="15.75" customHeight="1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</row>
    <row r="185" ht="15.75" customHeight="1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</row>
    <row r="186" ht="15.75" customHeight="1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</row>
    <row r="187" ht="15.75" customHeight="1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</row>
    <row r="188" ht="15.75" customHeight="1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</row>
    <row r="189" ht="15.75" customHeight="1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</row>
    <row r="190" ht="15.75" customHeight="1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</row>
    <row r="191" ht="15.75" customHeight="1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</row>
    <row r="192" ht="15.75" customHeight="1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</row>
    <row r="193" ht="15.75" customHeight="1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</row>
    <row r="194" ht="15.75" customHeight="1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</row>
    <row r="195" ht="15.75" customHeight="1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</row>
    <row r="196" ht="15.75" customHeight="1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</row>
    <row r="197" ht="15.75" customHeight="1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</row>
    <row r="198" ht="15.75" customHeight="1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</row>
    <row r="199" ht="15.75" customHeight="1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</row>
    <row r="200" ht="15.75" customHeight="1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</row>
    <row r="201" ht="15.75" customHeight="1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</row>
    <row r="202" ht="15.75" customHeight="1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</row>
    <row r="203" ht="15.75" customHeight="1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</row>
    <row r="204" ht="15.75" customHeight="1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</row>
    <row r="205" ht="15.75" customHeight="1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</row>
    <row r="206" ht="15.75" customHeight="1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</row>
    <row r="207" ht="15.75" customHeight="1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</row>
    <row r="208" ht="15.75" customHeight="1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</row>
    <row r="209" ht="15.75" customHeight="1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</row>
    <row r="210" ht="15.75" customHeight="1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</row>
    <row r="211" ht="15.75" customHeight="1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</row>
    <row r="212" ht="15.75" customHeight="1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</row>
    <row r="213" ht="15.75" customHeight="1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</row>
    <row r="214" ht="15.75" customHeight="1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</row>
    <row r="215" ht="15.75" customHeight="1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</row>
    <row r="216" ht="15.75" customHeight="1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</row>
    <row r="217" ht="15.75" customHeight="1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</row>
    <row r="218" ht="15.75" customHeight="1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</row>
    <row r="219" ht="15.75" customHeight="1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</row>
    <row r="220" ht="15.75" customHeight="1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</row>
    <row r="221" ht="15.75" customHeight="1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</row>
    <row r="222" ht="15.75" customHeight="1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</row>
    <row r="223" ht="15.75" customHeight="1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</row>
    <row r="224" ht="15.75" customHeight="1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</row>
    <row r="225" ht="15.75" customHeight="1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</row>
    <row r="226" ht="15.75" customHeight="1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</row>
    <row r="227" ht="15.75" customHeight="1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</row>
    <row r="228" ht="15.75" customHeight="1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</row>
    <row r="229" ht="15.75" customHeight="1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</row>
    <row r="230" ht="15.75" customHeight="1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</row>
    <row r="231" ht="15.75" customHeight="1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</row>
    <row r="232" ht="15.75" customHeight="1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</row>
    <row r="233" ht="15.75" customHeight="1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</row>
    <row r="234" ht="15.75" customHeight="1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</row>
    <row r="235" ht="15.75" customHeight="1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 ht="15.75" customHeight="1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</row>
    <row r="237" ht="15.75" customHeight="1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</row>
    <row r="238" ht="15.75" customHeight="1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</row>
    <row r="239" ht="15.75" customHeight="1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</row>
    <row r="240" ht="15.75" customHeight="1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</row>
    <row r="241" ht="15.75" customHeight="1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</row>
    <row r="242" ht="15.75" customHeight="1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</row>
    <row r="243" ht="15.75" customHeight="1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</row>
    <row r="244" ht="15.75" customHeight="1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</row>
    <row r="245" ht="15.75" customHeight="1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</row>
    <row r="246" ht="15.75" customHeight="1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</row>
    <row r="247" ht="15.75" customHeight="1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</row>
    <row r="248" ht="15.75" customHeight="1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</row>
    <row r="249" ht="15.75" customHeight="1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</row>
    <row r="250" ht="15.75" customHeight="1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</row>
    <row r="251" ht="15.75" customHeight="1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</row>
    <row r="252" ht="15.75" customHeight="1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</row>
    <row r="253" ht="15.75" customHeight="1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</row>
    <row r="254" ht="15.75" customHeight="1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</row>
    <row r="255" ht="15.75" customHeight="1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</row>
    <row r="256" ht="15.75" customHeight="1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</row>
    <row r="257" ht="15.75" customHeight="1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 ht="15.75" customHeight="1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 ht="15.75" customHeight="1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</row>
    <row r="260" ht="15.75" customHeight="1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</row>
    <row r="261" ht="15.75" customHeight="1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ht="15.75" customHeight="1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ht="15.75" customHeight="1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ht="15.75" customHeight="1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ht="15.75" customHeight="1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ht="15.75" customHeight="1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ht="15.75" customHeight="1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ht="15.75" customHeight="1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ht="15.75" customHeight="1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ht="15.75" customHeight="1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ht="15.75" customHeight="1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ht="15.75" customHeight="1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ht="15.75" customHeight="1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ht="15.75" customHeight="1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ht="15.75" customHeight="1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ht="15.75" customHeight="1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ht="15.75" customHeight="1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ht="15.75" customHeight="1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ht="15.75" customHeight="1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ht="15.75" customHeight="1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ht="15.75" customHeight="1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ht="15.75" customHeight="1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ht="15.75" customHeight="1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ht="15.75" customHeight="1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ht="15.75" customHeight="1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ht="15.75" customHeight="1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ht="15.75" customHeight="1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ht="15.75" customHeight="1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ht="15.75" customHeight="1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ht="15.75" customHeight="1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ht="15.75" customHeight="1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ht="15.75" customHeight="1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ht="15.75" customHeight="1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ht="15.75" customHeight="1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ht="15.75" customHeight="1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ht="15.75" customHeight="1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ht="15.75" customHeight="1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ht="15.75" customHeight="1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ht="15.75" customHeight="1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ht="15.75" customHeight="1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ht="15.75" customHeight="1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ht="15.75" customHeight="1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ht="15.75" customHeight="1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ht="15.75" customHeight="1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ht="15.75" customHeight="1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ht="15.75" customHeight="1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ht="15.75" customHeight="1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ht="15.75" customHeight="1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ht="15.75" customHeight="1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ht="15.75" customHeight="1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</row>
    <row r="311" ht="15.75" customHeight="1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</row>
    <row r="312" ht="15.75" customHeight="1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</row>
    <row r="313" ht="15.75" customHeight="1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</row>
    <row r="314" ht="15.75" customHeight="1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</row>
    <row r="315" ht="15.75" customHeight="1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</row>
    <row r="316" ht="15.75" customHeight="1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</row>
    <row r="317" ht="15.75" customHeight="1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</row>
    <row r="318" ht="15.75" customHeight="1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</row>
    <row r="319" ht="15.75" customHeight="1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</row>
    <row r="320" ht="15.75" customHeight="1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</row>
    <row r="321" ht="15.75" customHeight="1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</row>
    <row r="322" ht="15.75" customHeight="1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</row>
    <row r="323" ht="15.75" customHeight="1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</row>
    <row r="324" ht="15.75" customHeight="1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</row>
    <row r="325" ht="15.75" customHeight="1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</row>
    <row r="326" ht="15.75" customHeight="1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</row>
    <row r="327" ht="15.75" customHeight="1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</row>
    <row r="328" ht="15.75" customHeight="1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</row>
    <row r="329" ht="15.75" customHeight="1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</row>
    <row r="330" ht="15.75" customHeight="1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</row>
    <row r="331" ht="15.75" customHeight="1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</row>
    <row r="332" ht="15.75" customHeight="1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</row>
    <row r="333" ht="15.75" customHeight="1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</row>
    <row r="334" ht="15.75" customHeight="1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</row>
    <row r="335" ht="15.75" customHeight="1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</row>
    <row r="336" ht="15.75" customHeight="1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</row>
    <row r="337" ht="15.75" customHeight="1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</row>
    <row r="338" ht="15.75" customHeight="1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</row>
    <row r="339" ht="15.75" customHeight="1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</row>
    <row r="340" ht="15.75" customHeight="1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</row>
    <row r="341" ht="15.75" customHeight="1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</row>
    <row r="342" ht="15.75" customHeight="1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</row>
    <row r="343" ht="15.75" customHeight="1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</row>
    <row r="344" ht="15.75" customHeight="1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</row>
    <row r="345" ht="15.75" customHeight="1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</row>
    <row r="346" ht="15.75" customHeight="1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</row>
    <row r="347" ht="15.75" customHeight="1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</row>
    <row r="348" ht="15.75" customHeight="1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</row>
    <row r="349" ht="15.75" customHeight="1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</row>
    <row r="350" ht="15.75" customHeight="1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</row>
    <row r="351" ht="15.75" customHeight="1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</row>
    <row r="352" ht="15.75" customHeight="1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</row>
    <row r="353" ht="15.75" customHeight="1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</row>
    <row r="354" ht="15.75" customHeight="1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</row>
    <row r="355" ht="15.75" customHeight="1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</row>
    <row r="356" ht="15.75" customHeight="1">
      <c r="A356" s="71"/>
      <c r="B356" s="71"/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</row>
    <row r="357" ht="15.75" customHeight="1">
      <c r="A357" s="71"/>
      <c r="B357" s="71"/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</row>
    <row r="358" ht="15.75" customHeight="1">
      <c r="A358" s="71"/>
      <c r="B358" s="71"/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</row>
    <row r="359" ht="15.75" customHeight="1">
      <c r="A359" s="71"/>
      <c r="B359" s="71"/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</row>
    <row r="360" ht="15.75" customHeight="1">
      <c r="A360" s="71"/>
      <c r="B360" s="71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</row>
    <row r="361" ht="15.75" customHeight="1">
      <c r="A361" s="71"/>
      <c r="B361" s="71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</row>
    <row r="362" ht="15.75" customHeight="1">
      <c r="A362" s="71"/>
      <c r="B362" s="71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</row>
    <row r="363" ht="15.75" customHeight="1">
      <c r="A363" s="71"/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</row>
    <row r="364" ht="15.75" customHeight="1">
      <c r="A364" s="71"/>
      <c r="B364" s="71"/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</row>
    <row r="365" ht="15.75" customHeight="1">
      <c r="A365" s="71"/>
      <c r="B365" s="71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</row>
    <row r="366" ht="15.75" customHeight="1">
      <c r="A366" s="71"/>
      <c r="B366" s="71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</row>
    <row r="367" ht="15.75" customHeight="1">
      <c r="A367" s="71"/>
      <c r="B367" s="71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</row>
    <row r="368" ht="15.75" customHeight="1">
      <c r="A368" s="71"/>
      <c r="B368" s="71"/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</row>
    <row r="369" ht="15.75" customHeight="1">
      <c r="A369" s="71"/>
      <c r="B369" s="71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</row>
    <row r="370" ht="15.75" customHeight="1">
      <c r="A370" s="71"/>
      <c r="B370" s="71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</row>
    <row r="371" ht="15.75" customHeight="1">
      <c r="A371" s="71"/>
      <c r="B371" s="71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</row>
    <row r="372" ht="15.75" customHeight="1">
      <c r="A372" s="71"/>
      <c r="B372" s="71"/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</row>
    <row r="373" ht="15.75" customHeight="1">
      <c r="A373" s="71"/>
      <c r="B373" s="71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</row>
    <row r="374" ht="15.75" customHeight="1">
      <c r="A374" s="71"/>
      <c r="B374" s="71"/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</row>
    <row r="375" ht="15.75" customHeight="1">
      <c r="A375" s="71"/>
      <c r="B375" s="71"/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</row>
    <row r="376" ht="15.75" customHeight="1">
      <c r="A376" s="71"/>
      <c r="B376" s="71"/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</row>
    <row r="377" ht="15.75" customHeight="1">
      <c r="A377" s="71"/>
      <c r="B377" s="71"/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</row>
    <row r="378" ht="15.75" customHeight="1">
      <c r="A378" s="71"/>
      <c r="B378" s="71"/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</row>
    <row r="379" ht="15.75" customHeight="1">
      <c r="A379" s="71"/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</row>
    <row r="380" ht="15.75" customHeight="1">
      <c r="A380" s="71"/>
      <c r="B380" s="71"/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</row>
    <row r="381" ht="15.75" customHeight="1">
      <c r="A381" s="71"/>
      <c r="B381" s="71"/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</row>
    <row r="382" ht="15.75" customHeight="1">
      <c r="A382" s="71"/>
      <c r="B382" s="71"/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</row>
    <row r="383" ht="15.75" customHeight="1">
      <c r="A383" s="71"/>
      <c r="B383" s="71"/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</row>
    <row r="384" ht="15.75" customHeight="1">
      <c r="A384" s="71"/>
      <c r="B384" s="71"/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</row>
    <row r="385" ht="15.75" customHeight="1">
      <c r="A385" s="71"/>
      <c r="B385" s="71"/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</row>
    <row r="386" ht="15.75" customHeight="1">
      <c r="A386" s="71"/>
      <c r="B386" s="71"/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</row>
    <row r="387" ht="15.75" customHeight="1">
      <c r="A387" s="71"/>
      <c r="B387" s="71"/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</row>
    <row r="388" ht="15.75" customHeight="1">
      <c r="A388" s="71"/>
      <c r="B388" s="71"/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</row>
    <row r="389" ht="15.75" customHeight="1">
      <c r="A389" s="71"/>
      <c r="B389" s="71"/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</row>
    <row r="390" ht="15.75" customHeight="1">
      <c r="A390" s="71"/>
      <c r="B390" s="71"/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</row>
    <row r="391" ht="15.75" customHeight="1">
      <c r="A391" s="71"/>
      <c r="B391" s="71"/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</row>
    <row r="392" ht="15.75" customHeight="1">
      <c r="A392" s="71"/>
      <c r="B392" s="71"/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</row>
    <row r="393" ht="15.75" customHeight="1">
      <c r="A393" s="71"/>
      <c r="B393" s="71"/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</row>
    <row r="394" ht="15.75" customHeight="1">
      <c r="A394" s="71"/>
      <c r="B394" s="71"/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</row>
    <row r="395" ht="15.75" customHeight="1">
      <c r="A395" s="71"/>
      <c r="B395" s="71"/>
      <c r="C395" s="71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</row>
    <row r="396" ht="15.75" customHeight="1">
      <c r="A396" s="71"/>
      <c r="B396" s="71"/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</row>
    <row r="397" ht="15.75" customHeight="1">
      <c r="A397" s="71"/>
      <c r="B397" s="71"/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</row>
    <row r="398" ht="15.75" customHeight="1">
      <c r="A398" s="71"/>
      <c r="B398" s="71"/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</row>
    <row r="399" ht="15.75" customHeight="1">
      <c r="A399" s="71"/>
      <c r="B399" s="71"/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</row>
    <row r="400" ht="15.75" customHeight="1">
      <c r="A400" s="71"/>
      <c r="B400" s="71"/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</row>
    <row r="401" ht="15.75" customHeight="1">
      <c r="A401" s="71"/>
      <c r="B401" s="71"/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</row>
    <row r="402" ht="15.75" customHeight="1">
      <c r="A402" s="71"/>
      <c r="B402" s="71"/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</row>
    <row r="403" ht="15.75" customHeight="1">
      <c r="A403" s="71"/>
      <c r="B403" s="71"/>
      <c r="C403" s="71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</row>
    <row r="404" ht="15.75" customHeight="1">
      <c r="A404" s="71"/>
      <c r="B404" s="71"/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</row>
    <row r="405" ht="15.75" customHeight="1">
      <c r="A405" s="71"/>
      <c r="B405" s="71"/>
      <c r="C405" s="71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</row>
    <row r="406" ht="15.75" customHeight="1">
      <c r="A406" s="71"/>
      <c r="B406" s="71"/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</row>
    <row r="407" ht="15.75" customHeight="1">
      <c r="A407" s="71"/>
      <c r="B407" s="71"/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</row>
    <row r="408" ht="15.75" customHeight="1">
      <c r="A408" s="71"/>
      <c r="B408" s="71"/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</row>
    <row r="409" ht="15.75" customHeight="1">
      <c r="A409" s="71"/>
      <c r="B409" s="71"/>
      <c r="C409" s="71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</row>
    <row r="410" ht="15.75" customHeight="1">
      <c r="A410" s="71"/>
      <c r="B410" s="71"/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</row>
    <row r="411" ht="15.75" customHeight="1">
      <c r="A411" s="71"/>
      <c r="B411" s="71"/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</row>
    <row r="412" ht="15.75" customHeight="1">
      <c r="A412" s="71"/>
      <c r="B412" s="71"/>
      <c r="C412" s="71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</row>
    <row r="413" ht="15.75" customHeight="1">
      <c r="A413" s="71"/>
      <c r="B413" s="71"/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</row>
    <row r="414" ht="15.75" customHeight="1">
      <c r="A414" s="71"/>
      <c r="B414" s="71"/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</row>
    <row r="415" ht="15.75" customHeight="1">
      <c r="A415" s="71"/>
      <c r="B415" s="71"/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</row>
    <row r="416" ht="15.75" customHeight="1">
      <c r="A416" s="71"/>
      <c r="B416" s="71"/>
      <c r="C416" s="71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</row>
    <row r="417" ht="15.75" customHeight="1">
      <c r="A417" s="71"/>
      <c r="B417" s="71"/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</row>
    <row r="418" ht="15.75" customHeight="1">
      <c r="A418" s="71"/>
      <c r="B418" s="71"/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</row>
    <row r="419" ht="15.75" customHeight="1">
      <c r="A419" s="71"/>
      <c r="B419" s="71"/>
      <c r="C419" s="71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</row>
    <row r="420" ht="15.75" customHeight="1">
      <c r="A420" s="71"/>
      <c r="B420" s="71"/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</row>
    <row r="421" ht="15.75" customHeight="1">
      <c r="A421" s="71"/>
      <c r="B421" s="71"/>
      <c r="C421" s="71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</row>
    <row r="422" ht="15.75" customHeight="1">
      <c r="A422" s="71"/>
      <c r="B422" s="71"/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</row>
    <row r="423" ht="15.75" customHeight="1">
      <c r="A423" s="71"/>
      <c r="B423" s="71"/>
      <c r="C423" s="71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</row>
    <row r="424" ht="15.75" customHeight="1">
      <c r="A424" s="71"/>
      <c r="B424" s="71"/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</row>
    <row r="425" ht="15.75" customHeight="1">
      <c r="A425" s="71"/>
      <c r="B425" s="71"/>
      <c r="C425" s="71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</row>
    <row r="426" ht="15.75" customHeight="1">
      <c r="A426" s="71"/>
      <c r="B426" s="71"/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</row>
    <row r="427" ht="15.75" customHeight="1">
      <c r="A427" s="71"/>
      <c r="B427" s="71"/>
      <c r="C427" s="71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</row>
    <row r="428" ht="15.75" customHeight="1">
      <c r="A428" s="71"/>
      <c r="B428" s="71"/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</row>
    <row r="429" ht="15.75" customHeight="1">
      <c r="A429" s="71"/>
      <c r="B429" s="71"/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</row>
    <row r="430" ht="15.75" customHeight="1">
      <c r="A430" s="71"/>
      <c r="B430" s="71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</row>
    <row r="431" ht="15.75" customHeight="1">
      <c r="A431" s="71"/>
      <c r="B431" s="71"/>
      <c r="C431" s="71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</row>
    <row r="432" ht="15.75" customHeight="1">
      <c r="A432" s="71"/>
      <c r="B432" s="71"/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</row>
    <row r="433" ht="15.75" customHeight="1">
      <c r="A433" s="71"/>
      <c r="B433" s="71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</row>
    <row r="434" ht="15.75" customHeight="1">
      <c r="A434" s="71"/>
      <c r="B434" s="71"/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</row>
    <row r="435" ht="15.75" customHeight="1">
      <c r="A435" s="71"/>
      <c r="B435" s="71"/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</row>
    <row r="436" ht="15.75" customHeight="1">
      <c r="A436" s="71"/>
      <c r="B436" s="71"/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</row>
    <row r="437" ht="15.75" customHeight="1">
      <c r="A437" s="71"/>
      <c r="B437" s="71"/>
      <c r="C437" s="71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</row>
    <row r="438" ht="15.75" customHeight="1">
      <c r="A438" s="71"/>
      <c r="B438" s="71"/>
      <c r="C438" s="71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</row>
    <row r="439" ht="15.75" customHeight="1">
      <c r="A439" s="71"/>
      <c r="B439" s="71"/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</row>
    <row r="440" ht="15.75" customHeight="1">
      <c r="A440" s="71"/>
      <c r="B440" s="71"/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</row>
    <row r="441" ht="15.75" customHeight="1">
      <c r="A441" s="71"/>
      <c r="B441" s="71"/>
      <c r="C441" s="71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</row>
    <row r="442" ht="15.75" customHeight="1">
      <c r="A442" s="71"/>
      <c r="B442" s="71"/>
      <c r="C442" s="71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</row>
    <row r="443" ht="15.75" customHeight="1">
      <c r="A443" s="71"/>
      <c r="B443" s="71"/>
      <c r="C443" s="71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</row>
    <row r="444" ht="15.75" customHeight="1">
      <c r="A444" s="71"/>
      <c r="B444" s="71"/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</row>
    <row r="445" ht="15.75" customHeight="1">
      <c r="A445" s="71"/>
      <c r="B445" s="71"/>
      <c r="C445" s="71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</row>
    <row r="446" ht="15.75" customHeight="1">
      <c r="A446" s="71"/>
      <c r="B446" s="71"/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</row>
    <row r="447" ht="15.75" customHeight="1">
      <c r="A447" s="71"/>
      <c r="B447" s="71"/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</row>
    <row r="448" ht="15.75" customHeight="1">
      <c r="A448" s="71"/>
      <c r="B448" s="71"/>
      <c r="C448" s="71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</row>
    <row r="449" ht="15.75" customHeight="1">
      <c r="A449" s="71"/>
      <c r="B449" s="71"/>
      <c r="C449" s="71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</row>
    <row r="450" ht="15.75" customHeight="1">
      <c r="A450" s="71"/>
      <c r="B450" s="71"/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</row>
    <row r="451" ht="15.75" customHeight="1">
      <c r="A451" s="71"/>
      <c r="B451" s="71"/>
      <c r="C451" s="71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</row>
    <row r="452" ht="15.75" customHeight="1">
      <c r="A452" s="71"/>
      <c r="B452" s="71"/>
      <c r="C452" s="71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</row>
    <row r="453" ht="15.75" customHeight="1">
      <c r="A453" s="71"/>
      <c r="B453" s="71"/>
      <c r="C453" s="71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</row>
    <row r="454" ht="15.75" customHeight="1">
      <c r="A454" s="71"/>
      <c r="B454" s="71"/>
      <c r="C454" s="71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</row>
    <row r="455" ht="15.75" customHeight="1">
      <c r="A455" s="71"/>
      <c r="B455" s="71"/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</row>
    <row r="456" ht="15.75" customHeight="1">
      <c r="A456" s="71"/>
      <c r="B456" s="71"/>
      <c r="C456" s="71"/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</row>
    <row r="457" ht="15.75" customHeight="1">
      <c r="A457" s="71"/>
      <c r="B457" s="71"/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</row>
    <row r="458" ht="15.75" customHeight="1">
      <c r="A458" s="71"/>
      <c r="B458" s="71"/>
      <c r="C458" s="71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</row>
    <row r="459" ht="15.75" customHeight="1">
      <c r="A459" s="71"/>
      <c r="B459" s="71"/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</row>
    <row r="460" ht="15.75" customHeight="1">
      <c r="A460" s="71"/>
      <c r="B460" s="71"/>
      <c r="C460" s="71"/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</row>
    <row r="461" ht="15.75" customHeight="1">
      <c r="A461" s="71"/>
      <c r="B461" s="71"/>
      <c r="C461" s="71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</row>
    <row r="462" ht="15.75" customHeight="1">
      <c r="A462" s="71"/>
      <c r="B462" s="71"/>
      <c r="C462" s="71"/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</row>
    <row r="463" ht="15.75" customHeight="1">
      <c r="A463" s="71"/>
      <c r="B463" s="71"/>
      <c r="C463" s="71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</row>
    <row r="464" ht="15.75" customHeight="1">
      <c r="A464" s="71"/>
      <c r="B464" s="71"/>
      <c r="C464" s="71"/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</row>
    <row r="465" ht="15.75" customHeight="1">
      <c r="A465" s="71"/>
      <c r="B465" s="71"/>
      <c r="C465" s="71"/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</row>
    <row r="466" ht="15.75" customHeight="1">
      <c r="A466" s="71"/>
      <c r="B466" s="71"/>
      <c r="C466" s="71"/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</row>
    <row r="467" ht="15.75" customHeight="1">
      <c r="A467" s="71"/>
      <c r="B467" s="71"/>
      <c r="C467" s="71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</row>
    <row r="468" ht="15.75" customHeight="1">
      <c r="A468" s="71"/>
      <c r="B468" s="71"/>
      <c r="C468" s="71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</row>
    <row r="469" ht="15.75" customHeight="1">
      <c r="A469" s="71"/>
      <c r="B469" s="71"/>
      <c r="C469" s="71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</row>
    <row r="470" ht="15.75" customHeight="1">
      <c r="A470" s="71"/>
      <c r="B470" s="71"/>
      <c r="C470" s="71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</row>
    <row r="471" ht="15.75" customHeight="1">
      <c r="A471" s="71"/>
      <c r="B471" s="71"/>
      <c r="C471" s="71"/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</row>
    <row r="472" ht="15.75" customHeight="1">
      <c r="A472" s="71"/>
      <c r="B472" s="71"/>
      <c r="C472" s="71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</row>
    <row r="473" ht="15.75" customHeight="1">
      <c r="A473" s="71"/>
      <c r="B473" s="71"/>
      <c r="C473" s="71"/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</row>
    <row r="474" ht="15.75" customHeight="1">
      <c r="A474" s="71"/>
      <c r="B474" s="71"/>
      <c r="C474" s="71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</row>
    <row r="475" ht="15.75" customHeight="1">
      <c r="A475" s="71"/>
      <c r="B475" s="71"/>
      <c r="C475" s="71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</row>
    <row r="476" ht="15.75" customHeight="1">
      <c r="A476" s="71"/>
      <c r="B476" s="71"/>
      <c r="C476" s="71"/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</row>
    <row r="477" ht="15.75" customHeight="1">
      <c r="A477" s="71"/>
      <c r="B477" s="71"/>
      <c r="C477" s="71"/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</row>
    <row r="478" ht="15.75" customHeight="1">
      <c r="A478" s="71"/>
      <c r="B478" s="71"/>
      <c r="C478" s="71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</row>
    <row r="479" ht="15.75" customHeight="1">
      <c r="A479" s="71"/>
      <c r="B479" s="71"/>
      <c r="C479" s="71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</row>
    <row r="480" ht="15.75" customHeight="1">
      <c r="A480" s="71"/>
      <c r="B480" s="71"/>
      <c r="C480" s="71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</row>
    <row r="481" ht="15.75" customHeight="1">
      <c r="A481" s="71"/>
      <c r="B481" s="71"/>
      <c r="C481" s="71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</row>
    <row r="482" ht="15.75" customHeight="1">
      <c r="A482" s="71"/>
      <c r="B482" s="71"/>
      <c r="C482" s="71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</row>
    <row r="483" ht="15.75" customHeight="1">
      <c r="A483" s="71"/>
      <c r="B483" s="71"/>
      <c r="C483" s="71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</row>
    <row r="484" ht="15.75" customHeight="1">
      <c r="A484" s="71"/>
      <c r="B484" s="71"/>
      <c r="C484" s="71"/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</row>
    <row r="485" ht="15.75" customHeight="1">
      <c r="A485" s="71"/>
      <c r="B485" s="71"/>
      <c r="C485" s="71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</row>
    <row r="486" ht="15.75" customHeight="1">
      <c r="A486" s="71"/>
      <c r="B486" s="71"/>
      <c r="C486" s="71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</row>
    <row r="487" ht="15.75" customHeight="1">
      <c r="A487" s="71"/>
      <c r="B487" s="71"/>
      <c r="C487" s="71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</row>
    <row r="488" ht="15.75" customHeight="1">
      <c r="A488" s="71"/>
      <c r="B488" s="71"/>
      <c r="C488" s="71"/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</row>
    <row r="489" ht="15.75" customHeight="1">
      <c r="A489" s="71"/>
      <c r="B489" s="71"/>
      <c r="C489" s="71"/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</row>
    <row r="490" ht="15.75" customHeight="1">
      <c r="A490" s="71"/>
      <c r="B490" s="71"/>
      <c r="C490" s="71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</row>
    <row r="491" ht="15.75" customHeight="1">
      <c r="A491" s="71"/>
      <c r="B491" s="71"/>
      <c r="C491" s="71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</row>
    <row r="492" ht="15.75" customHeight="1">
      <c r="A492" s="71"/>
      <c r="B492" s="71"/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</row>
    <row r="493" ht="15.75" customHeight="1">
      <c r="A493" s="71"/>
      <c r="B493" s="71"/>
      <c r="C493" s="71"/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</row>
    <row r="494" ht="15.75" customHeight="1">
      <c r="A494" s="71"/>
      <c r="B494" s="71"/>
      <c r="C494" s="71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</row>
    <row r="495" ht="15.75" customHeight="1">
      <c r="A495" s="71"/>
      <c r="B495" s="71"/>
      <c r="C495" s="71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</row>
    <row r="496" ht="15.75" customHeight="1">
      <c r="A496" s="71"/>
      <c r="B496" s="71"/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</row>
    <row r="497" ht="15.75" customHeight="1">
      <c r="A497" s="71"/>
      <c r="B497" s="71"/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</row>
    <row r="498" ht="15.75" customHeight="1">
      <c r="A498" s="71"/>
      <c r="B498" s="71"/>
      <c r="C498" s="71"/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</row>
    <row r="499" ht="15.75" customHeight="1">
      <c r="A499" s="71"/>
      <c r="B499" s="71"/>
      <c r="C499" s="71"/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</row>
    <row r="500" ht="15.75" customHeight="1">
      <c r="A500" s="71"/>
      <c r="B500" s="71"/>
      <c r="C500" s="71"/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</row>
    <row r="501" ht="15.75" customHeight="1">
      <c r="A501" s="71"/>
      <c r="B501" s="71"/>
      <c r="C501" s="71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</row>
    <row r="502" ht="15.75" customHeight="1">
      <c r="A502" s="71"/>
      <c r="B502" s="71"/>
      <c r="C502" s="71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</row>
    <row r="503" ht="15.75" customHeight="1">
      <c r="A503" s="71"/>
      <c r="B503" s="71"/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</row>
    <row r="504" ht="15.75" customHeight="1">
      <c r="A504" s="71"/>
      <c r="B504" s="71"/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</row>
    <row r="505" ht="15.75" customHeight="1">
      <c r="A505" s="71"/>
      <c r="B505" s="71"/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</row>
    <row r="506" ht="15.75" customHeight="1">
      <c r="A506" s="71"/>
      <c r="B506" s="71"/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</row>
    <row r="507" ht="15.75" customHeight="1">
      <c r="A507" s="71"/>
      <c r="B507" s="71"/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</row>
    <row r="508" ht="15.75" customHeight="1">
      <c r="A508" s="71"/>
      <c r="B508" s="71"/>
      <c r="C508" s="71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</row>
    <row r="509" ht="15.75" customHeight="1">
      <c r="A509" s="71"/>
      <c r="B509" s="71"/>
      <c r="C509" s="71"/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</row>
    <row r="510" ht="15.75" customHeight="1">
      <c r="A510" s="71"/>
      <c r="B510" s="71"/>
      <c r="C510" s="71"/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</row>
    <row r="511" ht="15.75" customHeight="1">
      <c r="A511" s="71"/>
      <c r="B511" s="71"/>
      <c r="C511" s="71"/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</row>
    <row r="512" ht="15.75" customHeight="1">
      <c r="A512" s="71"/>
      <c r="B512" s="71"/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</row>
    <row r="513" ht="15.75" customHeight="1">
      <c r="A513" s="71"/>
      <c r="B513" s="71"/>
      <c r="C513" s="71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</row>
    <row r="514" ht="15.75" customHeight="1">
      <c r="A514" s="71"/>
      <c r="B514" s="71"/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</row>
    <row r="515" ht="15.75" customHeight="1">
      <c r="A515" s="71"/>
      <c r="B515" s="71"/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</row>
    <row r="516" ht="15.75" customHeight="1">
      <c r="A516" s="71"/>
      <c r="B516" s="71"/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</row>
    <row r="517" ht="15.75" customHeight="1">
      <c r="A517" s="71"/>
      <c r="B517" s="71"/>
      <c r="C517" s="71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</row>
    <row r="518" ht="15.75" customHeight="1">
      <c r="A518" s="71"/>
      <c r="B518" s="71"/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</row>
    <row r="519" ht="15.75" customHeight="1">
      <c r="A519" s="71"/>
      <c r="B519" s="71"/>
      <c r="C519" s="71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</row>
    <row r="520" ht="15.75" customHeight="1">
      <c r="A520" s="71"/>
      <c r="B520" s="71"/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</row>
    <row r="521" ht="15.75" customHeight="1">
      <c r="A521" s="71"/>
      <c r="B521" s="71"/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</row>
    <row r="522" ht="15.75" customHeight="1">
      <c r="A522" s="71"/>
      <c r="B522" s="71"/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</row>
    <row r="523" ht="15.75" customHeight="1">
      <c r="A523" s="71"/>
      <c r="B523" s="71"/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</row>
    <row r="524" ht="15.75" customHeight="1">
      <c r="A524" s="71"/>
      <c r="B524" s="71"/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</row>
    <row r="525" ht="15.75" customHeight="1">
      <c r="A525" s="71"/>
      <c r="B525" s="71"/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</row>
    <row r="526" ht="15.75" customHeight="1">
      <c r="A526" s="71"/>
      <c r="B526" s="71"/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</row>
    <row r="527" ht="15.75" customHeight="1">
      <c r="A527" s="71"/>
      <c r="B527" s="71"/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</row>
    <row r="528" ht="15.75" customHeight="1">
      <c r="A528" s="71"/>
      <c r="B528" s="71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</row>
    <row r="529" ht="15.75" customHeight="1">
      <c r="A529" s="71"/>
      <c r="B529" s="71"/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</row>
    <row r="530" ht="15.75" customHeight="1">
      <c r="A530" s="71"/>
      <c r="B530" s="71"/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</row>
    <row r="531" ht="15.75" customHeight="1">
      <c r="A531" s="71"/>
      <c r="B531" s="71"/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</row>
    <row r="532" ht="15.75" customHeight="1">
      <c r="A532" s="71"/>
      <c r="B532" s="71"/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</row>
    <row r="533" ht="15.75" customHeight="1">
      <c r="A533" s="71"/>
      <c r="B533" s="71"/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</row>
    <row r="534" ht="15.75" customHeight="1">
      <c r="A534" s="71"/>
      <c r="B534" s="71"/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</row>
    <row r="535" ht="15.75" customHeight="1">
      <c r="A535" s="71"/>
      <c r="B535" s="71"/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</row>
    <row r="536" ht="15.75" customHeight="1">
      <c r="A536" s="71"/>
      <c r="B536" s="71"/>
      <c r="C536" s="71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</row>
    <row r="537" ht="15.75" customHeight="1">
      <c r="A537" s="71"/>
      <c r="B537" s="71"/>
      <c r="C537" s="71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</row>
    <row r="538" ht="15.75" customHeight="1">
      <c r="A538" s="71"/>
      <c r="B538" s="71"/>
      <c r="C538" s="71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</row>
    <row r="539" ht="15.75" customHeight="1">
      <c r="A539" s="71"/>
      <c r="B539" s="71"/>
      <c r="C539" s="71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</row>
    <row r="540" ht="15.75" customHeight="1">
      <c r="A540" s="71"/>
      <c r="B540" s="71"/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</row>
    <row r="541" ht="15.75" customHeight="1">
      <c r="A541" s="71"/>
      <c r="B541" s="71"/>
      <c r="C541" s="71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</row>
    <row r="542" ht="15.75" customHeight="1">
      <c r="A542" s="71"/>
      <c r="B542" s="71"/>
      <c r="C542" s="71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</row>
    <row r="543" ht="15.75" customHeight="1">
      <c r="A543" s="71"/>
      <c r="B543" s="71"/>
      <c r="C543" s="71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</row>
    <row r="544" ht="15.75" customHeight="1">
      <c r="A544" s="71"/>
      <c r="B544" s="71"/>
      <c r="C544" s="71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</row>
    <row r="545" ht="15.75" customHeight="1">
      <c r="A545" s="71"/>
      <c r="B545" s="71"/>
      <c r="C545" s="71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</row>
    <row r="546" ht="15.75" customHeight="1">
      <c r="A546" s="71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</row>
    <row r="547" ht="15.75" customHeight="1">
      <c r="A547" s="71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</row>
    <row r="548" ht="15.75" customHeight="1">
      <c r="A548" s="71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</row>
    <row r="549" ht="15.75" customHeight="1">
      <c r="A549" s="71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</row>
    <row r="550" ht="15.75" customHeight="1">
      <c r="A550" s="71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</row>
    <row r="551" ht="15.75" customHeight="1">
      <c r="A551" s="71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</row>
    <row r="552" ht="15.75" customHeight="1">
      <c r="A552" s="71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</row>
    <row r="553" ht="15.75" customHeight="1">
      <c r="A553" s="71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</row>
    <row r="554" ht="15.75" customHeight="1">
      <c r="A554" s="71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</row>
    <row r="555" ht="15.75" customHeight="1">
      <c r="A555" s="71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</row>
    <row r="556" ht="15.75" customHeight="1">
      <c r="A556" s="71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</row>
    <row r="557" ht="15.75" customHeight="1">
      <c r="A557" s="71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</row>
    <row r="558" ht="15.75" customHeight="1">
      <c r="A558" s="71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</row>
    <row r="559" ht="15.75" customHeight="1">
      <c r="A559" s="71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</row>
    <row r="560" ht="15.75" customHeight="1">
      <c r="A560" s="71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</row>
    <row r="561" ht="15.75" customHeight="1">
      <c r="A561" s="71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</row>
    <row r="562" ht="15.75" customHeight="1">
      <c r="A562" s="71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</row>
    <row r="563" ht="15.75" customHeight="1">
      <c r="A563" s="71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</row>
    <row r="564" ht="15.75" customHeight="1">
      <c r="A564" s="71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</row>
    <row r="565" ht="15.75" customHeight="1">
      <c r="A565" s="71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</row>
    <row r="566" ht="15.75" customHeight="1">
      <c r="A566" s="71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</row>
    <row r="567" ht="15.75" customHeight="1">
      <c r="A567" s="71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</row>
    <row r="568" ht="15.75" customHeight="1">
      <c r="A568" s="71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</row>
    <row r="569" ht="15.75" customHeight="1">
      <c r="A569" s="71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</row>
    <row r="570" ht="15.75" customHeight="1">
      <c r="A570" s="71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</row>
    <row r="571" ht="15.75" customHeight="1">
      <c r="A571" s="71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</row>
    <row r="572" ht="15.75" customHeight="1">
      <c r="A572" s="71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</row>
    <row r="573" ht="15.75" customHeight="1">
      <c r="A573" s="71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</row>
    <row r="574" ht="15.75" customHeight="1">
      <c r="A574" s="71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</row>
    <row r="575" ht="15.75" customHeight="1">
      <c r="A575" s="71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</row>
    <row r="576" ht="15.75" customHeight="1">
      <c r="A576" s="71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</row>
    <row r="577" ht="15.75" customHeight="1">
      <c r="A577" s="71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</row>
    <row r="578" ht="15.75" customHeight="1">
      <c r="A578" s="71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</row>
    <row r="579" ht="15.75" customHeight="1">
      <c r="A579" s="71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</row>
    <row r="580" ht="15.75" customHeight="1">
      <c r="A580" s="71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</row>
    <row r="581" ht="15.75" customHeight="1">
      <c r="A581" s="71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</row>
    <row r="582" ht="15.75" customHeight="1">
      <c r="A582" s="71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</row>
    <row r="583" ht="15.75" customHeight="1">
      <c r="A583" s="71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</row>
    <row r="584" ht="15.75" customHeight="1">
      <c r="A584" s="71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</row>
    <row r="585" ht="15.75" customHeight="1">
      <c r="A585" s="71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</row>
    <row r="586" ht="15.75" customHeight="1">
      <c r="A586" s="71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</row>
    <row r="587" ht="15.75" customHeight="1">
      <c r="A587" s="71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</row>
    <row r="588" ht="15.75" customHeight="1">
      <c r="A588" s="71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</row>
    <row r="589" ht="15.75" customHeight="1">
      <c r="A589" s="71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</row>
    <row r="590" ht="15.75" customHeight="1">
      <c r="A590" s="71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</row>
    <row r="591" ht="15.75" customHeight="1">
      <c r="A591" s="71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</row>
    <row r="592" ht="15.75" customHeight="1">
      <c r="A592" s="71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</row>
    <row r="593" ht="15.75" customHeight="1">
      <c r="A593" s="71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</row>
    <row r="594" ht="15.75" customHeight="1">
      <c r="A594" s="71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</row>
    <row r="595" ht="15.75" customHeight="1">
      <c r="A595" s="71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</row>
    <row r="596" ht="15.75" customHeight="1">
      <c r="A596" s="71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</row>
    <row r="597" ht="15.75" customHeight="1">
      <c r="A597" s="71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</row>
    <row r="598" ht="15.75" customHeight="1">
      <c r="A598" s="71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</row>
    <row r="599" ht="15.75" customHeight="1">
      <c r="A599" s="71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</row>
    <row r="600" ht="15.75" customHeight="1">
      <c r="A600" s="71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</row>
    <row r="601" ht="15.75" customHeight="1">
      <c r="A601" s="71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</row>
    <row r="602" ht="15.75" customHeight="1">
      <c r="A602" s="71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</row>
    <row r="603" ht="15.75" customHeight="1">
      <c r="A603" s="71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</row>
    <row r="604" ht="15.75" customHeight="1">
      <c r="A604" s="71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</row>
    <row r="605" ht="15.75" customHeight="1">
      <c r="A605" s="71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</row>
    <row r="606" ht="15.75" customHeight="1">
      <c r="A606" s="71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</row>
    <row r="607" ht="15.75" customHeight="1">
      <c r="A607" s="71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</row>
    <row r="608" ht="15.75" customHeight="1">
      <c r="A608" s="71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</row>
    <row r="609" ht="15.75" customHeight="1">
      <c r="A609" s="71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</row>
    <row r="610" ht="15.75" customHeight="1">
      <c r="A610" s="71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</row>
    <row r="611" ht="15.75" customHeight="1">
      <c r="A611" s="71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</row>
    <row r="612" ht="15.75" customHeight="1">
      <c r="A612" s="71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</row>
    <row r="613" ht="15.75" customHeight="1">
      <c r="A613" s="71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</row>
    <row r="614" ht="15.75" customHeight="1">
      <c r="A614" s="71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</row>
    <row r="615" ht="15.75" customHeight="1">
      <c r="A615" s="71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</row>
    <row r="616" ht="15.75" customHeight="1">
      <c r="A616" s="71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</row>
    <row r="617" ht="15.75" customHeight="1">
      <c r="A617" s="71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</row>
    <row r="618" ht="15.75" customHeight="1">
      <c r="A618" s="71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</row>
    <row r="619" ht="15.75" customHeight="1">
      <c r="A619" s="71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</row>
    <row r="620" ht="15.75" customHeight="1">
      <c r="A620" s="71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</row>
    <row r="621" ht="15.75" customHeight="1">
      <c r="A621" s="71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</row>
    <row r="622" ht="15.75" customHeight="1">
      <c r="A622" s="71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</row>
    <row r="623" ht="15.75" customHeight="1">
      <c r="A623" s="71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</row>
    <row r="624" ht="15.75" customHeight="1">
      <c r="A624" s="71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</row>
    <row r="625" ht="15.75" customHeight="1">
      <c r="A625" s="71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</row>
    <row r="626" ht="15.75" customHeight="1">
      <c r="A626" s="71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</row>
    <row r="627" ht="15.75" customHeight="1">
      <c r="A627" s="71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</row>
    <row r="628" ht="15.75" customHeight="1">
      <c r="A628" s="71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</row>
    <row r="629" ht="15.75" customHeight="1">
      <c r="A629" s="71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</row>
    <row r="630" ht="15.75" customHeight="1">
      <c r="A630" s="71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</row>
    <row r="631" ht="15.75" customHeight="1">
      <c r="A631" s="71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</row>
    <row r="632" ht="15.75" customHeight="1">
      <c r="A632" s="71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</row>
    <row r="633" ht="15.75" customHeight="1">
      <c r="A633" s="71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</row>
    <row r="634" ht="15.75" customHeight="1">
      <c r="A634" s="71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</row>
    <row r="635" ht="15.75" customHeight="1">
      <c r="A635" s="71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</row>
    <row r="636" ht="15.75" customHeight="1">
      <c r="A636" s="71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</row>
    <row r="637" ht="15.75" customHeight="1">
      <c r="A637" s="71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</row>
    <row r="638" ht="15.75" customHeight="1">
      <c r="A638" s="71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</row>
    <row r="639" ht="15.75" customHeight="1">
      <c r="A639" s="71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</row>
    <row r="640" ht="15.75" customHeight="1">
      <c r="A640" s="71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</row>
    <row r="641" ht="15.75" customHeight="1">
      <c r="A641" s="71"/>
      <c r="B641" s="71"/>
      <c r="C641" s="71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</row>
    <row r="642" ht="15.75" customHeight="1">
      <c r="A642" s="71"/>
      <c r="B642" s="71"/>
      <c r="C642" s="71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</row>
    <row r="643" ht="15.75" customHeight="1">
      <c r="A643" s="71"/>
      <c r="B643" s="71"/>
      <c r="C643" s="71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</row>
    <row r="644" ht="15.75" customHeight="1">
      <c r="A644" s="71"/>
      <c r="B644" s="71"/>
      <c r="C644" s="71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</row>
    <row r="645" ht="15.75" customHeight="1">
      <c r="A645" s="71"/>
      <c r="B645" s="71"/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</row>
    <row r="646" ht="15.75" customHeight="1">
      <c r="A646" s="71"/>
      <c r="B646" s="71"/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</row>
    <row r="647" ht="15.75" customHeight="1">
      <c r="A647" s="71"/>
      <c r="B647" s="71"/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</row>
    <row r="648" ht="15.75" customHeight="1">
      <c r="A648" s="71"/>
      <c r="B648" s="71"/>
      <c r="C648" s="71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</row>
    <row r="649" ht="15.75" customHeight="1">
      <c r="A649" s="71"/>
      <c r="B649" s="71"/>
      <c r="C649" s="71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</row>
    <row r="650" ht="15.75" customHeight="1">
      <c r="A650" s="71"/>
      <c r="B650" s="71"/>
      <c r="C650" s="71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</row>
    <row r="651" ht="15.75" customHeight="1">
      <c r="A651" s="71"/>
      <c r="B651" s="71"/>
      <c r="C651" s="71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</row>
    <row r="652" ht="15.75" customHeight="1">
      <c r="A652" s="71"/>
      <c r="B652" s="71"/>
      <c r="C652" s="71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</row>
    <row r="653" ht="15.75" customHeight="1">
      <c r="A653" s="71"/>
      <c r="B653" s="71"/>
      <c r="C653" s="71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</row>
    <row r="654" ht="15.75" customHeight="1">
      <c r="A654" s="71"/>
      <c r="B654" s="71"/>
      <c r="C654" s="71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</row>
    <row r="655" ht="15.75" customHeight="1">
      <c r="A655" s="71"/>
      <c r="B655" s="71"/>
      <c r="C655" s="71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</row>
    <row r="656" ht="15.75" customHeight="1">
      <c r="A656" s="71"/>
      <c r="B656" s="71"/>
      <c r="C656" s="71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</row>
    <row r="657" ht="15.75" customHeight="1">
      <c r="A657" s="71"/>
      <c r="B657" s="71"/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</row>
    <row r="658" ht="15.75" customHeight="1">
      <c r="A658" s="71"/>
      <c r="B658" s="71"/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</row>
    <row r="659" ht="15.75" customHeight="1">
      <c r="A659" s="71"/>
      <c r="B659" s="71"/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</row>
    <row r="660" ht="15.75" customHeight="1">
      <c r="A660" s="71"/>
      <c r="B660" s="71"/>
      <c r="C660" s="71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</row>
    <row r="661" ht="15.75" customHeight="1">
      <c r="A661" s="71"/>
      <c r="B661" s="71"/>
      <c r="C661" s="71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</row>
    <row r="662" ht="15.75" customHeight="1">
      <c r="A662" s="71"/>
      <c r="B662" s="71"/>
      <c r="C662" s="71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</row>
    <row r="663" ht="15.75" customHeight="1">
      <c r="A663" s="71"/>
      <c r="B663" s="71"/>
      <c r="C663" s="71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</row>
    <row r="664" ht="15.75" customHeight="1">
      <c r="A664" s="71"/>
      <c r="B664" s="71"/>
      <c r="C664" s="71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</row>
    <row r="665" ht="15.75" customHeight="1">
      <c r="A665" s="71"/>
      <c r="B665" s="71"/>
      <c r="C665" s="71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</row>
    <row r="666" ht="15.75" customHeight="1">
      <c r="A666" s="71"/>
      <c r="B666" s="71"/>
      <c r="C666" s="71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</row>
    <row r="667" ht="15.75" customHeight="1">
      <c r="A667" s="71"/>
      <c r="B667" s="71"/>
      <c r="C667" s="71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</row>
    <row r="668" ht="15.75" customHeight="1">
      <c r="A668" s="71"/>
      <c r="B668" s="71"/>
      <c r="C668" s="71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</row>
    <row r="669" ht="15.75" customHeight="1">
      <c r="A669" s="71"/>
      <c r="B669" s="71"/>
      <c r="C669" s="71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</row>
    <row r="670" ht="15.75" customHeight="1">
      <c r="A670" s="71"/>
      <c r="B670" s="71"/>
      <c r="C670" s="71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</row>
    <row r="671" ht="15.75" customHeight="1">
      <c r="A671" s="71"/>
      <c r="B671" s="71"/>
      <c r="C671" s="71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</row>
    <row r="672" ht="15.75" customHeight="1">
      <c r="A672" s="71"/>
      <c r="B672" s="71"/>
      <c r="C672" s="71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</row>
    <row r="673" ht="15.75" customHeight="1">
      <c r="A673" s="71"/>
      <c r="B673" s="71"/>
      <c r="C673" s="71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</row>
    <row r="674" ht="15.75" customHeight="1">
      <c r="A674" s="71"/>
      <c r="B674" s="71"/>
      <c r="C674" s="71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</row>
    <row r="675" ht="15.75" customHeight="1">
      <c r="A675" s="71"/>
      <c r="B675" s="71"/>
      <c r="C675" s="71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</row>
    <row r="676" ht="15.75" customHeight="1">
      <c r="A676" s="71"/>
      <c r="B676" s="71"/>
      <c r="C676" s="71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</row>
    <row r="677" ht="15.75" customHeight="1">
      <c r="A677" s="71"/>
      <c r="B677" s="71"/>
      <c r="C677" s="71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</row>
    <row r="678" ht="15.75" customHeight="1">
      <c r="A678" s="71"/>
      <c r="B678" s="71"/>
      <c r="C678" s="71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</row>
    <row r="679" ht="15.75" customHeight="1">
      <c r="A679" s="71"/>
      <c r="B679" s="71"/>
      <c r="C679" s="71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</row>
    <row r="680" ht="15.75" customHeight="1">
      <c r="A680" s="71"/>
      <c r="B680" s="71"/>
      <c r="C680" s="71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</row>
    <row r="681" ht="15.75" customHeight="1">
      <c r="A681" s="71"/>
      <c r="B681" s="71"/>
      <c r="C681" s="71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</row>
    <row r="682" ht="15.75" customHeight="1">
      <c r="A682" s="71"/>
      <c r="B682" s="71"/>
      <c r="C682" s="71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</row>
    <row r="683" ht="15.75" customHeight="1">
      <c r="A683" s="71"/>
      <c r="B683" s="71"/>
      <c r="C683" s="71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</row>
    <row r="684" ht="15.75" customHeight="1">
      <c r="A684" s="71"/>
      <c r="B684" s="71"/>
      <c r="C684" s="71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</row>
    <row r="685" ht="15.75" customHeight="1">
      <c r="A685" s="71"/>
      <c r="B685" s="71"/>
      <c r="C685" s="71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</row>
    <row r="686" ht="15.75" customHeight="1">
      <c r="A686" s="71"/>
      <c r="B686" s="71"/>
      <c r="C686" s="71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</row>
    <row r="687" ht="15.75" customHeight="1">
      <c r="A687" s="71"/>
      <c r="B687" s="71"/>
      <c r="C687" s="71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</row>
    <row r="688" ht="15.75" customHeight="1">
      <c r="A688" s="71"/>
      <c r="B688" s="71"/>
      <c r="C688" s="71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</row>
    <row r="689" ht="15.75" customHeight="1">
      <c r="A689" s="71"/>
      <c r="B689" s="71"/>
      <c r="C689" s="71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</row>
    <row r="690" ht="15.75" customHeight="1">
      <c r="A690" s="71"/>
      <c r="B690" s="71"/>
      <c r="C690" s="71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</row>
    <row r="691" ht="15.75" customHeight="1">
      <c r="A691" s="71"/>
      <c r="B691" s="71"/>
      <c r="C691" s="71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</row>
    <row r="692" ht="15.75" customHeight="1">
      <c r="A692" s="71"/>
      <c r="B692" s="71"/>
      <c r="C692" s="71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</row>
    <row r="693" ht="15.75" customHeight="1">
      <c r="A693" s="71"/>
      <c r="B693" s="71"/>
      <c r="C693" s="71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</row>
    <row r="694" ht="15.75" customHeight="1">
      <c r="A694" s="71"/>
      <c r="B694" s="71"/>
      <c r="C694" s="71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</row>
    <row r="695" ht="15.75" customHeight="1">
      <c r="A695" s="71"/>
      <c r="B695" s="71"/>
      <c r="C695" s="71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</row>
    <row r="696" ht="15.75" customHeight="1">
      <c r="A696" s="71"/>
      <c r="B696" s="71"/>
      <c r="C696" s="71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</row>
    <row r="697" ht="15.75" customHeight="1">
      <c r="A697" s="71"/>
      <c r="B697" s="71"/>
      <c r="C697" s="71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</row>
    <row r="698" ht="15.75" customHeight="1">
      <c r="A698" s="71"/>
      <c r="B698" s="71"/>
      <c r="C698" s="71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</row>
    <row r="699" ht="15.75" customHeight="1">
      <c r="A699" s="71"/>
      <c r="B699" s="71"/>
      <c r="C699" s="71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</row>
    <row r="700" ht="15.75" customHeight="1">
      <c r="A700" s="71"/>
      <c r="B700" s="71"/>
      <c r="C700" s="71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</row>
    <row r="701" ht="15.75" customHeight="1">
      <c r="A701" s="71"/>
      <c r="B701" s="71"/>
      <c r="C701" s="71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</row>
    <row r="702" ht="15.75" customHeight="1">
      <c r="A702" s="71"/>
      <c r="B702" s="71"/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</row>
    <row r="703" ht="15.75" customHeight="1">
      <c r="A703" s="71"/>
      <c r="B703" s="71"/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</row>
    <row r="704" ht="15.75" customHeight="1">
      <c r="A704" s="71"/>
      <c r="B704" s="71"/>
      <c r="C704" s="71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</row>
    <row r="705" ht="15.75" customHeight="1">
      <c r="A705" s="71"/>
      <c r="B705" s="71"/>
      <c r="C705" s="71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</row>
    <row r="706" ht="15.75" customHeight="1">
      <c r="A706" s="71"/>
      <c r="B706" s="71"/>
      <c r="C706" s="71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</row>
    <row r="707" ht="15.75" customHeight="1">
      <c r="A707" s="71"/>
      <c r="B707" s="71"/>
      <c r="C707" s="71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</row>
    <row r="708" ht="15.75" customHeight="1">
      <c r="A708" s="71"/>
      <c r="B708" s="71"/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</row>
    <row r="709" ht="15.75" customHeight="1">
      <c r="A709" s="71"/>
      <c r="B709" s="71"/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</row>
    <row r="710" ht="15.75" customHeight="1">
      <c r="A710" s="71"/>
      <c r="B710" s="71"/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</row>
    <row r="711" ht="15.75" customHeight="1">
      <c r="A711" s="71"/>
      <c r="B711" s="71"/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</row>
    <row r="712" ht="15.75" customHeight="1">
      <c r="A712" s="71"/>
      <c r="B712" s="71"/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</row>
    <row r="713" ht="15.75" customHeight="1">
      <c r="A713" s="71"/>
      <c r="B713" s="71"/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</row>
    <row r="714" ht="15.75" customHeight="1">
      <c r="A714" s="71"/>
      <c r="B714" s="71"/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</row>
    <row r="715" ht="15.75" customHeight="1">
      <c r="A715" s="71"/>
      <c r="B715" s="71"/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</row>
    <row r="716" ht="15.75" customHeight="1">
      <c r="A716" s="71"/>
      <c r="B716" s="71"/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</row>
    <row r="717" ht="15.75" customHeight="1">
      <c r="A717" s="71"/>
      <c r="B717" s="71"/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</row>
    <row r="718" ht="15.75" customHeight="1">
      <c r="A718" s="71"/>
      <c r="B718" s="71"/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</row>
    <row r="719" ht="15.75" customHeight="1">
      <c r="A719" s="71"/>
      <c r="B719" s="71"/>
      <c r="C719" s="71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</row>
    <row r="720" ht="15.75" customHeight="1">
      <c r="A720" s="71"/>
      <c r="B720" s="71"/>
      <c r="C720" s="71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</row>
    <row r="721" ht="15.75" customHeight="1">
      <c r="A721" s="71"/>
      <c r="B721" s="71"/>
      <c r="C721" s="71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</row>
    <row r="722" ht="15.75" customHeight="1">
      <c r="A722" s="71"/>
      <c r="B722" s="71"/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</row>
    <row r="723" ht="15.75" customHeight="1">
      <c r="A723" s="71"/>
      <c r="B723" s="71"/>
      <c r="C723" s="71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</row>
    <row r="724" ht="15.75" customHeight="1">
      <c r="A724" s="71"/>
      <c r="B724" s="71"/>
      <c r="C724" s="71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</row>
    <row r="725" ht="15.75" customHeight="1">
      <c r="A725" s="71"/>
      <c r="B725" s="71"/>
      <c r="C725" s="71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</row>
    <row r="726" ht="15.75" customHeight="1">
      <c r="A726" s="71"/>
      <c r="B726" s="71"/>
      <c r="C726" s="71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</row>
    <row r="727" ht="15.75" customHeight="1">
      <c r="A727" s="71"/>
      <c r="B727" s="71"/>
      <c r="C727" s="71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</row>
    <row r="728" ht="15.75" customHeight="1">
      <c r="A728" s="71"/>
      <c r="B728" s="71"/>
      <c r="C728" s="71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</row>
    <row r="729" ht="15.75" customHeight="1">
      <c r="A729" s="71"/>
      <c r="B729" s="71"/>
      <c r="C729" s="71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</row>
    <row r="730" ht="15.75" customHeight="1">
      <c r="A730" s="71"/>
      <c r="B730" s="71"/>
      <c r="C730" s="71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</row>
    <row r="731" ht="15.75" customHeight="1">
      <c r="A731" s="71"/>
      <c r="B731" s="71"/>
      <c r="C731" s="71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</row>
    <row r="732" ht="15.75" customHeight="1">
      <c r="A732" s="71"/>
      <c r="B732" s="71"/>
      <c r="C732" s="71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</row>
    <row r="733" ht="15.75" customHeight="1">
      <c r="A733" s="71"/>
      <c r="B733" s="71"/>
      <c r="C733" s="71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</row>
    <row r="734" ht="15.75" customHeight="1">
      <c r="A734" s="71"/>
      <c r="B734" s="71"/>
      <c r="C734" s="71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</row>
    <row r="735" ht="15.75" customHeight="1">
      <c r="A735" s="71"/>
      <c r="B735" s="71"/>
      <c r="C735" s="71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</row>
    <row r="736" ht="15.75" customHeight="1">
      <c r="A736" s="71"/>
      <c r="B736" s="71"/>
      <c r="C736" s="71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</row>
    <row r="737" ht="15.75" customHeight="1">
      <c r="A737" s="71"/>
      <c r="B737" s="71"/>
      <c r="C737" s="71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</row>
    <row r="738" ht="15.75" customHeight="1">
      <c r="A738" s="71"/>
      <c r="B738" s="71"/>
      <c r="C738" s="71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</row>
    <row r="739" ht="15.75" customHeight="1">
      <c r="A739" s="71"/>
      <c r="B739" s="71"/>
      <c r="C739" s="71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</row>
    <row r="740" ht="15.75" customHeight="1">
      <c r="A740" s="71"/>
      <c r="B740" s="71"/>
      <c r="C740" s="71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</row>
    <row r="741" ht="15.75" customHeight="1">
      <c r="A741" s="71"/>
      <c r="B741" s="71"/>
      <c r="C741" s="71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</row>
    <row r="742" ht="15.75" customHeight="1">
      <c r="A742" s="71"/>
      <c r="B742" s="71"/>
      <c r="C742" s="71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</row>
    <row r="743" ht="15.75" customHeight="1">
      <c r="A743" s="71"/>
      <c r="B743" s="71"/>
      <c r="C743" s="71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</row>
    <row r="744" ht="15.75" customHeight="1">
      <c r="A744" s="71"/>
      <c r="B744" s="71"/>
      <c r="C744" s="71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</row>
    <row r="745" ht="15.75" customHeight="1">
      <c r="A745" s="71"/>
      <c r="B745" s="71"/>
      <c r="C745" s="71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</row>
    <row r="746" ht="15.75" customHeight="1">
      <c r="A746" s="71"/>
      <c r="B746" s="71"/>
      <c r="C746" s="71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</row>
    <row r="747" ht="15.75" customHeight="1">
      <c r="A747" s="71"/>
      <c r="B747" s="71"/>
      <c r="C747" s="71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</row>
    <row r="748" ht="15.75" customHeight="1">
      <c r="A748" s="71"/>
      <c r="B748" s="71"/>
      <c r="C748" s="71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</row>
    <row r="749" ht="15.75" customHeight="1">
      <c r="A749" s="71"/>
      <c r="B749" s="71"/>
      <c r="C749" s="71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</row>
    <row r="750" ht="15.75" customHeight="1">
      <c r="A750" s="71"/>
      <c r="B750" s="71"/>
      <c r="C750" s="71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</row>
    <row r="751" ht="15.75" customHeight="1">
      <c r="A751" s="71"/>
      <c r="B751" s="71"/>
      <c r="C751" s="71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</row>
    <row r="752" ht="15.75" customHeight="1">
      <c r="A752" s="71"/>
      <c r="B752" s="71"/>
      <c r="C752" s="71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</row>
    <row r="753" ht="15.75" customHeight="1">
      <c r="A753" s="71"/>
      <c r="B753" s="71"/>
      <c r="C753" s="71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</row>
    <row r="754" ht="15.75" customHeight="1">
      <c r="A754" s="71"/>
      <c r="B754" s="71"/>
      <c r="C754" s="71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</row>
    <row r="755" ht="15.75" customHeight="1">
      <c r="A755" s="71"/>
      <c r="B755" s="71"/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</row>
    <row r="756" ht="15.75" customHeight="1">
      <c r="A756" s="71"/>
      <c r="B756" s="71"/>
      <c r="C756" s="71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</row>
    <row r="757" ht="15.75" customHeight="1">
      <c r="A757" s="71"/>
      <c r="B757" s="71"/>
      <c r="C757" s="71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</row>
    <row r="758" ht="15.75" customHeight="1">
      <c r="A758" s="71"/>
      <c r="B758" s="71"/>
      <c r="C758" s="71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</row>
    <row r="759" ht="15.75" customHeight="1">
      <c r="A759" s="71"/>
      <c r="B759" s="71"/>
      <c r="C759" s="71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</row>
    <row r="760" ht="15.75" customHeight="1">
      <c r="A760" s="71"/>
      <c r="B760" s="71"/>
      <c r="C760" s="71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</row>
    <row r="761" ht="15.75" customHeight="1">
      <c r="A761" s="71"/>
      <c r="B761" s="71"/>
      <c r="C761" s="71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</row>
    <row r="762" ht="15.75" customHeight="1">
      <c r="A762" s="71"/>
      <c r="B762" s="71"/>
      <c r="C762" s="71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</row>
    <row r="763" ht="15.75" customHeight="1">
      <c r="A763" s="71"/>
      <c r="B763" s="71"/>
      <c r="C763" s="71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</row>
    <row r="764" ht="15.75" customHeight="1">
      <c r="A764" s="71"/>
      <c r="B764" s="71"/>
      <c r="C764" s="71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</row>
    <row r="765" ht="15.75" customHeight="1">
      <c r="A765" s="71"/>
      <c r="B765" s="71"/>
      <c r="C765" s="71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</row>
    <row r="766" ht="15.75" customHeight="1">
      <c r="A766" s="71"/>
      <c r="B766" s="71"/>
      <c r="C766" s="71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</row>
    <row r="767" ht="15.75" customHeight="1">
      <c r="A767" s="71"/>
      <c r="B767" s="71"/>
      <c r="C767" s="71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</row>
    <row r="768" ht="15.75" customHeight="1">
      <c r="A768" s="71"/>
      <c r="B768" s="71"/>
      <c r="C768" s="71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</row>
    <row r="769" ht="15.75" customHeight="1">
      <c r="A769" s="71"/>
      <c r="B769" s="71"/>
      <c r="C769" s="71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</row>
    <row r="770" ht="15.75" customHeight="1">
      <c r="A770" s="71"/>
      <c r="B770" s="71"/>
      <c r="C770" s="71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</row>
    <row r="771" ht="15.75" customHeight="1">
      <c r="A771" s="71"/>
      <c r="B771" s="71"/>
      <c r="C771" s="71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</row>
    <row r="772" ht="15.75" customHeight="1">
      <c r="A772" s="71"/>
      <c r="B772" s="71"/>
      <c r="C772" s="71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</row>
    <row r="773" ht="15.75" customHeight="1">
      <c r="A773" s="71"/>
      <c r="B773" s="71"/>
      <c r="C773" s="71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</row>
    <row r="774" ht="15.75" customHeight="1">
      <c r="A774" s="71"/>
      <c r="B774" s="71"/>
      <c r="C774" s="71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</row>
    <row r="775" ht="15.75" customHeight="1">
      <c r="A775" s="71"/>
      <c r="B775" s="71"/>
      <c r="C775" s="71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</row>
    <row r="776" ht="15.75" customHeight="1">
      <c r="A776" s="71"/>
      <c r="B776" s="71"/>
      <c r="C776" s="71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</row>
    <row r="777" ht="15.75" customHeight="1">
      <c r="A777" s="71"/>
      <c r="B777" s="71"/>
      <c r="C777" s="71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</row>
    <row r="778" ht="15.75" customHeight="1">
      <c r="A778" s="71"/>
      <c r="B778" s="71"/>
      <c r="C778" s="71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</row>
    <row r="779" ht="15.75" customHeight="1">
      <c r="A779" s="71"/>
      <c r="B779" s="71"/>
      <c r="C779" s="71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</row>
    <row r="780" ht="15.75" customHeight="1">
      <c r="A780" s="71"/>
      <c r="B780" s="71"/>
      <c r="C780" s="71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</row>
    <row r="781" ht="15.75" customHeight="1">
      <c r="A781" s="71"/>
      <c r="B781" s="71"/>
      <c r="C781" s="71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</row>
    <row r="782" ht="15.75" customHeight="1">
      <c r="A782" s="71"/>
      <c r="B782" s="71"/>
      <c r="C782" s="71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</row>
    <row r="783" ht="15.75" customHeight="1">
      <c r="A783" s="71"/>
      <c r="B783" s="71"/>
      <c r="C783" s="71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</row>
    <row r="784" ht="15.75" customHeight="1">
      <c r="A784" s="71"/>
      <c r="B784" s="71"/>
      <c r="C784" s="71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</row>
    <row r="785" ht="15.75" customHeight="1">
      <c r="A785" s="71"/>
      <c r="B785" s="71"/>
      <c r="C785" s="71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</row>
    <row r="786" ht="15.75" customHeight="1">
      <c r="A786" s="71"/>
      <c r="B786" s="71"/>
      <c r="C786" s="71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</row>
    <row r="787" ht="15.75" customHeight="1">
      <c r="A787" s="71"/>
      <c r="B787" s="71"/>
      <c r="C787" s="71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</row>
    <row r="788" ht="15.75" customHeight="1">
      <c r="A788" s="71"/>
      <c r="B788" s="71"/>
      <c r="C788" s="71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</row>
    <row r="789" ht="15.75" customHeight="1">
      <c r="A789" s="71"/>
      <c r="B789" s="71"/>
      <c r="C789" s="71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</row>
    <row r="790" ht="15.75" customHeight="1">
      <c r="A790" s="71"/>
      <c r="B790" s="71"/>
      <c r="C790" s="71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</row>
    <row r="791" ht="15.75" customHeight="1">
      <c r="A791" s="71"/>
      <c r="B791" s="71"/>
      <c r="C791" s="71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</row>
    <row r="792" ht="15.75" customHeight="1">
      <c r="A792" s="71"/>
      <c r="B792" s="71"/>
      <c r="C792" s="71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</row>
    <row r="793" ht="15.75" customHeight="1">
      <c r="A793" s="71"/>
      <c r="B793" s="71"/>
      <c r="C793" s="71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</row>
    <row r="794" ht="15.75" customHeight="1">
      <c r="A794" s="71"/>
      <c r="B794" s="71"/>
      <c r="C794" s="71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</row>
    <row r="795" ht="15.75" customHeight="1">
      <c r="A795" s="71"/>
      <c r="B795" s="71"/>
      <c r="C795" s="71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</row>
    <row r="796" ht="15.75" customHeight="1">
      <c r="A796" s="71"/>
      <c r="B796" s="71"/>
      <c r="C796" s="71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</row>
    <row r="797" ht="15.75" customHeight="1">
      <c r="A797" s="71"/>
      <c r="B797" s="71"/>
      <c r="C797" s="71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</row>
    <row r="798" ht="15.75" customHeight="1">
      <c r="A798" s="71"/>
      <c r="B798" s="71"/>
      <c r="C798" s="71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</row>
    <row r="799" ht="15.75" customHeight="1">
      <c r="A799" s="71"/>
      <c r="B799" s="71"/>
      <c r="C799" s="71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</row>
    <row r="800" ht="15.75" customHeight="1">
      <c r="A800" s="71"/>
      <c r="B800" s="71"/>
      <c r="C800" s="71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</row>
    <row r="801" ht="15.75" customHeight="1">
      <c r="A801" s="71"/>
      <c r="B801" s="71"/>
      <c r="C801" s="71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</row>
    <row r="802" ht="15.75" customHeight="1">
      <c r="A802" s="71"/>
      <c r="B802" s="71"/>
      <c r="C802" s="71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</row>
    <row r="803" ht="15.75" customHeight="1">
      <c r="A803" s="71"/>
      <c r="B803" s="71"/>
      <c r="C803" s="71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</row>
    <row r="804" ht="15.75" customHeight="1">
      <c r="A804" s="71"/>
      <c r="B804" s="71"/>
      <c r="C804" s="71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</row>
    <row r="805" ht="15.75" customHeight="1">
      <c r="A805" s="71"/>
      <c r="B805" s="71"/>
      <c r="C805" s="71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</row>
    <row r="806" ht="15.75" customHeight="1">
      <c r="A806" s="71"/>
      <c r="B806" s="71"/>
      <c r="C806" s="71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</row>
    <row r="807" ht="15.75" customHeight="1">
      <c r="A807" s="71"/>
      <c r="B807" s="71"/>
      <c r="C807" s="71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</row>
    <row r="808" ht="15.75" customHeight="1">
      <c r="A808" s="71"/>
      <c r="B808" s="71"/>
      <c r="C808" s="71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</row>
    <row r="809" ht="15.75" customHeight="1">
      <c r="A809" s="71"/>
      <c r="B809" s="71"/>
      <c r="C809" s="71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</row>
    <row r="810" ht="15.75" customHeight="1">
      <c r="A810" s="71"/>
      <c r="B810" s="71"/>
      <c r="C810" s="71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</row>
    <row r="811" ht="15.75" customHeight="1">
      <c r="A811" s="71"/>
      <c r="B811" s="71"/>
      <c r="C811" s="71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</row>
    <row r="812" ht="15.75" customHeight="1">
      <c r="A812" s="71"/>
      <c r="B812" s="71"/>
      <c r="C812" s="71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</row>
    <row r="813" ht="15.75" customHeight="1">
      <c r="A813" s="71"/>
      <c r="B813" s="71"/>
      <c r="C813" s="71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</row>
    <row r="814" ht="15.75" customHeight="1">
      <c r="A814" s="71"/>
      <c r="B814" s="71"/>
      <c r="C814" s="71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</row>
    <row r="815" ht="15.75" customHeight="1">
      <c r="A815" s="71"/>
      <c r="B815" s="71"/>
      <c r="C815" s="71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</row>
    <row r="816" ht="15.75" customHeight="1">
      <c r="A816" s="71"/>
      <c r="B816" s="71"/>
      <c r="C816" s="71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</row>
    <row r="817" ht="15.75" customHeight="1">
      <c r="A817" s="71"/>
      <c r="B817" s="71"/>
      <c r="C817" s="71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</row>
    <row r="818" ht="15.75" customHeight="1">
      <c r="A818" s="71"/>
      <c r="B818" s="71"/>
      <c r="C818" s="71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</row>
    <row r="819" ht="15.75" customHeight="1">
      <c r="A819" s="71"/>
      <c r="B819" s="71"/>
      <c r="C819" s="71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</row>
    <row r="820" ht="15.75" customHeight="1">
      <c r="A820" s="71"/>
      <c r="B820" s="71"/>
      <c r="C820" s="71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</row>
    <row r="821" ht="15.75" customHeight="1">
      <c r="A821" s="71"/>
      <c r="B821" s="71"/>
      <c r="C821" s="71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</row>
    <row r="822" ht="15.75" customHeight="1">
      <c r="A822" s="71"/>
      <c r="B822" s="71"/>
      <c r="C822" s="71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</row>
    <row r="823" ht="15.75" customHeight="1">
      <c r="A823" s="71"/>
      <c r="B823" s="71"/>
      <c r="C823" s="71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</row>
    <row r="824" ht="15.75" customHeight="1">
      <c r="A824" s="71"/>
      <c r="B824" s="71"/>
      <c r="C824" s="71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</row>
    <row r="825" ht="15.75" customHeight="1">
      <c r="A825" s="71"/>
      <c r="B825" s="71"/>
      <c r="C825" s="71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</row>
    <row r="826" ht="15.75" customHeight="1">
      <c r="A826" s="71"/>
      <c r="B826" s="71"/>
      <c r="C826" s="71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</row>
    <row r="827" ht="15.75" customHeight="1">
      <c r="A827" s="71"/>
      <c r="B827" s="71"/>
      <c r="C827" s="71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</row>
    <row r="828" ht="15.75" customHeight="1">
      <c r="A828" s="71"/>
      <c r="B828" s="71"/>
      <c r="C828" s="71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</row>
    <row r="829" ht="15.75" customHeight="1">
      <c r="A829" s="71"/>
      <c r="B829" s="71"/>
      <c r="C829" s="71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</row>
    <row r="830" ht="15.75" customHeight="1">
      <c r="A830" s="71"/>
      <c r="B830" s="71"/>
      <c r="C830" s="71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</row>
    <row r="831" ht="15.75" customHeight="1">
      <c r="A831" s="71"/>
      <c r="B831" s="71"/>
      <c r="C831" s="71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</row>
    <row r="832" ht="15.75" customHeight="1">
      <c r="A832" s="71"/>
      <c r="B832" s="71"/>
      <c r="C832" s="71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</row>
    <row r="833" ht="15.75" customHeight="1">
      <c r="A833" s="71"/>
      <c r="B833" s="71"/>
      <c r="C833" s="71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</row>
    <row r="834" ht="15.75" customHeight="1">
      <c r="A834" s="71"/>
      <c r="B834" s="71"/>
      <c r="C834" s="71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</row>
    <row r="835" ht="15.75" customHeight="1">
      <c r="A835" s="71"/>
      <c r="B835" s="71"/>
      <c r="C835" s="71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</row>
    <row r="836" ht="15.75" customHeight="1">
      <c r="A836" s="71"/>
      <c r="B836" s="71"/>
      <c r="C836" s="71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</row>
    <row r="837" ht="15.75" customHeight="1">
      <c r="A837" s="71"/>
      <c r="B837" s="71"/>
      <c r="C837" s="71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</row>
    <row r="838" ht="15.75" customHeight="1">
      <c r="A838" s="71"/>
      <c r="B838" s="71"/>
      <c r="C838" s="71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</row>
    <row r="839" ht="15.75" customHeight="1">
      <c r="A839" s="71"/>
      <c r="B839" s="71"/>
      <c r="C839" s="71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</row>
    <row r="840" ht="15.75" customHeight="1">
      <c r="A840" s="71"/>
      <c r="B840" s="71"/>
      <c r="C840" s="71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</row>
    <row r="841" ht="15.75" customHeight="1">
      <c r="A841" s="71"/>
      <c r="B841" s="71"/>
      <c r="C841" s="71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</row>
    <row r="842" ht="15.75" customHeight="1">
      <c r="A842" s="71"/>
      <c r="B842" s="71"/>
      <c r="C842" s="71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</row>
    <row r="843" ht="15.75" customHeight="1">
      <c r="A843" s="71"/>
      <c r="B843" s="71"/>
      <c r="C843" s="71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</row>
    <row r="844" ht="15.75" customHeight="1">
      <c r="A844" s="71"/>
      <c r="B844" s="71"/>
      <c r="C844" s="71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</row>
    <row r="845" ht="15.75" customHeight="1">
      <c r="A845" s="71"/>
      <c r="B845" s="71"/>
      <c r="C845" s="71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</row>
    <row r="846" ht="15.75" customHeight="1">
      <c r="A846" s="71"/>
      <c r="B846" s="71"/>
      <c r="C846" s="71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</row>
    <row r="847" ht="15.75" customHeight="1">
      <c r="A847" s="71"/>
      <c r="B847" s="71"/>
      <c r="C847" s="71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</row>
    <row r="848" ht="15.75" customHeight="1">
      <c r="A848" s="71"/>
      <c r="B848" s="71"/>
      <c r="C848" s="71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</row>
    <row r="849" ht="15.75" customHeight="1">
      <c r="A849" s="71"/>
      <c r="B849" s="71"/>
      <c r="C849" s="71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</row>
    <row r="850" ht="15.75" customHeight="1">
      <c r="A850" s="71"/>
      <c r="B850" s="71"/>
      <c r="C850" s="71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</row>
    <row r="851" ht="15.75" customHeight="1">
      <c r="A851" s="71"/>
      <c r="B851" s="71"/>
      <c r="C851" s="71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</row>
    <row r="852" ht="15.75" customHeight="1">
      <c r="A852" s="71"/>
      <c r="B852" s="71"/>
      <c r="C852" s="71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</row>
    <row r="853" ht="15.75" customHeight="1">
      <c r="A853" s="71"/>
      <c r="B853" s="71"/>
      <c r="C853" s="71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</row>
    <row r="854" ht="15.75" customHeight="1">
      <c r="A854" s="71"/>
      <c r="B854" s="71"/>
      <c r="C854" s="71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</row>
    <row r="855" ht="15.75" customHeight="1">
      <c r="A855" s="71"/>
      <c r="B855" s="71"/>
      <c r="C855" s="71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</row>
    <row r="856" ht="15.75" customHeight="1">
      <c r="A856" s="71"/>
      <c r="B856" s="71"/>
      <c r="C856" s="71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</row>
    <row r="857" ht="15.75" customHeight="1">
      <c r="A857" s="71"/>
      <c r="B857" s="71"/>
      <c r="C857" s="71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</row>
    <row r="858" ht="15.75" customHeight="1">
      <c r="A858" s="71"/>
      <c r="B858" s="71"/>
      <c r="C858" s="71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</row>
    <row r="859" ht="15.75" customHeight="1">
      <c r="A859" s="71"/>
      <c r="B859" s="71"/>
      <c r="C859" s="71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</row>
    <row r="860" ht="15.75" customHeight="1">
      <c r="A860" s="71"/>
      <c r="B860" s="71"/>
      <c r="C860" s="71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</row>
    <row r="861" ht="15.75" customHeight="1">
      <c r="A861" s="71"/>
      <c r="B861" s="71"/>
      <c r="C861" s="71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</row>
    <row r="862" ht="15.75" customHeight="1">
      <c r="A862" s="71"/>
      <c r="B862" s="71"/>
      <c r="C862" s="71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</row>
    <row r="863" ht="15.75" customHeight="1">
      <c r="A863" s="71"/>
      <c r="B863" s="71"/>
      <c r="C863" s="71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</row>
    <row r="864" ht="15.75" customHeight="1">
      <c r="A864" s="71"/>
      <c r="B864" s="71"/>
      <c r="C864" s="71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</row>
    <row r="865" ht="15.75" customHeight="1">
      <c r="A865" s="71"/>
      <c r="B865" s="71"/>
      <c r="C865" s="71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</row>
    <row r="866" ht="15.75" customHeight="1">
      <c r="A866" s="71"/>
      <c r="B866" s="71"/>
      <c r="C866" s="71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</row>
    <row r="867" ht="15.75" customHeight="1">
      <c r="A867" s="71"/>
      <c r="B867" s="71"/>
      <c r="C867" s="71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</row>
    <row r="868" ht="15.75" customHeight="1">
      <c r="A868" s="71"/>
      <c r="B868" s="71"/>
      <c r="C868" s="71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</row>
    <row r="869" ht="15.75" customHeight="1">
      <c r="A869" s="71"/>
      <c r="B869" s="71"/>
      <c r="C869" s="71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</row>
    <row r="870" ht="15.75" customHeight="1">
      <c r="A870" s="71"/>
      <c r="B870" s="71"/>
      <c r="C870" s="71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</row>
    <row r="871" ht="15.75" customHeight="1">
      <c r="A871" s="71"/>
      <c r="B871" s="71"/>
      <c r="C871" s="71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</row>
    <row r="872" ht="15.75" customHeight="1">
      <c r="A872" s="71"/>
      <c r="B872" s="71"/>
      <c r="C872" s="71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</row>
    <row r="873" ht="15.75" customHeight="1">
      <c r="A873" s="71"/>
      <c r="B873" s="71"/>
      <c r="C873" s="71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</row>
    <row r="874" ht="15.75" customHeight="1">
      <c r="A874" s="71"/>
      <c r="B874" s="71"/>
      <c r="C874" s="71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</row>
    <row r="875" ht="15.75" customHeight="1">
      <c r="A875" s="71"/>
      <c r="B875" s="71"/>
      <c r="C875" s="71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</row>
    <row r="876" ht="15.75" customHeight="1">
      <c r="A876" s="71"/>
      <c r="B876" s="71"/>
      <c r="C876" s="71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</row>
    <row r="877" ht="15.75" customHeight="1">
      <c r="A877" s="71"/>
      <c r="B877" s="71"/>
      <c r="C877" s="71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</row>
    <row r="878" ht="15.75" customHeight="1">
      <c r="A878" s="71"/>
      <c r="B878" s="71"/>
      <c r="C878" s="71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</row>
    <row r="879" ht="15.75" customHeight="1">
      <c r="A879" s="71"/>
      <c r="B879" s="71"/>
      <c r="C879" s="71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</row>
    <row r="880" ht="15.75" customHeight="1">
      <c r="A880" s="71"/>
      <c r="B880" s="71"/>
      <c r="C880" s="71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</row>
    <row r="881" ht="15.75" customHeight="1">
      <c r="A881" s="71"/>
      <c r="B881" s="71"/>
      <c r="C881" s="71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</row>
    <row r="882" ht="15.75" customHeight="1">
      <c r="A882" s="71"/>
      <c r="B882" s="71"/>
      <c r="C882" s="71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</row>
    <row r="883" ht="15.75" customHeight="1">
      <c r="A883" s="71"/>
      <c r="B883" s="71"/>
      <c r="C883" s="71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</row>
    <row r="884" ht="15.75" customHeight="1">
      <c r="A884" s="71"/>
      <c r="B884" s="71"/>
      <c r="C884" s="71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</row>
    <row r="885" ht="15.75" customHeight="1">
      <c r="A885" s="71"/>
      <c r="B885" s="71"/>
      <c r="C885" s="71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</row>
    <row r="886" ht="15.75" customHeight="1">
      <c r="A886" s="71"/>
      <c r="B886" s="71"/>
      <c r="C886" s="71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</row>
    <row r="887" ht="15.75" customHeight="1">
      <c r="A887" s="71"/>
      <c r="B887" s="71"/>
      <c r="C887" s="71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</row>
    <row r="888" ht="15.75" customHeight="1">
      <c r="A888" s="71"/>
      <c r="B888" s="71"/>
      <c r="C888" s="71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</row>
    <row r="889" ht="15.75" customHeight="1">
      <c r="A889" s="71"/>
      <c r="B889" s="71"/>
      <c r="C889" s="71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</row>
    <row r="890" ht="15.75" customHeight="1">
      <c r="A890" s="71"/>
      <c r="B890" s="71"/>
      <c r="C890" s="71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</row>
    <row r="891" ht="15.75" customHeight="1">
      <c r="A891" s="71"/>
      <c r="B891" s="71"/>
      <c r="C891" s="71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</row>
    <row r="892" ht="15.75" customHeight="1">
      <c r="A892" s="71"/>
      <c r="B892" s="71"/>
      <c r="C892" s="71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</row>
    <row r="893" ht="15.75" customHeight="1">
      <c r="A893" s="71"/>
      <c r="B893" s="71"/>
      <c r="C893" s="71"/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</row>
    <row r="894" ht="15.75" customHeight="1">
      <c r="A894" s="71"/>
      <c r="B894" s="71"/>
      <c r="C894" s="71"/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</row>
    <row r="895" ht="15.75" customHeight="1">
      <c r="A895" s="71"/>
      <c r="B895" s="71"/>
      <c r="C895" s="71"/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</row>
    <row r="896" ht="15.75" customHeight="1">
      <c r="A896" s="71"/>
      <c r="B896" s="71"/>
      <c r="C896" s="71"/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</row>
    <row r="897" ht="15.75" customHeight="1">
      <c r="A897" s="71"/>
      <c r="B897" s="71"/>
      <c r="C897" s="71"/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</row>
    <row r="898" ht="15.75" customHeight="1">
      <c r="A898" s="71"/>
      <c r="B898" s="71"/>
      <c r="C898" s="71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</row>
    <row r="899" ht="15.75" customHeight="1">
      <c r="A899" s="71"/>
      <c r="B899" s="71"/>
      <c r="C899" s="71"/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</row>
    <row r="900" ht="15.75" customHeight="1">
      <c r="A900" s="71"/>
      <c r="B900" s="71"/>
      <c r="C900" s="71"/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</row>
    <row r="901" ht="15.75" customHeight="1">
      <c r="A901" s="71"/>
      <c r="B901" s="71"/>
      <c r="C901" s="71"/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</row>
    <row r="902" ht="15.75" customHeight="1">
      <c r="A902" s="71"/>
      <c r="B902" s="71"/>
      <c r="C902" s="71"/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</row>
    <row r="903" ht="15.75" customHeight="1">
      <c r="A903" s="71"/>
      <c r="B903" s="71"/>
      <c r="C903" s="71"/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</row>
    <row r="904" ht="15.75" customHeight="1">
      <c r="A904" s="71"/>
      <c r="B904" s="71"/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</row>
    <row r="905" ht="15.75" customHeight="1">
      <c r="A905" s="71"/>
      <c r="B905" s="71"/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</row>
    <row r="906" ht="15.75" customHeight="1">
      <c r="A906" s="71"/>
      <c r="B906" s="71"/>
      <c r="C906" s="71"/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</row>
    <row r="907" ht="15.75" customHeight="1">
      <c r="A907" s="71"/>
      <c r="B907" s="71"/>
      <c r="C907" s="71"/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</row>
    <row r="908" ht="15.75" customHeight="1">
      <c r="A908" s="71"/>
      <c r="B908" s="71"/>
      <c r="C908" s="71"/>
      <c r="D908" s="71"/>
      <c r="E908" s="71"/>
      <c r="F908" s="71"/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</row>
    <row r="909" ht="15.75" customHeight="1">
      <c r="A909" s="71"/>
      <c r="B909" s="71"/>
      <c r="C909" s="71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</row>
    <row r="910" ht="15.75" customHeight="1">
      <c r="A910" s="71"/>
      <c r="B910" s="71"/>
      <c r="C910" s="71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</row>
    <row r="911" ht="15.75" customHeight="1">
      <c r="A911" s="71"/>
      <c r="B911" s="71"/>
      <c r="C911" s="71"/>
      <c r="D911" s="71"/>
      <c r="E911" s="71"/>
      <c r="F911" s="71"/>
      <c r="G911" s="71"/>
      <c r="H911" s="71"/>
      <c r="I911" s="71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</row>
    <row r="912" ht="15.75" customHeight="1">
      <c r="A912" s="71"/>
      <c r="B912" s="71"/>
      <c r="C912" s="71"/>
      <c r="D912" s="71"/>
      <c r="E912" s="71"/>
      <c r="F912" s="71"/>
      <c r="G912" s="71"/>
      <c r="H912" s="71"/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</row>
    <row r="913" ht="15.75" customHeight="1">
      <c r="A913" s="71"/>
      <c r="B913" s="71"/>
      <c r="C913" s="71"/>
      <c r="D913" s="71"/>
      <c r="E913" s="71"/>
      <c r="F913" s="71"/>
      <c r="G913" s="71"/>
      <c r="H913" s="71"/>
      <c r="I913" s="71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</row>
    <row r="914" ht="15.75" customHeight="1">
      <c r="A914" s="71"/>
      <c r="B914" s="71"/>
      <c r="C914" s="71"/>
      <c r="D914" s="71"/>
      <c r="E914" s="71"/>
      <c r="F914" s="71"/>
      <c r="G914" s="71"/>
      <c r="H914" s="71"/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</row>
    <row r="915" ht="15.75" customHeight="1">
      <c r="A915" s="71"/>
      <c r="B915" s="71"/>
      <c r="C915" s="71"/>
      <c r="D915" s="71"/>
      <c r="E915" s="71"/>
      <c r="F915" s="71"/>
      <c r="G915" s="71"/>
      <c r="H915" s="71"/>
      <c r="I915" s="71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</row>
    <row r="916" ht="15.75" customHeight="1">
      <c r="A916" s="71"/>
      <c r="B916" s="71"/>
      <c r="C916" s="71"/>
      <c r="D916" s="71"/>
      <c r="E916" s="71"/>
      <c r="F916" s="71"/>
      <c r="G916" s="71"/>
      <c r="H916" s="71"/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</row>
    <row r="917" ht="15.75" customHeight="1">
      <c r="A917" s="71"/>
      <c r="B917" s="71"/>
      <c r="C917" s="71"/>
      <c r="D917" s="71"/>
      <c r="E917" s="71"/>
      <c r="F917" s="71"/>
      <c r="G917" s="71"/>
      <c r="H917" s="71"/>
      <c r="I917" s="71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</row>
    <row r="918" ht="15.75" customHeight="1">
      <c r="A918" s="71"/>
      <c r="B918" s="71"/>
      <c r="C918" s="71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</row>
    <row r="919" ht="15.75" customHeight="1">
      <c r="A919" s="71"/>
      <c r="B919" s="71"/>
      <c r="C919" s="71"/>
      <c r="D919" s="71"/>
      <c r="E919" s="71"/>
      <c r="F919" s="71"/>
      <c r="G919" s="71"/>
      <c r="H919" s="71"/>
      <c r="I919" s="71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</row>
    <row r="920" ht="15.75" customHeight="1">
      <c r="A920" s="71"/>
      <c r="B920" s="71"/>
      <c r="C920" s="71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</row>
    <row r="921" ht="15.75" customHeight="1">
      <c r="A921" s="71"/>
      <c r="B921" s="71"/>
      <c r="C921" s="71"/>
      <c r="D921" s="71"/>
      <c r="E921" s="71"/>
      <c r="F921" s="71"/>
      <c r="G921" s="71"/>
      <c r="H921" s="71"/>
      <c r="I921" s="71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</row>
    <row r="922" ht="15.75" customHeight="1">
      <c r="A922" s="71"/>
      <c r="B922" s="71"/>
      <c r="C922" s="71"/>
      <c r="D922" s="71"/>
      <c r="E922" s="71"/>
      <c r="F922" s="71"/>
      <c r="G922" s="71"/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</row>
    <row r="923" ht="15.75" customHeight="1">
      <c r="A923" s="71"/>
      <c r="B923" s="71"/>
      <c r="C923" s="71"/>
      <c r="D923" s="71"/>
      <c r="E923" s="71"/>
      <c r="F923" s="71"/>
      <c r="G923" s="71"/>
      <c r="H923" s="71"/>
      <c r="I923" s="71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</row>
    <row r="924" ht="15.75" customHeight="1">
      <c r="A924" s="71"/>
      <c r="B924" s="71"/>
      <c r="C924" s="71"/>
      <c r="D924" s="71"/>
      <c r="E924" s="71"/>
      <c r="F924" s="71"/>
      <c r="G924" s="71"/>
      <c r="H924" s="71"/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</row>
    <row r="925" ht="15.75" customHeight="1">
      <c r="A925" s="71"/>
      <c r="B925" s="71"/>
      <c r="C925" s="71"/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</row>
    <row r="926" ht="15.75" customHeight="1">
      <c r="A926" s="71"/>
      <c r="B926" s="71"/>
      <c r="C926" s="71"/>
      <c r="D926" s="71"/>
      <c r="E926" s="71"/>
      <c r="F926" s="71"/>
      <c r="G926" s="71"/>
      <c r="H926" s="71"/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</row>
    <row r="927" ht="15.75" customHeight="1">
      <c r="A927" s="71"/>
      <c r="B927" s="71"/>
      <c r="C927" s="71"/>
      <c r="D927" s="71"/>
      <c r="E927" s="71"/>
      <c r="F927" s="71"/>
      <c r="G927" s="71"/>
      <c r="H927" s="71"/>
      <c r="I927" s="71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</row>
    <row r="928" ht="15.75" customHeight="1">
      <c r="A928" s="71"/>
      <c r="B928" s="71"/>
      <c r="C928" s="71"/>
      <c r="D928" s="71"/>
      <c r="E928" s="71"/>
      <c r="F928" s="71"/>
      <c r="G928" s="71"/>
      <c r="H928" s="71"/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</row>
    <row r="929" ht="15.75" customHeight="1">
      <c r="A929" s="71"/>
      <c r="B929" s="71"/>
      <c r="C929" s="71"/>
      <c r="D929" s="71"/>
      <c r="E929" s="71"/>
      <c r="F929" s="71"/>
      <c r="G929" s="71"/>
      <c r="H929" s="71"/>
      <c r="I929" s="71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</row>
    <row r="930" ht="15.75" customHeight="1">
      <c r="A930" s="71"/>
      <c r="B930" s="71"/>
      <c r="C930" s="71"/>
      <c r="D930" s="71"/>
      <c r="E930" s="71"/>
      <c r="F930" s="71"/>
      <c r="G930" s="71"/>
      <c r="H930" s="71"/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</row>
    <row r="931" ht="15.75" customHeight="1">
      <c r="A931" s="71"/>
      <c r="B931" s="71"/>
      <c r="C931" s="71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</row>
    <row r="932" ht="15.75" customHeight="1">
      <c r="A932" s="71"/>
      <c r="B932" s="71"/>
      <c r="C932" s="71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</row>
    <row r="933" ht="15.75" customHeight="1">
      <c r="A933" s="71"/>
      <c r="B933" s="71"/>
      <c r="C933" s="71"/>
      <c r="D933" s="71"/>
      <c r="E933" s="71"/>
      <c r="F933" s="71"/>
      <c r="G933" s="71"/>
      <c r="H933" s="71"/>
      <c r="I933" s="71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</row>
    <row r="934" ht="15.75" customHeight="1">
      <c r="A934" s="71"/>
      <c r="B934" s="71"/>
      <c r="C934" s="71"/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</row>
    <row r="935" ht="15.75" customHeight="1">
      <c r="A935" s="71"/>
      <c r="B935" s="71"/>
      <c r="C935" s="71"/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</row>
    <row r="936" ht="15.75" customHeight="1">
      <c r="A936" s="71"/>
      <c r="B936" s="71"/>
      <c r="C936" s="71"/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</row>
    <row r="937" ht="15.75" customHeight="1">
      <c r="A937" s="71"/>
      <c r="B937" s="71"/>
      <c r="C937" s="71"/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</row>
    <row r="938" ht="15.75" customHeight="1">
      <c r="A938" s="71"/>
      <c r="B938" s="71"/>
      <c r="C938" s="71"/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</row>
    <row r="939" ht="15.75" customHeight="1">
      <c r="A939" s="71"/>
      <c r="B939" s="71"/>
      <c r="C939" s="71"/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</row>
    <row r="940" ht="15.75" customHeight="1">
      <c r="A940" s="71"/>
      <c r="B940" s="71"/>
      <c r="C940" s="71"/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</row>
    <row r="941" ht="15.75" customHeight="1">
      <c r="A941" s="71"/>
      <c r="B941" s="71"/>
      <c r="C941" s="71"/>
      <c r="D941" s="71"/>
      <c r="E941" s="71"/>
      <c r="F941" s="71"/>
      <c r="G941" s="71"/>
      <c r="H941" s="71"/>
      <c r="I941" s="71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</row>
    <row r="942" ht="15.75" customHeight="1">
      <c r="A942" s="71"/>
      <c r="B942" s="71"/>
      <c r="C942" s="71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</row>
    <row r="943" ht="15.75" customHeight="1">
      <c r="A943" s="71"/>
      <c r="B943" s="71"/>
      <c r="C943" s="71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</row>
    <row r="944" ht="15.75" customHeight="1">
      <c r="A944" s="71"/>
      <c r="B944" s="71"/>
      <c r="C944" s="71"/>
      <c r="D944" s="71"/>
      <c r="E944" s="71"/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</row>
    <row r="945" ht="15.75" customHeight="1">
      <c r="A945" s="71"/>
      <c r="B945" s="71"/>
      <c r="C945" s="71"/>
      <c r="D945" s="71"/>
      <c r="E945" s="71"/>
      <c r="F945" s="71"/>
      <c r="G945" s="71"/>
      <c r="H945" s="71"/>
      <c r="I945" s="71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</row>
    <row r="946" ht="15.75" customHeight="1">
      <c r="A946" s="71"/>
      <c r="B946" s="71"/>
      <c r="C946" s="71"/>
      <c r="D946" s="71"/>
      <c r="E946" s="71"/>
      <c r="F946" s="71"/>
      <c r="G946" s="71"/>
      <c r="H946" s="71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</row>
    <row r="947" ht="15.75" customHeight="1">
      <c r="A947" s="71"/>
      <c r="B947" s="71"/>
      <c r="C947" s="71"/>
      <c r="D947" s="71"/>
      <c r="E947" s="71"/>
      <c r="F947" s="71"/>
      <c r="G947" s="71"/>
      <c r="H947" s="71"/>
      <c r="I947" s="71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</row>
    <row r="948" ht="15.75" customHeight="1">
      <c r="A948" s="71"/>
      <c r="B948" s="71"/>
      <c r="C948" s="71"/>
      <c r="D948" s="71"/>
      <c r="E948" s="71"/>
      <c r="F948" s="71"/>
      <c r="G948" s="71"/>
      <c r="H948" s="71"/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</row>
    <row r="949" ht="15.75" customHeight="1">
      <c r="A949" s="71"/>
      <c r="B949" s="71"/>
      <c r="C949" s="71"/>
      <c r="D949" s="71"/>
      <c r="E949" s="71"/>
      <c r="F949" s="71"/>
      <c r="G949" s="71"/>
      <c r="H949" s="71"/>
      <c r="I949" s="71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</row>
    <row r="950" ht="15.75" customHeight="1">
      <c r="A950" s="71"/>
      <c r="B950" s="71"/>
      <c r="C950" s="71"/>
      <c r="D950" s="71"/>
      <c r="E950" s="71"/>
      <c r="F950" s="71"/>
      <c r="G950" s="71"/>
      <c r="H950" s="71"/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</row>
    <row r="951" ht="15.75" customHeight="1">
      <c r="A951" s="71"/>
      <c r="B951" s="71"/>
      <c r="C951" s="71"/>
      <c r="D951" s="71"/>
      <c r="E951" s="71"/>
      <c r="F951" s="71"/>
      <c r="G951" s="71"/>
      <c r="H951" s="71"/>
      <c r="I951" s="71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</row>
    <row r="952" ht="15.75" customHeight="1">
      <c r="A952" s="71"/>
      <c r="B952" s="71"/>
      <c r="C952" s="71"/>
      <c r="D952" s="71"/>
      <c r="E952" s="71"/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</row>
    <row r="953" ht="15.75" customHeight="1">
      <c r="A953" s="71"/>
      <c r="B953" s="71"/>
      <c r="C953" s="71"/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</row>
    <row r="954" ht="15.75" customHeight="1">
      <c r="A954" s="71"/>
      <c r="B954" s="71"/>
      <c r="C954" s="71"/>
      <c r="D954" s="71"/>
      <c r="E954" s="71"/>
      <c r="F954" s="71"/>
      <c r="G954" s="71"/>
      <c r="H954" s="71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</row>
    <row r="955" ht="15.75" customHeight="1">
      <c r="A955" s="71"/>
      <c r="B955" s="71"/>
      <c r="C955" s="71"/>
      <c r="D955" s="71"/>
      <c r="E955" s="71"/>
      <c r="F955" s="71"/>
      <c r="G955" s="71"/>
      <c r="H955" s="71"/>
      <c r="I955" s="71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</row>
    <row r="956" ht="15.75" customHeight="1">
      <c r="A956" s="71"/>
      <c r="B956" s="71"/>
      <c r="C956" s="71"/>
      <c r="D956" s="71"/>
      <c r="E956" s="71"/>
      <c r="F956" s="71"/>
      <c r="G956" s="71"/>
      <c r="H956" s="71"/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</row>
    <row r="957" ht="15.75" customHeight="1">
      <c r="A957" s="71"/>
      <c r="B957" s="71"/>
      <c r="C957" s="71"/>
      <c r="D957" s="71"/>
      <c r="E957" s="71"/>
      <c r="F957" s="71"/>
      <c r="G957" s="71"/>
      <c r="H957" s="71"/>
      <c r="I957" s="71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</row>
    <row r="958" ht="15.75" customHeight="1">
      <c r="A958" s="71"/>
      <c r="B958" s="71"/>
      <c r="C958" s="71"/>
      <c r="D958" s="71"/>
      <c r="E958" s="71"/>
      <c r="F958" s="71"/>
      <c r="G958" s="71"/>
      <c r="H958" s="71"/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</row>
    <row r="959" ht="15.75" customHeight="1">
      <c r="A959" s="71"/>
      <c r="B959" s="71"/>
      <c r="C959" s="71"/>
      <c r="D959" s="71"/>
      <c r="E959" s="71"/>
      <c r="F959" s="71"/>
      <c r="G959" s="71"/>
      <c r="H959" s="71"/>
      <c r="I959" s="71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</row>
    <row r="960" ht="15.75" customHeight="1">
      <c r="A960" s="71"/>
      <c r="B960" s="71"/>
      <c r="C960" s="71"/>
      <c r="D960" s="71"/>
      <c r="E960" s="71"/>
      <c r="F960" s="71"/>
      <c r="G960" s="71"/>
      <c r="H960" s="71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</row>
    <row r="961" ht="15.75" customHeight="1">
      <c r="A961" s="71"/>
      <c r="B961" s="71"/>
      <c r="C961" s="71"/>
      <c r="D961" s="71"/>
      <c r="E961" s="71"/>
      <c r="F961" s="71"/>
      <c r="G961" s="71"/>
      <c r="H961" s="71"/>
      <c r="I961" s="71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</row>
    <row r="962" ht="15.75" customHeight="1">
      <c r="A962" s="71"/>
      <c r="B962" s="71"/>
      <c r="C962" s="71"/>
      <c r="D962" s="71"/>
      <c r="E962" s="71"/>
      <c r="F962" s="71"/>
      <c r="G962" s="71"/>
      <c r="H962" s="71"/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</row>
    <row r="963" ht="15.75" customHeight="1">
      <c r="A963" s="71"/>
      <c r="B963" s="71"/>
      <c r="C963" s="71"/>
      <c r="D963" s="71"/>
      <c r="E963" s="71"/>
      <c r="F963" s="71"/>
      <c r="G963" s="71"/>
      <c r="H963" s="71"/>
      <c r="I963" s="71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</row>
    <row r="964" ht="15.75" customHeight="1">
      <c r="A964" s="71"/>
      <c r="B964" s="71"/>
      <c r="C964" s="71"/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</row>
    <row r="965" ht="15.75" customHeight="1">
      <c r="A965" s="71"/>
      <c r="B965" s="71"/>
      <c r="C965" s="71"/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</row>
    <row r="966" ht="15.75" customHeight="1">
      <c r="A966" s="71"/>
      <c r="B966" s="71"/>
      <c r="C966" s="71"/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</row>
    <row r="967" ht="15.75" customHeight="1">
      <c r="A967" s="71"/>
      <c r="B967" s="71"/>
      <c r="C967" s="71"/>
      <c r="D967" s="71"/>
      <c r="E967" s="71"/>
      <c r="F967" s="71"/>
      <c r="G967" s="71"/>
      <c r="H967" s="71"/>
      <c r="I967" s="71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</row>
    <row r="968" ht="15.75" customHeight="1">
      <c r="A968" s="71"/>
      <c r="B968" s="71"/>
      <c r="C968" s="71"/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</row>
    <row r="969" ht="15.75" customHeight="1">
      <c r="A969" s="71"/>
      <c r="B969" s="71"/>
      <c r="C969" s="71"/>
      <c r="D969" s="71"/>
      <c r="E969" s="71"/>
      <c r="F969" s="71"/>
      <c r="G969" s="71"/>
      <c r="H969" s="71"/>
      <c r="I969" s="71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</row>
    <row r="970" ht="15.75" customHeight="1">
      <c r="A970" s="71"/>
      <c r="B970" s="71"/>
      <c r="C970" s="71"/>
      <c r="D970" s="71"/>
      <c r="E970" s="71"/>
      <c r="F970" s="71"/>
      <c r="G970" s="71"/>
      <c r="H970" s="71"/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</row>
    <row r="971" ht="15.75" customHeight="1">
      <c r="A971" s="71"/>
      <c r="B971" s="71"/>
      <c r="C971" s="71"/>
      <c r="D971" s="71"/>
      <c r="E971" s="71"/>
      <c r="F971" s="71"/>
      <c r="G971" s="71"/>
      <c r="H971" s="71"/>
      <c r="I971" s="71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</row>
    <row r="972" ht="15.75" customHeight="1">
      <c r="A972" s="71"/>
      <c r="B972" s="71"/>
      <c r="C972" s="71"/>
      <c r="D972" s="71"/>
      <c r="E972" s="71"/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</row>
    <row r="973" ht="15.75" customHeight="1">
      <c r="A973" s="71"/>
      <c r="B973" s="71"/>
      <c r="C973" s="71"/>
      <c r="D973" s="71"/>
      <c r="E973" s="71"/>
      <c r="F973" s="71"/>
      <c r="G973" s="71"/>
      <c r="H973" s="71"/>
      <c r="I973" s="71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</row>
    <row r="974" ht="15.75" customHeight="1">
      <c r="A974" s="71"/>
      <c r="B974" s="71"/>
      <c r="C974" s="71"/>
      <c r="D974" s="71"/>
      <c r="E974" s="71"/>
      <c r="F974" s="71"/>
      <c r="G974" s="71"/>
      <c r="H974" s="71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</row>
    <row r="975" ht="15.75" customHeight="1">
      <c r="A975" s="71"/>
      <c r="B975" s="71"/>
      <c r="C975" s="71"/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</row>
    <row r="976" ht="15.75" customHeight="1">
      <c r="A976" s="71"/>
      <c r="B976" s="71"/>
      <c r="C976" s="71"/>
      <c r="D976" s="71"/>
      <c r="E976" s="71"/>
      <c r="F976" s="71"/>
      <c r="G976" s="71"/>
      <c r="H976" s="71"/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</row>
    <row r="977" ht="15.75" customHeight="1">
      <c r="A977" s="71"/>
      <c r="B977" s="71"/>
      <c r="C977" s="71"/>
      <c r="D977" s="71"/>
      <c r="E977" s="71"/>
      <c r="F977" s="71"/>
      <c r="G977" s="71"/>
      <c r="H977" s="71"/>
      <c r="I977" s="71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</row>
    <row r="978" ht="15.75" customHeight="1">
      <c r="A978" s="71"/>
      <c r="B978" s="71"/>
      <c r="C978" s="71"/>
      <c r="D978" s="71"/>
      <c r="E978" s="71"/>
      <c r="F978" s="71"/>
      <c r="G978" s="71"/>
      <c r="H978" s="71"/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</row>
    <row r="979" ht="15.75" customHeight="1">
      <c r="A979" s="71"/>
      <c r="B979" s="71"/>
      <c r="C979" s="71"/>
      <c r="D979" s="71"/>
      <c r="E979" s="71"/>
      <c r="F979" s="71"/>
      <c r="G979" s="71"/>
      <c r="H979" s="71"/>
      <c r="I979" s="71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</row>
    <row r="980" ht="15.75" customHeight="1">
      <c r="A980" s="71"/>
      <c r="B980" s="71"/>
      <c r="C980" s="71"/>
      <c r="D980" s="71"/>
      <c r="E980" s="71"/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</row>
    <row r="981" ht="15.75" customHeight="1">
      <c r="A981" s="71"/>
      <c r="B981" s="71"/>
      <c r="C981" s="71"/>
      <c r="D981" s="71"/>
      <c r="E981" s="71"/>
      <c r="F981" s="71"/>
      <c r="G981" s="71"/>
      <c r="H981" s="71"/>
      <c r="I981" s="71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</row>
    <row r="982" ht="15.75" customHeight="1">
      <c r="A982" s="71"/>
      <c r="B982" s="71"/>
      <c r="C982" s="71"/>
      <c r="D982" s="71"/>
      <c r="E982" s="71"/>
      <c r="F982" s="71"/>
      <c r="G982" s="71"/>
      <c r="H982" s="71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</row>
    <row r="983" ht="15.75" customHeight="1">
      <c r="A983" s="71"/>
      <c r="B983" s="71"/>
      <c r="C983" s="71"/>
      <c r="D983" s="71"/>
      <c r="E983" s="71"/>
      <c r="F983" s="71"/>
      <c r="G983" s="71"/>
      <c r="H983" s="71"/>
      <c r="I983" s="71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</row>
    <row r="984" ht="15.75" customHeight="1">
      <c r="A984" s="71"/>
      <c r="B984" s="71"/>
      <c r="C984" s="71"/>
      <c r="D984" s="71"/>
      <c r="E984" s="71"/>
      <c r="F984" s="71"/>
      <c r="G984" s="71"/>
      <c r="H984" s="71"/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</row>
    <row r="985" ht="15.75" customHeight="1">
      <c r="A985" s="71"/>
      <c r="B985" s="71"/>
      <c r="C985" s="71"/>
      <c r="D985" s="71"/>
      <c r="E985" s="71"/>
      <c r="F985" s="71"/>
      <c r="G985" s="71"/>
      <c r="H985" s="71"/>
      <c r="I985" s="71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</row>
    <row r="986" ht="15.75" customHeight="1">
      <c r="A986" s="71"/>
      <c r="B986" s="71"/>
      <c r="C986" s="71"/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</row>
    <row r="987" ht="15.75" customHeight="1">
      <c r="A987" s="71"/>
      <c r="B987" s="71"/>
      <c r="C987" s="71"/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</row>
    <row r="988" ht="15.75" customHeight="1">
      <c r="A988" s="71"/>
      <c r="B988" s="71"/>
      <c r="C988" s="71"/>
      <c r="D988" s="71"/>
      <c r="E988" s="71"/>
      <c r="F988" s="71"/>
      <c r="G988" s="71"/>
      <c r="H988" s="71"/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</row>
    <row r="989" ht="15.75" customHeight="1">
      <c r="A989" s="71"/>
      <c r="B989" s="71"/>
      <c r="C989" s="71"/>
      <c r="D989" s="71"/>
      <c r="E989" s="71"/>
      <c r="F989" s="71"/>
      <c r="G989" s="71"/>
      <c r="H989" s="71"/>
      <c r="I989" s="71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</row>
    <row r="990" ht="15.75" customHeight="1">
      <c r="A990" s="71"/>
      <c r="B990" s="71"/>
      <c r="C990" s="71"/>
      <c r="D990" s="71"/>
      <c r="E990" s="71"/>
      <c r="F990" s="71"/>
      <c r="G990" s="71"/>
      <c r="H990" s="71"/>
      <c r="I990" s="71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</row>
    <row r="991" ht="15.75" customHeight="1">
      <c r="A991" s="71"/>
      <c r="B991" s="71"/>
      <c r="C991" s="71"/>
      <c r="D991" s="71"/>
      <c r="E991" s="71"/>
      <c r="F991" s="71"/>
      <c r="G991" s="71"/>
      <c r="H991" s="71"/>
      <c r="I991" s="71"/>
      <c r="J991" s="71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</row>
    <row r="992" ht="15.75" customHeight="1">
      <c r="A992" s="71"/>
      <c r="B992" s="71"/>
      <c r="C992" s="71"/>
      <c r="D992" s="71"/>
      <c r="E992" s="71"/>
      <c r="F992" s="71"/>
      <c r="G992" s="71"/>
      <c r="H992" s="71"/>
      <c r="I992" s="71"/>
      <c r="J992" s="71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</row>
    <row r="993" ht="15.75" customHeight="1">
      <c r="A993" s="71"/>
      <c r="B993" s="71"/>
      <c r="C993" s="71"/>
      <c r="D993" s="71"/>
      <c r="E993" s="71"/>
      <c r="F993" s="71"/>
      <c r="G993" s="71"/>
      <c r="H993" s="71"/>
      <c r="I993" s="71"/>
      <c r="J993" s="71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</row>
    <row r="994" ht="15.75" customHeight="1">
      <c r="A994" s="71"/>
      <c r="B994" s="71"/>
      <c r="C994" s="71"/>
      <c r="D994" s="71"/>
      <c r="E994" s="71"/>
      <c r="F994" s="71"/>
      <c r="G994" s="71"/>
      <c r="H994" s="71"/>
      <c r="I994" s="71"/>
      <c r="J994" s="71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</row>
    <row r="995" ht="15.75" customHeight="1">
      <c r="A995" s="71"/>
      <c r="B995" s="71"/>
      <c r="C995" s="71"/>
      <c r="D995" s="71"/>
      <c r="E995" s="71"/>
      <c r="F995" s="71"/>
      <c r="G995" s="71"/>
      <c r="H995" s="71"/>
      <c r="I995" s="71"/>
      <c r="J995" s="71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</row>
    <row r="996" ht="15.75" customHeight="1">
      <c r="A996" s="71"/>
      <c r="B996" s="71"/>
      <c r="C996" s="71"/>
      <c r="D996" s="71"/>
      <c r="E996" s="71"/>
      <c r="F996" s="71"/>
      <c r="G996" s="71"/>
      <c r="H996" s="71"/>
      <c r="I996" s="71"/>
      <c r="J996" s="71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</row>
    <row r="997" ht="15.75" customHeight="1">
      <c r="A997" s="71"/>
      <c r="B997" s="71"/>
      <c r="C997" s="71"/>
      <c r="D997" s="71"/>
      <c r="E997" s="71"/>
      <c r="F997" s="71"/>
      <c r="G997" s="71"/>
      <c r="H997" s="71"/>
      <c r="I997" s="71"/>
      <c r="J997" s="71"/>
      <c r="K997" s="71"/>
      <c r="L997" s="71"/>
      <c r="M997" s="71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</row>
    <row r="998" ht="15.75" customHeight="1">
      <c r="A998" s="71"/>
      <c r="B998" s="71"/>
      <c r="C998" s="71"/>
      <c r="D998" s="71"/>
      <c r="E998" s="71"/>
      <c r="F998" s="71"/>
      <c r="G998" s="71"/>
      <c r="H998" s="71"/>
      <c r="I998" s="71"/>
      <c r="J998" s="71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</row>
    <row r="999" ht="15.75" customHeight="1">
      <c r="A999" s="71"/>
      <c r="B999" s="71"/>
      <c r="C999" s="71"/>
      <c r="D999" s="71"/>
      <c r="E999" s="71"/>
      <c r="F999" s="71"/>
      <c r="G999" s="71"/>
      <c r="H999" s="71"/>
      <c r="I999" s="71"/>
      <c r="J999" s="71"/>
      <c r="K999" s="71"/>
      <c r="L999" s="71"/>
      <c r="M999" s="71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</row>
    <row r="1000" ht="15.75" customHeight="1">
      <c r="A1000" s="71"/>
      <c r="B1000" s="71"/>
      <c r="C1000" s="71"/>
      <c r="D1000" s="71"/>
      <c r="E1000" s="71"/>
      <c r="F1000" s="71"/>
      <c r="G1000" s="71"/>
      <c r="H1000" s="71"/>
      <c r="I1000" s="71"/>
      <c r="J1000" s="71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</row>
  </sheetData>
  <mergeCells count="37">
    <mergeCell ref="A3:I3"/>
    <mergeCell ref="B4:B6"/>
    <mergeCell ref="B7:B9"/>
    <mergeCell ref="B10:B12"/>
    <mergeCell ref="B13:B15"/>
    <mergeCell ref="A18:I18"/>
    <mergeCell ref="B19:B22"/>
    <mergeCell ref="A71:I71"/>
    <mergeCell ref="A81:I81"/>
    <mergeCell ref="A95:I95"/>
    <mergeCell ref="A107:I107"/>
    <mergeCell ref="A119:J119"/>
    <mergeCell ref="A132:J132"/>
    <mergeCell ref="B23:B25"/>
    <mergeCell ref="A29:I29"/>
    <mergeCell ref="B30:B38"/>
    <mergeCell ref="B39:B44"/>
    <mergeCell ref="A47:I47"/>
    <mergeCell ref="B48:B54"/>
    <mergeCell ref="A61:I61"/>
    <mergeCell ref="B55:B57"/>
    <mergeCell ref="B62:B64"/>
    <mergeCell ref="B65:B66"/>
    <mergeCell ref="B67:B68"/>
    <mergeCell ref="B72:B74"/>
    <mergeCell ref="B75:B77"/>
    <mergeCell ref="B82:B87"/>
    <mergeCell ref="B127:B128"/>
    <mergeCell ref="B133:B136"/>
    <mergeCell ref="B137:B139"/>
    <mergeCell ref="B88:B91"/>
    <mergeCell ref="B96:B100"/>
    <mergeCell ref="B101:B102"/>
    <mergeCell ref="B108:B112"/>
    <mergeCell ref="B113:B116"/>
    <mergeCell ref="B121:B123"/>
    <mergeCell ref="B124:B12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2022-03-30T09:55:08Z</dcterms:created>
  <dc:creator>Felhasználó</dc:creator>
</cp:coreProperties>
</file>