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zpBa nappali " sheetId="1" r:id="rId4"/>
    <sheet state="visible" name="Ekvivalencia" sheetId="2" r:id="rId5"/>
  </sheets>
  <definedNames>
    <definedName hidden="1" localSheetId="0" name="_xlnm._FilterDatabase">'SzpBa nappali '!$A$2:$AA$50</definedName>
    <definedName hidden="1" localSheetId="1" name="_xlnm._FilterDatabase">Ekvivalencia!$A$2:$P$31</definedName>
  </definedNames>
  <calcPr/>
  <extLst>
    <ext uri="GoogleSheetsCustomDataVersion2">
      <go:sheetsCustomData xmlns:go="http://customooxmlschemas.google.com/" r:id="rId6" roundtripDataChecksum="yrGqPTTbb+bU5oniPv+No64sLkYALqCch9GRL1PNHKE="/>
    </ext>
  </extLst>
</workbook>
</file>

<file path=xl/sharedStrings.xml><?xml version="1.0" encoding="utf-8"?>
<sst xmlns="http://schemas.openxmlformats.org/spreadsheetml/2006/main" count="573" uniqueCount="229">
  <si>
    <r>
      <rPr>
        <rFont val="Arial"/>
        <b/>
        <color rgb="FF000000"/>
        <sz val="36.0"/>
      </rPr>
      <t>Szociálpedagógia alapképzési BA szak</t>
    </r>
    <r>
      <rPr>
        <rFont val="Arial"/>
        <b/>
        <color rgb="FFFF0000"/>
        <sz val="36.0"/>
      </rPr>
      <t xml:space="preserve"> </t>
    </r>
    <r>
      <rPr>
        <rFont val="Arial"/>
        <b/>
        <color rgb="FFFF0000"/>
        <sz val="24.0"/>
      </rPr>
      <t xml:space="preserve">
</t>
    </r>
    <r>
      <rPr>
        <rFont val="Arial"/>
        <b/>
        <color rgb="FF000000"/>
        <sz val="24.0"/>
      </rPr>
      <t>nappali tagozat</t>
    </r>
    <r>
      <rPr>
        <rFont val="Arial"/>
        <b/>
        <color rgb="FF008000"/>
        <sz val="24.0"/>
      </rPr>
      <t xml:space="preserve">
</t>
    </r>
    <r>
      <rPr>
        <rFont val="Arial"/>
        <b/>
        <color rgb="FF000000"/>
        <sz val="18.0"/>
      </rPr>
      <t>érvényes: 2025. szeptember 1.-től  Társadalmi integráció FOKSZ -szal 4 féléves</t>
    </r>
  </si>
  <si>
    <t>Szak</t>
  </si>
  <si>
    <t>Évfolyam</t>
  </si>
  <si>
    <t>Félév</t>
  </si>
  <si>
    <t>Tárgykód</t>
  </si>
  <si>
    <t>Tantárgy</t>
  </si>
  <si>
    <t>Tantárgyfelelős</t>
  </si>
  <si>
    <t>1. ea.</t>
  </si>
  <si>
    <t>1. gy.</t>
  </si>
  <si>
    <t>1. kr.</t>
  </si>
  <si>
    <t>2. ea.</t>
  </si>
  <si>
    <t>2. gy.</t>
  </si>
  <si>
    <t>2. kr.</t>
  </si>
  <si>
    <t>3. ea.</t>
  </si>
  <si>
    <t>3. gy.</t>
  </si>
  <si>
    <t>3. kr.</t>
  </si>
  <si>
    <t>4. ea.</t>
  </si>
  <si>
    <t>4. gy.</t>
  </si>
  <si>
    <t>4. kr.</t>
  </si>
  <si>
    <t>Óra ea./hét</t>
  </si>
  <si>
    <t>Óra gy/hét</t>
  </si>
  <si>
    <t>Hetek száma</t>
  </si>
  <si>
    <t>Óra ea./félév</t>
  </si>
  <si>
    <t>Óra gy/félév</t>
  </si>
  <si>
    <t>Óra össz.</t>
  </si>
  <si>
    <t>Kredit</t>
  </si>
  <si>
    <t>F. zárás</t>
  </si>
  <si>
    <t>II.</t>
  </si>
  <si>
    <t>3.</t>
  </si>
  <si>
    <t>BNSZPD1003</t>
  </si>
  <si>
    <t xml:space="preserve">Család-, gyermek- és ifjúságvédelem </t>
  </si>
  <si>
    <t>Báder Iván</t>
  </si>
  <si>
    <t>v</t>
  </si>
  <si>
    <t>I.</t>
  </si>
  <si>
    <t>2.</t>
  </si>
  <si>
    <t>RTSZPANB067</t>
  </si>
  <si>
    <t>A szociálpedagógia elméleti alapjai</t>
  </si>
  <si>
    <t>Dr. Udvarvölgyi Zsolt András</t>
  </si>
  <si>
    <t>1.</t>
  </si>
  <si>
    <t>SZPANB1002</t>
  </si>
  <si>
    <t>A szociális gondoskodás története</t>
  </si>
  <si>
    <t>SZPANB2041</t>
  </si>
  <si>
    <t>Iskolai szociális munka</t>
  </si>
  <si>
    <t>gyj</t>
  </si>
  <si>
    <t>RTSZPANB018</t>
  </si>
  <si>
    <t>Szociocsoport</t>
  </si>
  <si>
    <t>Hollósi Mária Cecília</t>
  </si>
  <si>
    <t>RTSZPANB023</t>
  </si>
  <si>
    <t>Szociális munka 1. (egyénekkel és családokkal)</t>
  </si>
  <si>
    <t>Dr. Csürkéné dr. Mándi Nikoletta</t>
  </si>
  <si>
    <t>SZPANB1007</t>
  </si>
  <si>
    <t>Szociális munka 2. (csoportokkal és közösségekkel)</t>
  </si>
  <si>
    <t>BNSZPD1007</t>
  </si>
  <si>
    <t xml:space="preserve">A szociális munka alapjai </t>
  </si>
  <si>
    <t>Szociálpedagógia, szociális munka összesen</t>
  </si>
  <si>
    <t>RTSZPANB006</t>
  </si>
  <si>
    <t>Általános szociológia</t>
  </si>
  <si>
    <t>BNSZPD2010</t>
  </si>
  <si>
    <t xml:space="preserve">Kutatásmódszertan </t>
  </si>
  <si>
    <t>Dr. Mészáros László</t>
  </si>
  <si>
    <t>HFALTANB102</t>
  </si>
  <si>
    <t>Az egyház szociális tanítása</t>
  </si>
  <si>
    <t>SZPANB2008</t>
  </si>
  <si>
    <t>Család- és nevelésszociológia</t>
  </si>
  <si>
    <t>BNSZPD1012</t>
  </si>
  <si>
    <t>Nevelés- és művelődéstörténet 1.</t>
  </si>
  <si>
    <t>BNSZPD2014</t>
  </si>
  <si>
    <t>Nevelés- és művelődéstörténet 2.</t>
  </si>
  <si>
    <t>BNALTS1002</t>
  </si>
  <si>
    <t>Bevezetés az etikába</t>
  </si>
  <si>
    <t>HFALTANB092</t>
  </si>
  <si>
    <t>Bevezetés a kereszténységbe</t>
  </si>
  <si>
    <t>BNSZPD1009</t>
  </si>
  <si>
    <t xml:space="preserve">Filozófiatörténet </t>
  </si>
  <si>
    <t>Társadalomismeret összesen</t>
  </si>
  <si>
    <t>SZPANB1011</t>
  </si>
  <si>
    <t>Statisztika</t>
  </si>
  <si>
    <t>Libor Józsefné dr.</t>
  </si>
  <si>
    <t>Társadalom- és szociálpolitika összesen</t>
  </si>
  <si>
    <t>4.</t>
  </si>
  <si>
    <t>SZPANB2012</t>
  </si>
  <si>
    <t>Szenvedélybetegségek prevenciója és kezelése</t>
  </si>
  <si>
    <t>SZPANB2013</t>
  </si>
  <si>
    <t>Veszteségek, krízis, krízisintervenció</t>
  </si>
  <si>
    <t>SZPANB1045</t>
  </si>
  <si>
    <t>Családpszichológia és családgondozás</t>
  </si>
  <si>
    <t>gy</t>
  </si>
  <si>
    <t>SZPANB2015</t>
  </si>
  <si>
    <t>Gyermek- és serdülőkori személyiségfejlődési zavarok</t>
  </si>
  <si>
    <t>Tóth József</t>
  </si>
  <si>
    <t>SZPANB2016</t>
  </si>
  <si>
    <t>Pszichiátria</t>
  </si>
  <si>
    <t>SZPANB1017</t>
  </si>
  <si>
    <t>Pedagógiai szociálpszichológia</t>
  </si>
  <si>
    <t>RTALTANB007</t>
  </si>
  <si>
    <t>Általános és fejlődéslélektan 2.</t>
  </si>
  <si>
    <t>Dr. Dósa Zoltán</t>
  </si>
  <si>
    <t>Pszichológia összesen</t>
  </si>
  <si>
    <t>INSZPANB116</t>
  </si>
  <si>
    <t>Informatikai eszközök használata 2.</t>
  </si>
  <si>
    <t>Kenderessy Tibor</t>
  </si>
  <si>
    <t>BNSZPD1002</t>
  </si>
  <si>
    <t>Andragógia</t>
  </si>
  <si>
    <t>Dr. Molnár Krisztina</t>
  </si>
  <si>
    <t>SZPANB2018</t>
  </si>
  <si>
    <t>Fejlesztő pedagógia</t>
  </si>
  <si>
    <t>SZPANB1019</t>
  </si>
  <si>
    <t>Gyógypedagógiai ismeretek</t>
  </si>
  <si>
    <t>NMSZPANB055</t>
  </si>
  <si>
    <t>Drámapedagógia</t>
  </si>
  <si>
    <t>Székely Andrea</t>
  </si>
  <si>
    <t>RTSZPANB009</t>
  </si>
  <si>
    <t>Tanulási technikák</t>
  </si>
  <si>
    <t>NMALTANB020</t>
  </si>
  <si>
    <t>Bevezetés a pedagógiába</t>
  </si>
  <si>
    <t>SZPANB2046</t>
  </si>
  <si>
    <t>Életkorok pedagógiája</t>
  </si>
  <si>
    <t>Pedagógia összesen</t>
  </si>
  <si>
    <t>SZPANB2022</t>
  </si>
  <si>
    <t>Egészségnevelés</t>
  </si>
  <si>
    <t>Dr. Both Mária</t>
  </si>
  <si>
    <t>SZPANB1023</t>
  </si>
  <si>
    <t>Egészségtudományi alapismeretek</t>
  </si>
  <si>
    <t>Egészségügy, egészségtudomány összesen</t>
  </si>
  <si>
    <t>BNSZPD2008</t>
  </si>
  <si>
    <t>Összefüggő intenzív terepgyakorlat és gyakorlat-feldolgozó szeminárium 1.</t>
  </si>
  <si>
    <t>-</t>
  </si>
  <si>
    <t>Szakképzettséghez vezető ismeretek összesen</t>
  </si>
  <si>
    <t>SZPANB1060</t>
  </si>
  <si>
    <t>Idegen nyelvi kritériumtárgy 1.</t>
  </si>
  <si>
    <t>SZPANB2060</t>
  </si>
  <si>
    <r>
      <rPr>
        <rFont val="Arial"/>
        <color theme="1"/>
        <sz val="9.0"/>
      </rPr>
      <t xml:space="preserve">Idegen nyelvi kritériumtárgy </t>
    </r>
    <r>
      <rPr>
        <rFont val="Arial"/>
        <color theme="1"/>
        <sz val="9.0"/>
      </rPr>
      <t>2.</t>
    </r>
  </si>
  <si>
    <t>BNSZPD2015</t>
  </si>
  <si>
    <t>Szakdolgozat</t>
  </si>
  <si>
    <t>aí</t>
  </si>
  <si>
    <t>Szabadon választható tárgyak – összesen</t>
  </si>
  <si>
    <t>Összes</t>
  </si>
  <si>
    <t>Teljesítendő</t>
  </si>
  <si>
    <t>Elfogadott</t>
  </si>
  <si>
    <t>2016-től szeptemberétől érvényes mintatanterv kurzusai</t>
  </si>
  <si>
    <t>2017 szeptemberétől érvényes mintatanterv kurzusai</t>
  </si>
  <si>
    <t>BNSZPD1006</t>
  </si>
  <si>
    <t>BNSZPD1008</t>
  </si>
  <si>
    <t xml:space="preserve">Szakmaikészség-fejlesztés 1. </t>
  </si>
  <si>
    <t>SZPANB1003</t>
  </si>
  <si>
    <t>RTSZPANB012</t>
  </si>
  <si>
    <t>Általános és fejlődéslélektan 1.</t>
  </si>
  <si>
    <t>NKOZOS1024</t>
  </si>
  <si>
    <t xml:space="preserve">Közös kurzus ovo tan csg szp </t>
  </si>
  <si>
    <t>RTSZPANB010</t>
  </si>
  <si>
    <t>Jogi és igazgatási alapismeretek</t>
  </si>
  <si>
    <t>SZPANB1020</t>
  </si>
  <si>
    <t>RTSZPANB011</t>
  </si>
  <si>
    <t>RTSZPANB024</t>
  </si>
  <si>
    <t>RTSZPANB027</t>
  </si>
  <si>
    <t>SZPANB2006</t>
  </si>
  <si>
    <t>RTSZPANB037</t>
  </si>
  <si>
    <t>Család és nevelésszociológia</t>
  </si>
  <si>
    <t>RTSZPANB026</t>
  </si>
  <si>
    <t>Társadalmi egyenlőtlenségek</t>
  </si>
  <si>
    <t>SZPANB1010</t>
  </si>
  <si>
    <t>III.</t>
  </si>
  <si>
    <t>BNSZPD1010</t>
  </si>
  <si>
    <t>Szociálpolitika 2. (A szociálpolitika aktuális kérdései)</t>
  </si>
  <si>
    <t>SZPANB1009</t>
  </si>
  <si>
    <t>BNSZPD2013</t>
  </si>
  <si>
    <t>Szakmaikészség-fejlesztés 2.</t>
  </si>
  <si>
    <t>SZPANB2004</t>
  </si>
  <si>
    <t>BNSZPD1011</t>
  </si>
  <si>
    <t>Szakmaikészség-fejlesztés 3.</t>
  </si>
  <si>
    <t>SZPANB1005</t>
  </si>
  <si>
    <t>RTSZPANB043</t>
  </si>
  <si>
    <t>RTSZPANB032</t>
  </si>
  <si>
    <t>RTSZPANB033</t>
  </si>
  <si>
    <t>RTSZPANB040</t>
  </si>
  <si>
    <t>NMSZPANB039</t>
  </si>
  <si>
    <t>RTSZPANB081</t>
  </si>
  <si>
    <t>SZPANB1014</t>
  </si>
  <si>
    <t>RTSZPANB048</t>
  </si>
  <si>
    <t>RTSZPANB055</t>
  </si>
  <si>
    <t xml:space="preserve">Közigazgatási ismeretek </t>
  </si>
  <si>
    <t>SZPANB1021</t>
  </si>
  <si>
    <t>BNSZPD1019</t>
  </si>
  <si>
    <t xml:space="preserve">Szociálpedagógia gyakorlat 3. </t>
  </si>
  <si>
    <t>–</t>
  </si>
  <si>
    <t>26+4</t>
  </si>
  <si>
    <t>SZPANB1001</t>
  </si>
  <si>
    <t>RTSZPANB058</t>
  </si>
  <si>
    <t>RTSZPANB066</t>
  </si>
  <si>
    <t>BNSZPD2004</t>
  </si>
  <si>
    <t>Pályaorientáció</t>
  </si>
  <si>
    <t>SZPANB2029</t>
  </si>
  <si>
    <t>RTSZPANB110</t>
  </si>
  <si>
    <t>Bevezetés a kisebbségszociológiába</t>
  </si>
  <si>
    <t>SZPANB2033</t>
  </si>
  <si>
    <t>BNSZPD2018</t>
  </si>
  <si>
    <t>Cigány gyermekek mentorálása</t>
  </si>
  <si>
    <t>SZPANB2036</t>
  </si>
  <si>
    <t>RTSZPANB212</t>
  </si>
  <si>
    <t xml:space="preserve">Bevezetés a kisebbségi közösségek kulturális hagyományaiba </t>
  </si>
  <si>
    <t>SZPANB1034</t>
  </si>
  <si>
    <t>RTSZPANB092</t>
  </si>
  <si>
    <t>Kisebbségi intézmények, diszkrimináció, jogvédelem</t>
  </si>
  <si>
    <t>SZPANB1035</t>
  </si>
  <si>
    <t>RTSZPANB215</t>
  </si>
  <si>
    <t>Erőszakmentes kommunikáció, konfliktuskezelés</t>
  </si>
  <si>
    <t>SZPANB2037</t>
  </si>
  <si>
    <t>SZPANB1024</t>
  </si>
  <si>
    <t xml:space="preserve">A szociális ellátórendszer formái és intézményei </t>
  </si>
  <si>
    <t>SZPANB2025</t>
  </si>
  <si>
    <t>A rehabilitáció szerepe a szenvedélybetegség kezelésében</t>
  </si>
  <si>
    <t>SZPANB1026</t>
  </si>
  <si>
    <t>Mentálhigiéné</t>
  </si>
  <si>
    <t>SZPANB2027</t>
  </si>
  <si>
    <t>Mediáció</t>
  </si>
  <si>
    <t>SZPANB2028</t>
  </si>
  <si>
    <t>Szocializációs folyamatok a családban</t>
  </si>
  <si>
    <t>SZPANB1040</t>
  </si>
  <si>
    <t>A szabadidő-szervezés módszertana</t>
  </si>
  <si>
    <t>SZPANB1030</t>
  </si>
  <si>
    <t>Személyiségfejlesztés a néphagyomány eszközeivel</t>
  </si>
  <si>
    <t>SZPANB1031</t>
  </si>
  <si>
    <t>Kulturális antropológiai és etnológiai alapismeretek</t>
  </si>
  <si>
    <t>SZPANB1032</t>
  </si>
  <si>
    <t>A szakrális és profán idő rítusai</t>
  </si>
  <si>
    <t>SZPANB1038</t>
  </si>
  <si>
    <t>Cigány népismeret és pedagógia 1.</t>
  </si>
  <si>
    <t>SZPANB2039</t>
  </si>
  <si>
    <t>Cigány népismeret és pedagógia 2.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</si>
</sst>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1.0"/>
      <color theme="1"/>
      <name val="Calibri"/>
      <scheme val="minor"/>
    </font>
    <font>
      <b/>
      <sz val="36.0"/>
      <color rgb="FFFF0000"/>
      <name val="Arial"/>
    </font>
    <font/>
    <font>
      <sz val="9.0"/>
      <color theme="1"/>
      <name val="Arial"/>
    </font>
    <font>
      <sz val="11.0"/>
      <color theme="1"/>
      <name val="Calibri"/>
    </font>
    <font>
      <b/>
      <sz val="9.0"/>
      <color theme="1"/>
      <name val="Arial"/>
    </font>
    <font>
      <sz val="10.0"/>
      <color theme="1"/>
      <name val="Arial"/>
    </font>
    <font>
      <sz val="10.0"/>
      <color theme="1"/>
      <name val="Calibri"/>
    </font>
    <font>
      <b/>
      <sz val="11.0"/>
      <color rgb="FFFF0000"/>
      <name val="Calibri"/>
    </font>
    <font>
      <b/>
      <sz val="11.0"/>
      <color theme="1"/>
      <name val="Calibri"/>
    </font>
    <font>
      <color theme="1"/>
      <name val="Calibri"/>
    </font>
    <font>
      <sz val="11.0"/>
      <color rgb="FFFF0000"/>
      <name val="Calibri"/>
    </font>
    <font>
      <sz val="11.0"/>
      <color theme="1"/>
      <name val="Times New Roman"/>
    </font>
  </fonts>
  <fills count="7">
    <fill>
      <patternFill patternType="none"/>
    </fill>
    <fill>
      <patternFill patternType="lightGray"/>
    </fill>
    <fill>
      <patternFill patternType="solid">
        <fgColor rgb="FF00FFFF"/>
        <bgColor rgb="FF00FFFF"/>
      </patternFill>
    </fill>
    <fill>
      <patternFill patternType="solid">
        <fgColor theme="0"/>
        <bgColor theme="0"/>
      </patternFill>
    </fill>
    <fill>
      <patternFill patternType="solid">
        <fgColor rgb="FFFFFFCC"/>
        <bgColor rgb="FFFFFFCC"/>
      </patternFill>
    </fill>
    <fill>
      <patternFill patternType="solid">
        <fgColor rgb="FFFFCCFF"/>
        <bgColor rgb="FFFFCCFF"/>
      </patternFill>
    </fill>
    <fill>
      <patternFill patternType="solid">
        <fgColor rgb="FF99FFCC"/>
        <bgColor rgb="FF99FFCC"/>
      </patternFill>
    </fill>
  </fills>
  <borders count="32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/>
      <top/>
      <bottom/>
    </border>
    <border>
      <left style="thin">
        <color rgb="FF000000"/>
      </left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  <bottom/>
    </border>
  </borders>
  <cellStyleXfs count="1">
    <xf borderId="0" fillId="0" fontId="0" numFmtId="0" applyAlignment="1" applyFont="1"/>
  </cellStyleXfs>
  <cellXfs count="13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2" fontId="3" numFmtId="0" xfId="0" applyAlignment="1" applyBorder="1" applyFill="1" applyFont="1">
      <alignment horizontal="center" textRotation="90" vertical="center"/>
    </xf>
    <xf borderId="5" fillId="2" fontId="3" numFmtId="0" xfId="0" applyAlignment="1" applyBorder="1" applyFont="1">
      <alignment horizontal="center" vertical="center"/>
    </xf>
    <xf borderId="4" fillId="2" fontId="3" numFmtId="0" xfId="0" applyAlignment="1" applyBorder="1" applyFont="1">
      <alignment horizontal="center" vertical="center"/>
    </xf>
    <xf borderId="5" fillId="2" fontId="3" numFmtId="0" xfId="0" applyAlignment="1" applyBorder="1" applyFont="1">
      <alignment horizontal="center" shrinkToFit="1" textRotation="90" vertical="center" wrapText="0"/>
    </xf>
    <xf borderId="6" fillId="2" fontId="3" numFmtId="0" xfId="0" applyAlignment="1" applyBorder="1" applyFont="1">
      <alignment horizontal="center" shrinkToFit="1" textRotation="90" vertical="center" wrapText="0"/>
    </xf>
    <xf borderId="7" fillId="2" fontId="3" numFmtId="0" xfId="0" applyAlignment="1" applyBorder="1" applyFont="1">
      <alignment horizontal="center" shrinkToFit="1" textRotation="90" vertical="center" wrapText="0"/>
    </xf>
    <xf borderId="4" fillId="2" fontId="3" numFmtId="0" xfId="0" applyAlignment="1" applyBorder="1" applyFont="1">
      <alignment horizontal="center" shrinkToFit="1" textRotation="90" vertical="center" wrapText="0"/>
    </xf>
    <xf borderId="2" fillId="0" fontId="3" numFmtId="0" xfId="0" applyAlignment="1" applyBorder="1" applyFont="1">
      <alignment horizontal="center" vertical="center"/>
    </xf>
    <xf borderId="4" fillId="0" fontId="3" numFmtId="0" xfId="0" applyAlignment="1" applyBorder="1" applyFont="1">
      <alignment horizontal="center" vertical="center"/>
    </xf>
    <xf borderId="4" fillId="0" fontId="3" numFmtId="0" xfId="0" applyAlignment="1" applyBorder="1" applyFont="1">
      <alignment horizontal="left" shrinkToFit="0" vertical="center" wrapText="1"/>
    </xf>
    <xf borderId="8" fillId="0" fontId="3" numFmtId="0" xfId="0" applyAlignment="1" applyBorder="1" applyFont="1">
      <alignment horizontal="left" shrinkToFit="0" vertical="center" wrapText="1"/>
    </xf>
    <xf borderId="8" fillId="0" fontId="3" numFmtId="0" xfId="0" applyAlignment="1" applyBorder="1" applyFont="1">
      <alignment horizontal="center" vertical="center"/>
    </xf>
    <xf borderId="0" fillId="0" fontId="3" numFmtId="0" xfId="0" applyAlignment="1" applyFont="1">
      <alignment horizontal="center" vertical="center"/>
    </xf>
    <xf borderId="9" fillId="0" fontId="3" numFmtId="0" xfId="0" applyAlignment="1" applyBorder="1" applyFont="1">
      <alignment horizontal="center" vertical="center"/>
    </xf>
    <xf borderId="10" fillId="0" fontId="3" numFmtId="0" xfId="0" applyAlignment="1" applyBorder="1" applyFont="1">
      <alignment horizontal="center" vertical="center"/>
    </xf>
    <xf borderId="10" fillId="0" fontId="4" numFmtId="0" xfId="0" applyAlignment="1" applyBorder="1" applyFont="1">
      <alignment horizontal="center" vertical="center"/>
    </xf>
    <xf borderId="8" fillId="0" fontId="3" numFmtId="0" xfId="0" applyAlignment="1" applyBorder="1" applyFont="1">
      <alignment horizontal="center" shrinkToFit="0" vertical="center" wrapText="1"/>
    </xf>
    <xf borderId="0" fillId="0" fontId="4" numFmtId="0" xfId="0" applyFont="1"/>
    <xf borderId="11" fillId="0" fontId="3" numFmtId="0" xfId="0" applyAlignment="1" applyBorder="1" applyFont="1">
      <alignment horizontal="center" vertical="center"/>
    </xf>
    <xf borderId="12" fillId="0" fontId="3" numFmtId="0" xfId="0" applyAlignment="1" applyBorder="1" applyFont="1">
      <alignment horizontal="center" vertical="center"/>
    </xf>
    <xf borderId="13" fillId="0" fontId="3" numFmtId="0" xfId="0" applyAlignment="1" applyBorder="1" applyFont="1">
      <alignment horizontal="center" vertical="center"/>
    </xf>
    <xf borderId="11" fillId="0" fontId="4" numFmtId="0" xfId="0" applyAlignment="1" applyBorder="1" applyFont="1">
      <alignment horizontal="center" vertical="center"/>
    </xf>
    <xf borderId="1" fillId="0" fontId="4" numFmtId="0" xfId="0" applyBorder="1" applyFont="1"/>
    <xf borderId="2" fillId="0" fontId="4" numFmtId="0" xfId="0" applyBorder="1" applyFont="1"/>
    <xf borderId="3" fillId="0" fontId="5" numFmtId="0" xfId="0" applyAlignment="1" applyBorder="1" applyFont="1">
      <alignment horizontal="left" shrinkToFit="0" vertical="center" wrapText="1"/>
    </xf>
    <xf borderId="1" fillId="0" fontId="5" numFmtId="0" xfId="0" applyAlignment="1" applyBorder="1" applyFont="1">
      <alignment horizontal="center" vertical="center"/>
    </xf>
    <xf borderId="4" fillId="0" fontId="4" numFmtId="0" xfId="0" applyAlignment="1" applyBorder="1" applyFont="1">
      <alignment horizontal="center" vertical="center"/>
    </xf>
    <xf borderId="1" fillId="0" fontId="3" numFmtId="0" xfId="0" applyAlignment="1" applyBorder="1" applyFont="1">
      <alignment horizontal="center" vertical="center"/>
    </xf>
    <xf borderId="14" fillId="0" fontId="3" numFmtId="0" xfId="0" applyAlignment="1" applyBorder="1" applyFont="1">
      <alignment horizontal="center" vertical="center"/>
    </xf>
    <xf borderId="15" fillId="0" fontId="3" numFmtId="0" xfId="0" applyAlignment="1" applyBorder="1" applyFont="1">
      <alignment horizontal="center" vertical="center"/>
    </xf>
    <xf borderId="16" fillId="0" fontId="3" numFmtId="0" xfId="0" applyAlignment="1" applyBorder="1" applyFont="1">
      <alignment horizontal="center" vertical="center"/>
    </xf>
    <xf borderId="17" fillId="0" fontId="4" numFmtId="0" xfId="0" applyAlignment="1" applyBorder="1" applyFont="1">
      <alignment horizontal="center" vertical="center"/>
    </xf>
    <xf borderId="8" fillId="0" fontId="6" numFmtId="0" xfId="0" applyAlignment="1" applyBorder="1" applyFont="1">
      <alignment horizontal="center" vertical="center"/>
    </xf>
    <xf borderId="0" fillId="0" fontId="6" numFmtId="0" xfId="0" applyAlignment="1" applyFont="1">
      <alignment horizontal="center" vertical="center"/>
    </xf>
    <xf borderId="9" fillId="0" fontId="6" numFmtId="0" xfId="0" applyAlignment="1" applyBorder="1" applyFont="1">
      <alignment horizontal="center" vertical="center"/>
    </xf>
    <xf borderId="8" fillId="0" fontId="7" numFmtId="0" xfId="0" applyAlignment="1" applyBorder="1" applyFont="1">
      <alignment horizontal="center" vertical="center"/>
    </xf>
    <xf borderId="0" fillId="0" fontId="7" numFmtId="0" xfId="0" applyAlignment="1" applyFont="1">
      <alignment horizontal="center" vertical="center"/>
    </xf>
    <xf borderId="9" fillId="0" fontId="7" numFmtId="0" xfId="0" applyAlignment="1" applyBorder="1" applyFont="1">
      <alignment horizontal="center" vertical="center"/>
    </xf>
    <xf borderId="8" fillId="0" fontId="4" numFmtId="0" xfId="0" applyAlignment="1" applyBorder="1" applyFont="1">
      <alignment horizontal="center" vertical="center"/>
    </xf>
    <xf borderId="0" fillId="0" fontId="4" numFmtId="0" xfId="0" applyAlignment="1" applyFont="1">
      <alignment horizontal="center" vertical="center"/>
    </xf>
    <xf borderId="9" fillId="0" fontId="4" numFmtId="0" xfId="0" applyAlignment="1" applyBorder="1" applyFont="1">
      <alignment horizontal="center" vertical="center"/>
    </xf>
    <xf borderId="12" fillId="0" fontId="4" numFmtId="0" xfId="0" applyAlignment="1" applyBorder="1" applyFont="1">
      <alignment horizontal="center" vertical="center"/>
    </xf>
    <xf borderId="18" fillId="0" fontId="4" numFmtId="0" xfId="0" applyAlignment="1" applyBorder="1" applyFont="1">
      <alignment horizontal="center" vertical="center"/>
    </xf>
    <xf borderId="13" fillId="0" fontId="4" numFmtId="0" xfId="0" applyAlignment="1" applyBorder="1" applyFont="1">
      <alignment horizontal="center" vertical="center"/>
    </xf>
    <xf borderId="11" fillId="0" fontId="3" numFmtId="0" xfId="0" applyAlignment="1" applyBorder="1" applyFont="1">
      <alignment horizontal="left" shrinkToFit="0" vertical="center" wrapText="1"/>
    </xf>
    <xf borderId="8" fillId="0" fontId="3" numFmtId="0" xfId="0" applyAlignment="1" applyBorder="1" applyFont="1">
      <alignment horizontal="center" shrinkToFit="1" vertical="center" wrapText="0"/>
    </xf>
    <xf borderId="0" fillId="0" fontId="3" numFmtId="0" xfId="0" applyAlignment="1" applyFont="1">
      <alignment horizontal="center" shrinkToFit="1" vertical="center" wrapText="0"/>
    </xf>
    <xf borderId="9" fillId="0" fontId="3" numFmtId="0" xfId="0" applyAlignment="1" applyBorder="1" applyFont="1">
      <alignment horizontal="center" shrinkToFit="1" vertical="center" wrapText="0"/>
    </xf>
    <xf borderId="17" fillId="0" fontId="3" numFmtId="0" xfId="0" applyAlignment="1" applyBorder="1" applyFont="1">
      <alignment horizontal="left" shrinkToFit="0" vertical="center" wrapText="1"/>
    </xf>
    <xf borderId="15" fillId="0" fontId="4" numFmtId="0" xfId="0" applyAlignment="1" applyBorder="1" applyFont="1">
      <alignment horizontal="center" vertical="center"/>
    </xf>
    <xf borderId="16" fillId="0" fontId="4" numFmtId="0" xfId="0" applyAlignment="1" applyBorder="1" applyFont="1">
      <alignment horizontal="center" vertical="center"/>
    </xf>
    <xf borderId="10" fillId="0" fontId="3" numFmtId="0" xfId="0" applyAlignment="1" applyBorder="1" applyFont="1">
      <alignment horizontal="left" shrinkToFit="0" vertical="center" wrapText="1"/>
    </xf>
    <xf borderId="2" fillId="0" fontId="3" numFmtId="0" xfId="0" applyAlignment="1" applyBorder="1" applyFont="1">
      <alignment horizontal="center"/>
    </xf>
    <xf borderId="19" fillId="3" fontId="3" numFmtId="0" xfId="0" applyAlignment="1" applyBorder="1" applyFill="1" applyFont="1">
      <alignment horizontal="center" vertical="center"/>
    </xf>
    <xf borderId="11" fillId="0" fontId="3" numFmtId="0" xfId="0" applyAlignment="1" applyBorder="1" applyFont="1">
      <alignment horizontal="center" shrinkToFit="1" vertical="center" wrapText="0"/>
    </xf>
    <xf borderId="10" fillId="0" fontId="3" numFmtId="0" xfId="0" applyAlignment="1" applyBorder="1" applyFont="1">
      <alignment horizontal="center" shrinkToFit="1" vertical="center" wrapText="0"/>
    </xf>
    <xf borderId="0" fillId="0" fontId="8" numFmtId="0" xfId="0" applyFont="1"/>
    <xf borderId="15" fillId="0" fontId="3" numFmtId="0" xfId="0" applyAlignment="1" applyBorder="1" applyFont="1">
      <alignment horizontal="left" shrinkToFit="0" vertical="center" wrapText="1"/>
    </xf>
    <xf borderId="14" fillId="0" fontId="3" numFmtId="0" xfId="0" applyAlignment="1" applyBorder="1" applyFont="1">
      <alignment horizontal="center" shrinkToFit="1" vertical="center" wrapText="0"/>
    </xf>
    <xf borderId="15" fillId="0" fontId="3" numFmtId="0" xfId="0" applyAlignment="1" applyBorder="1" applyFont="1">
      <alignment horizontal="center" shrinkToFit="1" vertical="center" wrapText="0"/>
    </xf>
    <xf borderId="16" fillId="0" fontId="3" numFmtId="0" xfId="0" applyAlignment="1" applyBorder="1" applyFont="1">
      <alignment horizontal="center" shrinkToFit="1" vertical="center" wrapText="0"/>
    </xf>
    <xf borderId="17" fillId="0" fontId="3" numFmtId="0" xfId="0" applyAlignment="1" applyBorder="1" applyFont="1">
      <alignment horizontal="center" vertical="center"/>
    </xf>
    <xf borderId="18" fillId="0" fontId="3" numFmtId="0" xfId="0" applyAlignment="1" applyBorder="1" applyFont="1">
      <alignment horizontal="center" vertical="center"/>
    </xf>
    <xf borderId="12" fillId="0" fontId="3" numFmtId="0" xfId="0" applyAlignment="1" applyBorder="1" applyFont="1">
      <alignment horizontal="center" shrinkToFit="1" vertical="center" wrapText="0"/>
    </xf>
    <xf borderId="18" fillId="0" fontId="3" numFmtId="0" xfId="0" applyAlignment="1" applyBorder="1" applyFont="1">
      <alignment horizontal="center" shrinkToFit="1" vertical="center" wrapText="0"/>
    </xf>
    <xf borderId="13" fillId="0" fontId="3" numFmtId="0" xfId="0" applyAlignment="1" applyBorder="1" applyFont="1">
      <alignment horizontal="center" shrinkToFit="1" vertical="center" wrapText="0"/>
    </xf>
    <xf borderId="14" fillId="0" fontId="4" numFmtId="0" xfId="0" applyBorder="1" applyFont="1"/>
    <xf borderId="15" fillId="0" fontId="4" numFmtId="0" xfId="0" applyBorder="1" applyFont="1"/>
    <xf borderId="16" fillId="0" fontId="5" numFmtId="0" xfId="0" applyAlignment="1" applyBorder="1" applyFont="1">
      <alignment horizontal="left" shrinkToFit="0" vertical="center" wrapText="1"/>
    </xf>
    <xf borderId="14" fillId="0" fontId="5" numFmtId="0" xfId="0" applyAlignment="1" applyBorder="1" applyFont="1">
      <alignment horizontal="center" vertical="center"/>
    </xf>
    <xf borderId="20" fillId="0" fontId="3" numFmtId="0" xfId="0" applyAlignment="1" applyBorder="1" applyFont="1">
      <alignment horizontal="left" shrinkToFit="0" vertical="center" wrapText="1"/>
    </xf>
    <xf borderId="8" fillId="0" fontId="3" numFmtId="0" xfId="0" applyAlignment="1" applyBorder="1" applyFont="1">
      <alignment horizontal="center" readingOrder="0" vertical="center"/>
    </xf>
    <xf borderId="10" fillId="0" fontId="3" numFmtId="0" xfId="0" applyAlignment="1" applyBorder="1" applyFont="1">
      <alignment horizontal="center" readingOrder="0" vertical="center"/>
    </xf>
    <xf borderId="9" fillId="0" fontId="3" numFmtId="0" xfId="0" applyAlignment="1" applyBorder="1" applyFont="1">
      <alignment horizontal="center" readingOrder="0" vertical="center"/>
    </xf>
    <xf borderId="8" fillId="0" fontId="5" numFmtId="0" xfId="0" applyAlignment="1" applyBorder="1" applyFont="1">
      <alignment horizontal="center" vertical="center"/>
    </xf>
    <xf borderId="21" fillId="0" fontId="4" numFmtId="0" xfId="0" applyBorder="1" applyFont="1"/>
    <xf borderId="22" fillId="0" fontId="4" numFmtId="0" xfId="0" applyBorder="1" applyFont="1"/>
    <xf borderId="23" fillId="0" fontId="5" numFmtId="0" xfId="0" applyAlignment="1" applyBorder="1" applyFont="1">
      <alignment horizontal="left" shrinkToFit="0" vertical="center" wrapText="1"/>
    </xf>
    <xf borderId="24" fillId="0" fontId="3" numFmtId="0" xfId="0" applyAlignment="1" applyBorder="1" applyFont="1">
      <alignment horizontal="center" vertical="center"/>
    </xf>
    <xf borderId="25" fillId="0" fontId="5" numFmtId="0" xfId="0" applyAlignment="1" applyBorder="1" applyFont="1">
      <alignment horizontal="center" vertical="center"/>
    </xf>
    <xf borderId="2" fillId="0" fontId="3" numFmtId="0" xfId="0" applyAlignment="1" applyBorder="1" applyFont="1">
      <alignment horizontal="left" shrinkToFit="0" vertical="center" wrapText="1"/>
    </xf>
    <xf borderId="0" fillId="0" fontId="5" numFmtId="0" xfId="0" applyAlignment="1" applyFont="1">
      <alignment horizontal="left" shrinkToFit="0" vertical="center" wrapText="1"/>
    </xf>
    <xf borderId="3" fillId="0" fontId="3" numFmtId="0" xfId="0" applyAlignment="1" applyBorder="1" applyFont="1">
      <alignment horizontal="center" vertical="center"/>
    </xf>
    <xf borderId="2" fillId="0" fontId="3" numFmtId="0" xfId="0" applyAlignment="1" applyBorder="1" applyFont="1">
      <alignment horizontal="left" vertical="center"/>
    </xf>
    <xf borderId="0" fillId="0" fontId="3" numFmtId="0" xfId="0" applyAlignment="1" applyFont="1">
      <alignment horizontal="left" vertical="center"/>
    </xf>
    <xf borderId="18" fillId="0" fontId="4" numFmtId="0" xfId="0" applyBorder="1" applyFont="1"/>
    <xf borderId="2" fillId="0" fontId="3" numFmtId="0" xfId="0" applyAlignment="1" applyBorder="1" applyFont="1">
      <alignment shrinkToFit="0" wrapText="1"/>
    </xf>
    <xf borderId="1" fillId="0" fontId="3" numFmtId="0" xfId="0" applyAlignment="1" applyBorder="1" applyFont="1">
      <alignment horizontal="center"/>
    </xf>
    <xf borderId="3" fillId="0" fontId="3" numFmtId="0" xfId="0" applyAlignment="1" applyBorder="1" applyFont="1">
      <alignment horizontal="center"/>
    </xf>
    <xf borderId="3" fillId="0" fontId="4" numFmtId="0" xfId="0" applyBorder="1" applyFont="1"/>
    <xf borderId="4" fillId="0" fontId="3" numFmtId="0" xfId="0" applyAlignment="1" applyBorder="1" applyFont="1">
      <alignment horizontal="center"/>
    </xf>
    <xf borderId="14" fillId="0" fontId="5" numFmtId="0" xfId="0" applyAlignment="1" applyBorder="1" applyFont="1">
      <alignment horizontal="center"/>
    </xf>
    <xf borderId="4" fillId="0" fontId="4" numFmtId="0" xfId="0" applyBorder="1" applyFont="1"/>
    <xf borderId="4" fillId="0" fontId="5" numFmtId="0" xfId="0" applyAlignment="1" applyBorder="1" applyFont="1">
      <alignment horizontal="left" readingOrder="0" shrinkToFit="0" vertical="center" wrapText="1"/>
    </xf>
    <xf borderId="4" fillId="0" fontId="5" numFmtId="0" xfId="0" applyAlignment="1" applyBorder="1" applyFont="1">
      <alignment horizontal="left" shrinkToFit="0" vertical="center" wrapText="1"/>
    </xf>
    <xf borderId="4" fillId="0" fontId="3" numFmtId="0" xfId="0" applyAlignment="1" applyBorder="1" applyFont="1">
      <alignment horizontal="center" shrinkToFit="1" vertical="center" wrapText="0"/>
    </xf>
    <xf borderId="1" fillId="0" fontId="4" numFmtId="0" xfId="0" applyAlignment="1" applyBorder="1" applyFont="1">
      <alignment horizontal="center" vertical="center"/>
    </xf>
    <xf borderId="26" fillId="0" fontId="9" numFmtId="0" xfId="0" applyAlignment="1" applyBorder="1" applyFont="1">
      <alignment horizontal="center" vertical="center"/>
    </xf>
    <xf borderId="3" fillId="0" fontId="4" numFmtId="0" xfId="0" applyAlignment="1" applyBorder="1" applyFont="1">
      <alignment horizontal="center" vertical="center"/>
    </xf>
    <xf borderId="14" fillId="0" fontId="4" numFmtId="0" xfId="0" applyAlignment="1" applyBorder="1" applyFont="1">
      <alignment horizontal="center" vertical="center"/>
    </xf>
    <xf borderId="15" fillId="0" fontId="4" numFmtId="0" xfId="0" applyAlignment="1" applyBorder="1" applyFont="1">
      <alignment horizontal="left" readingOrder="0" vertical="center"/>
    </xf>
    <xf borderId="18" fillId="0" fontId="4" numFmtId="0" xfId="0" applyAlignment="1" applyBorder="1" applyFont="1">
      <alignment horizontal="left" readingOrder="0" vertical="center"/>
    </xf>
    <xf borderId="21" fillId="4" fontId="9" numFmtId="0" xfId="0" applyAlignment="1" applyBorder="1" applyFill="1" applyFont="1">
      <alignment horizontal="center"/>
    </xf>
    <xf borderId="22" fillId="0" fontId="2" numFmtId="0" xfId="0" applyBorder="1" applyFont="1"/>
    <xf borderId="27" fillId="0" fontId="2" numFmtId="0" xfId="0" applyBorder="1" applyFont="1"/>
    <xf borderId="21" fillId="5" fontId="9" numFmtId="0" xfId="0" applyAlignment="1" applyBorder="1" applyFill="1" applyFont="1">
      <alignment horizontal="center"/>
    </xf>
    <xf borderId="28" fillId="2" fontId="3" numFmtId="0" xfId="0" applyAlignment="1" applyBorder="1" applyFont="1">
      <alignment horizontal="center" textRotation="90" vertical="center"/>
    </xf>
    <xf borderId="24" fillId="2" fontId="3" numFmtId="0" xfId="0" applyAlignment="1" applyBorder="1" applyFont="1">
      <alignment horizontal="center" textRotation="90" vertical="center"/>
    </xf>
    <xf borderId="24" fillId="2" fontId="3" numFmtId="0" xfId="0" applyAlignment="1" applyBorder="1" applyFont="1">
      <alignment horizontal="center" vertical="center"/>
    </xf>
    <xf borderId="24" fillId="2" fontId="3" numFmtId="0" xfId="0" applyAlignment="1" applyBorder="1" applyFont="1">
      <alignment horizontal="center" shrinkToFit="1" textRotation="90" vertical="center" wrapText="0"/>
    </xf>
    <xf borderId="29" fillId="2" fontId="3" numFmtId="0" xfId="0" applyAlignment="1" applyBorder="1" applyFont="1">
      <alignment horizontal="center" shrinkToFit="1" textRotation="90" vertical="center" wrapText="0"/>
    </xf>
    <xf borderId="28" fillId="6" fontId="3" numFmtId="0" xfId="0" applyAlignment="1" applyBorder="1" applyFill="1" applyFont="1">
      <alignment horizontal="center" textRotation="90" vertical="center"/>
    </xf>
    <xf borderId="24" fillId="6" fontId="3" numFmtId="0" xfId="0" applyAlignment="1" applyBorder="1" applyFont="1">
      <alignment horizontal="center" textRotation="90" vertical="center"/>
    </xf>
    <xf borderId="30" fillId="6" fontId="3" numFmtId="0" xfId="0" applyAlignment="1" applyBorder="1" applyFont="1">
      <alignment horizontal="center" vertical="center"/>
    </xf>
    <xf borderId="24" fillId="6" fontId="3" numFmtId="0" xfId="0" applyAlignment="1" applyBorder="1" applyFont="1">
      <alignment horizontal="center" vertical="center"/>
    </xf>
    <xf borderId="24" fillId="6" fontId="3" numFmtId="0" xfId="0" applyAlignment="1" applyBorder="1" applyFont="1">
      <alignment horizontal="center" shrinkToFit="1" textRotation="90" vertical="center" wrapText="0"/>
    </xf>
    <xf borderId="31" fillId="6" fontId="3" numFmtId="0" xfId="0" applyAlignment="1" applyBorder="1" applyFont="1">
      <alignment horizontal="center" shrinkToFit="1" textRotation="90" vertical="center" wrapText="0"/>
    </xf>
    <xf borderId="0" fillId="0" fontId="3" numFmtId="0" xfId="0" applyAlignment="1" applyFont="1">
      <alignment horizontal="left" shrinkToFit="0" vertical="center" wrapText="1"/>
    </xf>
    <xf borderId="17" fillId="0" fontId="4" numFmtId="0" xfId="0" applyAlignment="1" applyBorder="1" applyFont="1">
      <alignment horizontal="center"/>
    </xf>
    <xf borderId="10" fillId="0" fontId="4" numFmtId="0" xfId="0" applyAlignment="1" applyBorder="1" applyFont="1">
      <alignment horizontal="center"/>
    </xf>
    <xf borderId="0" fillId="0" fontId="10" numFmtId="0" xfId="0" applyFont="1"/>
    <xf borderId="1" fillId="0" fontId="3" numFmtId="0" xfId="0" applyAlignment="1" applyBorder="1" applyFont="1">
      <alignment horizontal="center" shrinkToFit="1" vertical="center" wrapText="0"/>
    </xf>
    <xf borderId="2" fillId="0" fontId="3" numFmtId="0" xfId="0" applyAlignment="1" applyBorder="1" applyFont="1">
      <alignment horizontal="center" shrinkToFit="1" vertical="center" wrapText="0"/>
    </xf>
    <xf borderId="3" fillId="0" fontId="3" numFmtId="0" xfId="0" applyAlignment="1" applyBorder="1" applyFont="1">
      <alignment horizontal="center" shrinkToFit="1" vertical="center" wrapText="0"/>
    </xf>
    <xf borderId="0" fillId="0" fontId="5" numFmtId="0" xfId="0" applyAlignment="1" applyFont="1">
      <alignment horizontal="center" vertical="center"/>
    </xf>
    <xf borderId="18" fillId="0" fontId="3" numFmtId="0" xfId="0" applyAlignment="1" applyBorder="1" applyFont="1">
      <alignment horizontal="left" shrinkToFit="0" vertical="center" wrapText="1"/>
    </xf>
    <xf borderId="9" fillId="0" fontId="5" numFmtId="0" xfId="0" applyAlignment="1" applyBorder="1" applyFont="1">
      <alignment horizontal="center" vertical="center"/>
    </xf>
    <xf borderId="0" fillId="0" fontId="11" numFmtId="0" xfId="0" applyFont="1"/>
    <xf borderId="0" fillId="0" fontId="12" numFmtId="0" xfId="0" applyFont="1"/>
    <xf borderId="12" fillId="0" fontId="1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hidden="1" min="1" max="1" width="8.71"/>
    <col customWidth="1" min="2" max="3" width="2.29"/>
    <col customWidth="1" min="4" max="4" width="16.43"/>
    <col customWidth="1" min="5" max="5" width="40.57"/>
    <col customWidth="1" hidden="1" min="6" max="6" width="24.14"/>
    <col customWidth="1" min="7" max="7" width="3.0"/>
    <col customWidth="1" min="8" max="8" width="2.86"/>
    <col customWidth="1" min="9" max="9" width="3.0"/>
    <col customWidth="1" min="10" max="10" width="3.14"/>
    <col customWidth="1" min="11" max="11" width="4.29"/>
    <col customWidth="1" min="12" max="13" width="3.29"/>
    <col customWidth="1" min="14" max="14" width="3.71"/>
    <col customWidth="1" min="15" max="15" width="2.86"/>
    <col customWidth="1" min="16" max="17" width="3.29"/>
    <col customWidth="1" min="18" max="18" width="3.57"/>
    <col customWidth="1" min="19" max="19" width="3.29"/>
    <col customWidth="1" min="20" max="20" width="4.71"/>
    <col customWidth="1" min="21" max="21" width="5.14"/>
    <col customWidth="1" min="22" max="22" width="5.0"/>
    <col customWidth="1" min="23" max="23" width="5.71"/>
    <col customWidth="1" min="24" max="24" width="6.57"/>
    <col customWidth="1" min="25" max="25" width="4.86"/>
    <col customWidth="1" min="26" max="26" width="4.0"/>
    <col customWidth="1" min="27" max="28" width="8.71"/>
  </cols>
  <sheetData>
    <row r="1" ht="111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</row>
    <row r="2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5" t="s">
        <v>6</v>
      </c>
      <c r="G2" s="7" t="s">
        <v>7</v>
      </c>
      <c r="H2" s="8" t="s">
        <v>8</v>
      </c>
      <c r="I2" s="9" t="s">
        <v>9</v>
      </c>
      <c r="J2" s="7" t="s">
        <v>10</v>
      </c>
      <c r="K2" s="8" t="s">
        <v>11</v>
      </c>
      <c r="L2" s="9" t="s">
        <v>12</v>
      </c>
      <c r="M2" s="7" t="s">
        <v>13</v>
      </c>
      <c r="N2" s="8" t="s">
        <v>14</v>
      </c>
      <c r="O2" s="9" t="s">
        <v>15</v>
      </c>
      <c r="P2" s="7" t="s">
        <v>16</v>
      </c>
      <c r="Q2" s="8" t="s">
        <v>17</v>
      </c>
      <c r="R2" s="9" t="s">
        <v>18</v>
      </c>
      <c r="S2" s="10" t="s">
        <v>19</v>
      </c>
      <c r="T2" s="10" t="s">
        <v>20</v>
      </c>
      <c r="U2" s="10" t="s">
        <v>21</v>
      </c>
      <c r="V2" s="7" t="s">
        <v>22</v>
      </c>
      <c r="W2" s="8" t="s">
        <v>23</v>
      </c>
      <c r="X2" s="9" t="s">
        <v>24</v>
      </c>
      <c r="Y2" s="7" t="s">
        <v>25</v>
      </c>
      <c r="Z2" s="10" t="s">
        <v>26</v>
      </c>
    </row>
    <row r="3" ht="14.25" customHeight="1">
      <c r="B3" s="11" t="s">
        <v>27</v>
      </c>
      <c r="C3" s="11" t="s">
        <v>28</v>
      </c>
      <c r="D3" s="12" t="s">
        <v>29</v>
      </c>
      <c r="E3" s="13" t="s">
        <v>30</v>
      </c>
      <c r="F3" s="14" t="s">
        <v>31</v>
      </c>
      <c r="G3" s="15"/>
      <c r="H3" s="16"/>
      <c r="I3" s="17"/>
      <c r="J3" s="15"/>
      <c r="K3" s="16"/>
      <c r="L3" s="17"/>
      <c r="M3" s="15">
        <v>1.0</v>
      </c>
      <c r="N3" s="16">
        <v>1.0</v>
      </c>
      <c r="O3" s="17">
        <v>3.0</v>
      </c>
      <c r="P3" s="15"/>
      <c r="Q3" s="16"/>
      <c r="R3" s="17"/>
      <c r="S3" s="15">
        <f t="shared" ref="S3:T3" si="1">G3+J3+M3+P3</f>
        <v>1</v>
      </c>
      <c r="T3" s="15">
        <f t="shared" si="1"/>
        <v>1</v>
      </c>
      <c r="U3" s="18">
        <v>15.0</v>
      </c>
      <c r="V3" s="15">
        <f t="shared" ref="V3:V10" si="3">S3*U3</f>
        <v>15</v>
      </c>
      <c r="W3" s="17">
        <f t="shared" ref="W3:W10" si="4">T3*U3</f>
        <v>15</v>
      </c>
      <c r="X3" s="18">
        <f t="shared" ref="X3:X45" si="5">SUM(V3:W3)</f>
        <v>30</v>
      </c>
      <c r="Y3" s="15">
        <f t="shared" ref="Y3:Y10" si="6">I3+L3+O3+R3</f>
        <v>3</v>
      </c>
      <c r="Z3" s="19" t="s">
        <v>32</v>
      </c>
    </row>
    <row r="4" ht="15.75" customHeight="1">
      <c r="B4" s="11" t="s">
        <v>33</v>
      </c>
      <c r="C4" s="11" t="s">
        <v>34</v>
      </c>
      <c r="D4" s="12" t="s">
        <v>35</v>
      </c>
      <c r="E4" s="13" t="s">
        <v>36</v>
      </c>
      <c r="F4" s="14" t="s">
        <v>37</v>
      </c>
      <c r="G4" s="15"/>
      <c r="H4" s="16"/>
      <c r="I4" s="17"/>
      <c r="J4" s="15">
        <v>1.0</v>
      </c>
      <c r="K4" s="16">
        <v>1.0</v>
      </c>
      <c r="L4" s="17">
        <v>3.0</v>
      </c>
      <c r="M4" s="15"/>
      <c r="N4" s="16"/>
      <c r="O4" s="17"/>
      <c r="P4" s="15"/>
      <c r="Q4" s="16"/>
      <c r="R4" s="17"/>
      <c r="S4" s="15">
        <f t="shared" ref="S4:T4" si="2">G4+J4+M4+P4</f>
        <v>1</v>
      </c>
      <c r="T4" s="15">
        <f t="shared" si="2"/>
        <v>1</v>
      </c>
      <c r="U4" s="18">
        <v>15.0</v>
      </c>
      <c r="V4" s="15">
        <f t="shared" si="3"/>
        <v>15</v>
      </c>
      <c r="W4" s="17">
        <f t="shared" si="4"/>
        <v>15</v>
      </c>
      <c r="X4" s="18">
        <f t="shared" si="5"/>
        <v>30</v>
      </c>
      <c r="Y4" s="15">
        <f t="shared" si="6"/>
        <v>3</v>
      </c>
      <c r="Z4" s="19" t="s">
        <v>32</v>
      </c>
    </row>
    <row r="5">
      <c r="B5" s="16" t="s">
        <v>33</v>
      </c>
      <c r="C5" s="16" t="s">
        <v>38</v>
      </c>
      <c r="D5" s="12" t="s">
        <v>39</v>
      </c>
      <c r="E5" s="13" t="s">
        <v>40</v>
      </c>
      <c r="F5" s="14" t="s">
        <v>37</v>
      </c>
      <c r="G5" s="15">
        <v>1.0</v>
      </c>
      <c r="H5" s="16">
        <v>0.0</v>
      </c>
      <c r="I5" s="17">
        <v>4.0</v>
      </c>
      <c r="J5" s="20"/>
      <c r="K5" s="16"/>
      <c r="L5" s="17"/>
      <c r="M5" s="20"/>
      <c r="N5" s="16"/>
      <c r="O5" s="17"/>
      <c r="P5" s="20"/>
      <c r="Q5" s="16"/>
      <c r="R5" s="17"/>
      <c r="S5" s="15">
        <f t="shared" ref="S5:T5" si="7">G5+J5+M5+P5</f>
        <v>1</v>
      </c>
      <c r="T5" s="15">
        <f t="shared" si="7"/>
        <v>0</v>
      </c>
      <c r="U5" s="18">
        <v>15.0</v>
      </c>
      <c r="V5" s="15">
        <f t="shared" si="3"/>
        <v>15</v>
      </c>
      <c r="W5" s="17">
        <f t="shared" si="4"/>
        <v>0</v>
      </c>
      <c r="X5" s="18">
        <f t="shared" si="5"/>
        <v>15</v>
      </c>
      <c r="Y5" s="15">
        <f t="shared" si="6"/>
        <v>4</v>
      </c>
      <c r="Z5" s="19" t="s">
        <v>32</v>
      </c>
    </row>
    <row r="6">
      <c r="A6" s="21"/>
      <c r="B6" s="11" t="s">
        <v>33</v>
      </c>
      <c r="C6" s="11" t="s">
        <v>34</v>
      </c>
      <c r="D6" s="12" t="s">
        <v>41</v>
      </c>
      <c r="E6" s="13" t="s">
        <v>42</v>
      </c>
      <c r="F6" s="14" t="s">
        <v>31</v>
      </c>
      <c r="G6" s="15"/>
      <c r="H6" s="16"/>
      <c r="I6" s="17"/>
      <c r="J6" s="15">
        <v>0.0</v>
      </c>
      <c r="K6" s="16">
        <v>1.0</v>
      </c>
      <c r="L6" s="17">
        <v>3.0</v>
      </c>
      <c r="M6" s="15"/>
      <c r="N6" s="16"/>
      <c r="O6" s="17"/>
      <c r="P6" s="15">
        <v>0.0</v>
      </c>
      <c r="Q6" s="16">
        <v>0.0</v>
      </c>
      <c r="R6" s="17">
        <v>0.0</v>
      </c>
      <c r="S6" s="15">
        <f t="shared" ref="S6:T6" si="8">G6+J6+M6+P6</f>
        <v>0</v>
      </c>
      <c r="T6" s="15">
        <f t="shared" si="8"/>
        <v>1</v>
      </c>
      <c r="U6" s="18">
        <v>15.0</v>
      </c>
      <c r="V6" s="15">
        <f t="shared" si="3"/>
        <v>0</v>
      </c>
      <c r="W6" s="17">
        <f t="shared" si="4"/>
        <v>15</v>
      </c>
      <c r="X6" s="18">
        <f t="shared" si="5"/>
        <v>15</v>
      </c>
      <c r="Y6" s="15">
        <f t="shared" si="6"/>
        <v>3</v>
      </c>
      <c r="Z6" s="19" t="s">
        <v>43</v>
      </c>
      <c r="AA6" s="21"/>
      <c r="AB6" s="21"/>
    </row>
    <row r="7">
      <c r="B7" s="11" t="s">
        <v>33</v>
      </c>
      <c r="C7" s="11" t="s">
        <v>34</v>
      </c>
      <c r="D7" s="12" t="s">
        <v>44</v>
      </c>
      <c r="E7" s="13" t="s">
        <v>45</v>
      </c>
      <c r="F7" s="14" t="s">
        <v>46</v>
      </c>
      <c r="G7" s="15"/>
      <c r="H7" s="16"/>
      <c r="I7" s="17"/>
      <c r="J7" s="15">
        <v>0.0</v>
      </c>
      <c r="K7" s="16">
        <v>2.0</v>
      </c>
      <c r="L7" s="17">
        <v>3.0</v>
      </c>
      <c r="M7" s="15"/>
      <c r="N7" s="16"/>
      <c r="O7" s="17"/>
      <c r="P7" s="15">
        <v>0.0</v>
      </c>
      <c r="Q7" s="16">
        <v>0.0</v>
      </c>
      <c r="R7" s="17">
        <v>0.0</v>
      </c>
      <c r="S7" s="15">
        <f t="shared" ref="S7:T7" si="9">G7+J7+M7+P7</f>
        <v>0</v>
      </c>
      <c r="T7" s="15">
        <f t="shared" si="9"/>
        <v>2</v>
      </c>
      <c r="U7" s="22">
        <v>15.0</v>
      </c>
      <c r="V7" s="23">
        <f t="shared" si="3"/>
        <v>0</v>
      </c>
      <c r="W7" s="24">
        <f t="shared" si="4"/>
        <v>30</v>
      </c>
      <c r="X7" s="22">
        <f t="shared" si="5"/>
        <v>30</v>
      </c>
      <c r="Y7" s="15">
        <f t="shared" si="6"/>
        <v>3</v>
      </c>
      <c r="Z7" s="25" t="s">
        <v>43</v>
      </c>
    </row>
    <row r="8">
      <c r="B8" s="11" t="s">
        <v>33</v>
      </c>
      <c r="C8" s="11" t="s">
        <v>34</v>
      </c>
      <c r="D8" s="12" t="s">
        <v>47</v>
      </c>
      <c r="E8" s="13" t="s">
        <v>48</v>
      </c>
      <c r="F8" s="14" t="s">
        <v>49</v>
      </c>
      <c r="G8" s="15"/>
      <c r="H8" s="16"/>
      <c r="I8" s="17"/>
      <c r="J8" s="15">
        <v>2.0</v>
      </c>
      <c r="K8" s="16">
        <v>1.0</v>
      </c>
      <c r="L8" s="17">
        <v>4.0</v>
      </c>
      <c r="M8" s="15"/>
      <c r="N8" s="16"/>
      <c r="O8" s="17"/>
      <c r="P8" s="15"/>
      <c r="Q8" s="16"/>
      <c r="R8" s="17"/>
      <c r="S8" s="15">
        <f t="shared" ref="S8:T8" si="10">G8+J8+M8+P8</f>
        <v>2</v>
      </c>
      <c r="T8" s="15">
        <f t="shared" si="10"/>
        <v>1</v>
      </c>
      <c r="U8" s="18">
        <v>15.0</v>
      </c>
      <c r="V8" s="15">
        <f t="shared" si="3"/>
        <v>30</v>
      </c>
      <c r="W8" s="17">
        <f t="shared" si="4"/>
        <v>15</v>
      </c>
      <c r="X8" s="18">
        <f t="shared" si="5"/>
        <v>45</v>
      </c>
      <c r="Y8" s="15">
        <f t="shared" si="6"/>
        <v>4</v>
      </c>
      <c r="Z8" s="19" t="s">
        <v>32</v>
      </c>
    </row>
    <row r="9">
      <c r="B9" s="16" t="s">
        <v>27</v>
      </c>
      <c r="C9" s="16" t="s">
        <v>28</v>
      </c>
      <c r="D9" s="12" t="s">
        <v>50</v>
      </c>
      <c r="E9" s="13" t="s">
        <v>51</v>
      </c>
      <c r="F9" s="14" t="s">
        <v>49</v>
      </c>
      <c r="G9" s="15"/>
      <c r="H9" s="16"/>
      <c r="I9" s="17"/>
      <c r="J9" s="15"/>
      <c r="K9" s="16"/>
      <c r="L9" s="17"/>
      <c r="M9" s="15">
        <v>2.0</v>
      </c>
      <c r="N9" s="16">
        <v>2.0</v>
      </c>
      <c r="O9" s="17">
        <v>4.0</v>
      </c>
      <c r="P9" s="15"/>
      <c r="Q9" s="16"/>
      <c r="R9" s="17"/>
      <c r="S9" s="15">
        <f t="shared" ref="S9:T9" si="11">G9+J9+M9+P9</f>
        <v>2</v>
      </c>
      <c r="T9" s="15">
        <f t="shared" si="11"/>
        <v>2</v>
      </c>
      <c r="U9" s="18">
        <v>15.0</v>
      </c>
      <c r="V9" s="15">
        <f t="shared" si="3"/>
        <v>30</v>
      </c>
      <c r="W9" s="17">
        <f t="shared" si="4"/>
        <v>30</v>
      </c>
      <c r="X9" s="18">
        <f t="shared" si="5"/>
        <v>60</v>
      </c>
      <c r="Y9" s="15">
        <f t="shared" si="6"/>
        <v>4</v>
      </c>
      <c r="Z9" s="19" t="s">
        <v>32</v>
      </c>
    </row>
    <row r="10" ht="24.75" customHeight="1">
      <c r="B10" s="16" t="s">
        <v>33</v>
      </c>
      <c r="C10" s="16" t="s">
        <v>38</v>
      </c>
      <c r="D10" s="12" t="s">
        <v>52</v>
      </c>
      <c r="E10" s="13" t="s">
        <v>53</v>
      </c>
      <c r="F10" s="14" t="s">
        <v>49</v>
      </c>
      <c r="G10" s="15">
        <v>1.0</v>
      </c>
      <c r="H10" s="16">
        <v>1.0</v>
      </c>
      <c r="I10" s="17">
        <v>3.0</v>
      </c>
      <c r="J10" s="15"/>
      <c r="K10" s="16"/>
      <c r="L10" s="17"/>
      <c r="M10" s="15"/>
      <c r="N10" s="16"/>
      <c r="O10" s="17"/>
      <c r="P10" s="15"/>
      <c r="Q10" s="16"/>
      <c r="R10" s="17"/>
      <c r="S10" s="15">
        <f t="shared" ref="S10:T10" si="12">G10+J10+M10+P10</f>
        <v>1</v>
      </c>
      <c r="T10" s="15">
        <f t="shared" si="12"/>
        <v>1</v>
      </c>
      <c r="U10" s="18">
        <v>15.0</v>
      </c>
      <c r="V10" s="15">
        <f t="shared" si="3"/>
        <v>15</v>
      </c>
      <c r="W10" s="17">
        <f t="shared" si="4"/>
        <v>15</v>
      </c>
      <c r="X10" s="18">
        <f t="shared" si="5"/>
        <v>30</v>
      </c>
      <c r="Y10" s="15">
        <f t="shared" si="6"/>
        <v>3</v>
      </c>
      <c r="Z10" s="19" t="s">
        <v>32</v>
      </c>
    </row>
    <row r="11">
      <c r="B11" s="26"/>
      <c r="C11" s="27"/>
      <c r="D11" s="27"/>
      <c r="E11" s="28" t="s">
        <v>54</v>
      </c>
      <c r="F11" s="28"/>
      <c r="G11" s="12">
        <f t="shared" ref="G11:R11" si="13">SUM(G3:G10)</f>
        <v>2</v>
      </c>
      <c r="H11" s="12">
        <f t="shared" si="13"/>
        <v>1</v>
      </c>
      <c r="I11" s="12">
        <f t="shared" si="13"/>
        <v>7</v>
      </c>
      <c r="J11" s="12">
        <f t="shared" si="13"/>
        <v>3</v>
      </c>
      <c r="K11" s="12">
        <f t="shared" si="13"/>
        <v>5</v>
      </c>
      <c r="L11" s="12">
        <f t="shared" si="13"/>
        <v>13</v>
      </c>
      <c r="M11" s="12">
        <f t="shared" si="13"/>
        <v>3</v>
      </c>
      <c r="N11" s="12">
        <f t="shared" si="13"/>
        <v>3</v>
      </c>
      <c r="O11" s="12">
        <f t="shared" si="13"/>
        <v>7</v>
      </c>
      <c r="P11" s="12">
        <f t="shared" si="13"/>
        <v>0</v>
      </c>
      <c r="Q11" s="12">
        <f t="shared" si="13"/>
        <v>0</v>
      </c>
      <c r="R11" s="12">
        <f t="shared" si="13"/>
        <v>0</v>
      </c>
      <c r="S11" s="12">
        <f>G11+J11+M11+P11+U6</f>
        <v>23</v>
      </c>
      <c r="T11" s="12">
        <f>H11+K11+N11+Q11</f>
        <v>9</v>
      </c>
      <c r="U11" s="12">
        <v>15.0</v>
      </c>
      <c r="V11" s="23">
        <f t="shared" ref="V11:W11" si="14">SUM(V3:V10)</f>
        <v>120</v>
      </c>
      <c r="W11" s="23">
        <f t="shared" si="14"/>
        <v>135</v>
      </c>
      <c r="X11" s="22">
        <f t="shared" si="5"/>
        <v>255</v>
      </c>
      <c r="Y11" s="29">
        <f>SUM(Y3:Y10)</f>
        <v>27</v>
      </c>
      <c r="Z11" s="30"/>
    </row>
    <row r="12" ht="17.25" customHeight="1">
      <c r="B12" s="31" t="s">
        <v>33</v>
      </c>
      <c r="C12" s="16" t="s">
        <v>38</v>
      </c>
      <c r="D12" s="12" t="s">
        <v>55</v>
      </c>
      <c r="E12" s="13" t="s">
        <v>56</v>
      </c>
      <c r="F12" s="14" t="s">
        <v>31</v>
      </c>
      <c r="G12" s="15">
        <v>2.0</v>
      </c>
      <c r="H12" s="16">
        <v>0.0</v>
      </c>
      <c r="I12" s="17">
        <v>3.0</v>
      </c>
      <c r="J12" s="32"/>
      <c r="K12" s="33"/>
      <c r="L12" s="34"/>
      <c r="M12" s="32"/>
      <c r="N12" s="33"/>
      <c r="O12" s="34"/>
      <c r="P12" s="32"/>
      <c r="Q12" s="33"/>
      <c r="R12" s="34"/>
      <c r="S12" s="15">
        <f t="shared" ref="S12:T12" si="15">G12+J12+M12+P12</f>
        <v>2</v>
      </c>
      <c r="T12" s="15">
        <f t="shared" si="15"/>
        <v>0</v>
      </c>
      <c r="U12" s="18">
        <v>15.0</v>
      </c>
      <c r="V12" s="15">
        <f t="shared" ref="V12:V20" si="17">S12*U12</f>
        <v>30</v>
      </c>
      <c r="W12" s="17">
        <f t="shared" ref="W12:W20" si="18">T12*U12</f>
        <v>0</v>
      </c>
      <c r="X12" s="18">
        <f t="shared" si="5"/>
        <v>30</v>
      </c>
      <c r="Y12" s="15">
        <f t="shared" ref="Y12:Y20" si="19">I12+L12+O12+R12</f>
        <v>3</v>
      </c>
      <c r="Z12" s="35" t="s">
        <v>32</v>
      </c>
    </row>
    <row r="13">
      <c r="B13" s="11" t="s">
        <v>33</v>
      </c>
      <c r="C13" s="11" t="s">
        <v>34</v>
      </c>
      <c r="D13" s="12" t="s">
        <v>57</v>
      </c>
      <c r="E13" s="13" t="s">
        <v>58</v>
      </c>
      <c r="F13" s="14" t="s">
        <v>59</v>
      </c>
      <c r="G13" s="36"/>
      <c r="H13" s="37"/>
      <c r="I13" s="38"/>
      <c r="J13" s="15">
        <v>0.0</v>
      </c>
      <c r="K13" s="16">
        <v>2.0</v>
      </c>
      <c r="L13" s="17">
        <v>2.0</v>
      </c>
      <c r="M13" s="15"/>
      <c r="N13" s="16"/>
      <c r="O13" s="17"/>
      <c r="P13" s="15">
        <v>0.0</v>
      </c>
      <c r="Q13" s="16">
        <v>0.0</v>
      </c>
      <c r="R13" s="17">
        <v>0.0</v>
      </c>
      <c r="S13" s="15">
        <f t="shared" ref="S13:T13" si="16">G13+J13+M13+P13</f>
        <v>0</v>
      </c>
      <c r="T13" s="15">
        <f t="shared" si="16"/>
        <v>2</v>
      </c>
      <c r="U13" s="18">
        <v>15.0</v>
      </c>
      <c r="V13" s="15">
        <f t="shared" si="17"/>
        <v>0</v>
      </c>
      <c r="W13" s="17">
        <f t="shared" si="18"/>
        <v>30</v>
      </c>
      <c r="X13" s="18">
        <f t="shared" si="5"/>
        <v>30</v>
      </c>
      <c r="Y13" s="15">
        <f t="shared" si="19"/>
        <v>2</v>
      </c>
      <c r="Z13" s="19" t="s">
        <v>43</v>
      </c>
    </row>
    <row r="14">
      <c r="B14" s="11" t="s">
        <v>27</v>
      </c>
      <c r="C14" s="11" t="s">
        <v>28</v>
      </c>
      <c r="D14" s="12" t="s">
        <v>60</v>
      </c>
      <c r="E14" s="13" t="s">
        <v>61</v>
      </c>
      <c r="F14" s="14" t="s">
        <v>37</v>
      </c>
      <c r="G14" s="36"/>
      <c r="H14" s="37"/>
      <c r="I14" s="38"/>
      <c r="J14" s="15"/>
      <c r="K14" s="16"/>
      <c r="L14" s="17"/>
      <c r="M14" s="15">
        <v>2.0</v>
      </c>
      <c r="N14" s="16">
        <v>0.0</v>
      </c>
      <c r="O14" s="17">
        <v>2.0</v>
      </c>
      <c r="P14" s="15"/>
      <c r="Q14" s="16"/>
      <c r="R14" s="17"/>
      <c r="S14" s="15">
        <f t="shared" ref="S14:T14" si="20">G14+J14+M14+P14</f>
        <v>2</v>
      </c>
      <c r="T14" s="15">
        <f t="shared" si="20"/>
        <v>0</v>
      </c>
      <c r="U14" s="18">
        <v>15.0</v>
      </c>
      <c r="V14" s="15">
        <f t="shared" si="17"/>
        <v>30</v>
      </c>
      <c r="W14" s="17">
        <f t="shared" si="18"/>
        <v>0</v>
      </c>
      <c r="X14" s="18">
        <f t="shared" si="5"/>
        <v>30</v>
      </c>
      <c r="Y14" s="15">
        <f t="shared" si="19"/>
        <v>2</v>
      </c>
      <c r="Z14" s="19" t="s">
        <v>32</v>
      </c>
    </row>
    <row r="15" ht="15.75" customHeight="1">
      <c r="B15" s="11" t="s">
        <v>33</v>
      </c>
      <c r="C15" s="11" t="s">
        <v>34</v>
      </c>
      <c r="D15" s="12" t="s">
        <v>62</v>
      </c>
      <c r="E15" s="13" t="s">
        <v>63</v>
      </c>
      <c r="F15" s="14" t="s">
        <v>31</v>
      </c>
      <c r="G15" s="39"/>
      <c r="H15" s="40"/>
      <c r="I15" s="41"/>
      <c r="J15" s="15">
        <v>1.0</v>
      </c>
      <c r="K15" s="16">
        <v>2.0</v>
      </c>
      <c r="L15" s="17">
        <v>2.0</v>
      </c>
      <c r="M15" s="42"/>
      <c r="N15" s="43"/>
      <c r="O15" s="44"/>
      <c r="P15" s="42"/>
      <c r="Q15" s="43"/>
      <c r="R15" s="44"/>
      <c r="S15" s="15">
        <f t="shared" ref="S15:T15" si="21">G15+J15+M15+P15</f>
        <v>1</v>
      </c>
      <c r="T15" s="15">
        <f t="shared" si="21"/>
        <v>2</v>
      </c>
      <c r="U15" s="18">
        <v>15.0</v>
      </c>
      <c r="V15" s="15">
        <f t="shared" si="17"/>
        <v>15</v>
      </c>
      <c r="W15" s="17">
        <f t="shared" si="18"/>
        <v>30</v>
      </c>
      <c r="X15" s="18">
        <f t="shared" si="5"/>
        <v>45</v>
      </c>
      <c r="Y15" s="15">
        <f t="shared" si="19"/>
        <v>2</v>
      </c>
      <c r="Z15" s="19" t="s">
        <v>32</v>
      </c>
    </row>
    <row r="16" ht="21.0" customHeight="1">
      <c r="B16" s="15" t="s">
        <v>33</v>
      </c>
      <c r="C16" s="16" t="s">
        <v>38</v>
      </c>
      <c r="D16" s="12" t="s">
        <v>64</v>
      </c>
      <c r="E16" s="13" t="s">
        <v>65</v>
      </c>
      <c r="F16" s="14" t="s">
        <v>59</v>
      </c>
      <c r="G16" s="15">
        <v>2.0</v>
      </c>
      <c r="H16" s="16">
        <v>0.0</v>
      </c>
      <c r="I16" s="17">
        <v>2.0</v>
      </c>
      <c r="J16" s="15"/>
      <c r="K16" s="16"/>
      <c r="L16" s="17"/>
      <c r="M16" s="15"/>
      <c r="N16" s="16"/>
      <c r="O16" s="17"/>
      <c r="P16" s="42"/>
      <c r="Q16" s="43"/>
      <c r="R16" s="44"/>
      <c r="S16" s="15">
        <f t="shared" ref="S16:T16" si="22">G16+J16+M16+P16</f>
        <v>2</v>
      </c>
      <c r="T16" s="15">
        <f t="shared" si="22"/>
        <v>0</v>
      </c>
      <c r="U16" s="18">
        <v>15.0</v>
      </c>
      <c r="V16" s="15">
        <f t="shared" si="17"/>
        <v>30</v>
      </c>
      <c r="W16" s="17">
        <f t="shared" si="18"/>
        <v>0</v>
      </c>
      <c r="X16" s="18">
        <f t="shared" si="5"/>
        <v>30</v>
      </c>
      <c r="Y16" s="15">
        <f t="shared" si="19"/>
        <v>2</v>
      </c>
      <c r="Z16" s="19" t="s">
        <v>32</v>
      </c>
    </row>
    <row r="17" ht="23.25" customHeight="1">
      <c r="B17" s="11" t="s">
        <v>33</v>
      </c>
      <c r="C17" s="11" t="s">
        <v>34</v>
      </c>
      <c r="D17" s="12" t="s">
        <v>66</v>
      </c>
      <c r="E17" s="13" t="s">
        <v>67</v>
      </c>
      <c r="F17" s="14" t="s">
        <v>59</v>
      </c>
      <c r="G17" s="15"/>
      <c r="H17" s="16"/>
      <c r="I17" s="17"/>
      <c r="J17" s="15">
        <v>2.0</v>
      </c>
      <c r="K17" s="16">
        <v>0.0</v>
      </c>
      <c r="L17" s="17">
        <v>2.0</v>
      </c>
      <c r="M17" s="15"/>
      <c r="N17" s="16"/>
      <c r="O17" s="17"/>
      <c r="P17" s="42"/>
      <c r="Q17" s="43"/>
      <c r="R17" s="44"/>
      <c r="S17" s="15">
        <f t="shared" ref="S17:T17" si="23">G17+J17+M17+P17</f>
        <v>2</v>
      </c>
      <c r="T17" s="15">
        <f t="shared" si="23"/>
        <v>0</v>
      </c>
      <c r="U17" s="18">
        <v>15.0</v>
      </c>
      <c r="V17" s="15">
        <f t="shared" si="17"/>
        <v>30</v>
      </c>
      <c r="W17" s="17">
        <f t="shared" si="18"/>
        <v>0</v>
      </c>
      <c r="X17" s="18">
        <f t="shared" si="5"/>
        <v>30</v>
      </c>
      <c r="Y17" s="15">
        <f t="shared" si="19"/>
        <v>2</v>
      </c>
      <c r="Z17" s="19" t="s">
        <v>32</v>
      </c>
    </row>
    <row r="18" ht="15.75" customHeight="1">
      <c r="A18" s="21"/>
      <c r="B18" s="15" t="s">
        <v>33</v>
      </c>
      <c r="C18" s="16" t="s">
        <v>38</v>
      </c>
      <c r="D18" s="12" t="s">
        <v>68</v>
      </c>
      <c r="E18" s="13" t="s">
        <v>69</v>
      </c>
      <c r="F18" s="14" t="s">
        <v>59</v>
      </c>
      <c r="G18" s="15">
        <v>2.0</v>
      </c>
      <c r="H18" s="16">
        <v>0.0</v>
      </c>
      <c r="I18" s="17">
        <v>2.0</v>
      </c>
      <c r="J18" s="15"/>
      <c r="K18" s="16"/>
      <c r="L18" s="17"/>
      <c r="M18" s="15"/>
      <c r="N18" s="16"/>
      <c r="O18" s="17"/>
      <c r="P18" s="42"/>
      <c r="Q18" s="43"/>
      <c r="R18" s="44"/>
      <c r="S18" s="15">
        <f t="shared" ref="S18:T18" si="24">G18+J18+M18+P18</f>
        <v>2</v>
      </c>
      <c r="T18" s="15">
        <f t="shared" si="24"/>
        <v>0</v>
      </c>
      <c r="U18" s="18">
        <v>15.0</v>
      </c>
      <c r="V18" s="15">
        <f t="shared" si="17"/>
        <v>30</v>
      </c>
      <c r="W18" s="17">
        <f t="shared" si="18"/>
        <v>0</v>
      </c>
      <c r="X18" s="18">
        <f t="shared" si="5"/>
        <v>30</v>
      </c>
      <c r="Y18" s="15">
        <f t="shared" si="19"/>
        <v>2</v>
      </c>
      <c r="Z18" s="19" t="s">
        <v>32</v>
      </c>
      <c r="AA18" s="21"/>
      <c r="AB18" s="21"/>
    </row>
    <row r="19" ht="15.75" customHeight="1">
      <c r="B19" s="16" t="s">
        <v>33</v>
      </c>
      <c r="C19" s="16" t="s">
        <v>38</v>
      </c>
      <c r="D19" s="12" t="s">
        <v>70</v>
      </c>
      <c r="E19" s="13" t="s">
        <v>71</v>
      </c>
      <c r="F19" s="14" t="s">
        <v>59</v>
      </c>
      <c r="G19" s="15">
        <v>2.0</v>
      </c>
      <c r="H19" s="16">
        <v>0.0</v>
      </c>
      <c r="I19" s="17">
        <v>2.0</v>
      </c>
      <c r="J19" s="15"/>
      <c r="K19" s="16"/>
      <c r="L19" s="17"/>
      <c r="M19" s="15"/>
      <c r="N19" s="16"/>
      <c r="O19" s="17"/>
      <c r="P19" s="42"/>
      <c r="Q19" s="43"/>
      <c r="R19" s="44"/>
      <c r="S19" s="15">
        <f t="shared" ref="S19:T19" si="25">G19+J19+M19+P19</f>
        <v>2</v>
      </c>
      <c r="T19" s="15">
        <f t="shared" si="25"/>
        <v>0</v>
      </c>
      <c r="U19" s="18">
        <v>15.0</v>
      </c>
      <c r="V19" s="15">
        <f t="shared" si="17"/>
        <v>30</v>
      </c>
      <c r="W19" s="17">
        <f t="shared" si="18"/>
        <v>0</v>
      </c>
      <c r="X19" s="18">
        <f t="shared" si="5"/>
        <v>30</v>
      </c>
      <c r="Y19" s="15">
        <f t="shared" si="19"/>
        <v>2</v>
      </c>
      <c r="Z19" s="19" t="s">
        <v>32</v>
      </c>
    </row>
    <row r="20" ht="15.75" customHeight="1">
      <c r="B20" s="11" t="s">
        <v>27</v>
      </c>
      <c r="C20" s="11" t="s">
        <v>28</v>
      </c>
      <c r="D20" s="12" t="s">
        <v>72</v>
      </c>
      <c r="E20" s="13" t="s">
        <v>73</v>
      </c>
      <c r="F20" s="14" t="s">
        <v>59</v>
      </c>
      <c r="G20" s="15"/>
      <c r="H20" s="16"/>
      <c r="I20" s="17"/>
      <c r="J20" s="15"/>
      <c r="K20" s="16"/>
      <c r="L20" s="17"/>
      <c r="M20" s="15">
        <v>2.0</v>
      </c>
      <c r="N20" s="16">
        <v>0.0</v>
      </c>
      <c r="O20" s="17">
        <v>2.0</v>
      </c>
      <c r="P20" s="45"/>
      <c r="Q20" s="46"/>
      <c r="R20" s="47"/>
      <c r="S20" s="15">
        <f t="shared" ref="S20:T20" si="26">G20+J20+M20+P20</f>
        <v>2</v>
      </c>
      <c r="T20" s="15">
        <f t="shared" si="26"/>
        <v>0</v>
      </c>
      <c r="U20" s="18">
        <v>15.0</v>
      </c>
      <c r="V20" s="15">
        <f t="shared" si="17"/>
        <v>30</v>
      </c>
      <c r="W20" s="17">
        <f t="shared" si="18"/>
        <v>0</v>
      </c>
      <c r="X20" s="18">
        <f t="shared" si="5"/>
        <v>30</v>
      </c>
      <c r="Y20" s="15">
        <f t="shared" si="19"/>
        <v>2</v>
      </c>
      <c r="Z20" s="25" t="s">
        <v>32</v>
      </c>
    </row>
    <row r="21" ht="15.75" customHeight="1">
      <c r="B21" s="26"/>
      <c r="C21" s="27"/>
      <c r="D21" s="27"/>
      <c r="E21" s="28" t="s">
        <v>74</v>
      </c>
      <c r="F21" s="28"/>
      <c r="G21" s="12">
        <f t="shared" ref="G21:R21" si="27">SUM(G12:G20)</f>
        <v>8</v>
      </c>
      <c r="H21" s="12">
        <f t="shared" si="27"/>
        <v>0</v>
      </c>
      <c r="I21" s="12">
        <f t="shared" si="27"/>
        <v>9</v>
      </c>
      <c r="J21" s="12">
        <f t="shared" si="27"/>
        <v>3</v>
      </c>
      <c r="K21" s="12">
        <f t="shared" si="27"/>
        <v>4</v>
      </c>
      <c r="L21" s="12">
        <f t="shared" si="27"/>
        <v>6</v>
      </c>
      <c r="M21" s="12">
        <f t="shared" si="27"/>
        <v>4</v>
      </c>
      <c r="N21" s="12">
        <f t="shared" si="27"/>
        <v>0</v>
      </c>
      <c r="O21" s="12">
        <f t="shared" si="27"/>
        <v>4</v>
      </c>
      <c r="P21" s="12">
        <f t="shared" si="27"/>
        <v>0</v>
      </c>
      <c r="Q21" s="12">
        <f t="shared" si="27"/>
        <v>0</v>
      </c>
      <c r="R21" s="12">
        <f t="shared" si="27"/>
        <v>0</v>
      </c>
      <c r="S21" s="12">
        <f t="shared" ref="S21:T21" si="28">G21+J21+M21+P21</f>
        <v>15</v>
      </c>
      <c r="T21" s="12">
        <f t="shared" si="28"/>
        <v>4</v>
      </c>
      <c r="U21" s="12">
        <v>15.0</v>
      </c>
      <c r="V21" s="12">
        <f t="shared" ref="V21:W21" si="29">SUM(V12:V20)</f>
        <v>225</v>
      </c>
      <c r="W21" s="12">
        <f t="shared" si="29"/>
        <v>60</v>
      </c>
      <c r="X21" s="12">
        <f t="shared" si="5"/>
        <v>285</v>
      </c>
      <c r="Y21" s="29">
        <f>SUM(Y12:Y20)</f>
        <v>19</v>
      </c>
      <c r="Z21" s="30"/>
    </row>
    <row r="22" ht="15.75" customHeight="1">
      <c r="A22" s="21"/>
      <c r="B22" s="11" t="s">
        <v>27</v>
      </c>
      <c r="C22" s="11" t="s">
        <v>28</v>
      </c>
      <c r="D22" s="22" t="s">
        <v>75</v>
      </c>
      <c r="E22" s="48" t="s">
        <v>76</v>
      </c>
      <c r="F22" s="14" t="s">
        <v>77</v>
      </c>
      <c r="G22" s="49"/>
      <c r="H22" s="50"/>
      <c r="I22" s="51"/>
      <c r="J22" s="49"/>
      <c r="K22" s="50"/>
      <c r="L22" s="51"/>
      <c r="M22" s="49">
        <v>0.0</v>
      </c>
      <c r="N22" s="50">
        <v>2.0</v>
      </c>
      <c r="O22" s="51">
        <v>1.0</v>
      </c>
      <c r="P22" s="49"/>
      <c r="Q22" s="50"/>
      <c r="R22" s="51"/>
      <c r="S22" s="15">
        <f t="shared" ref="S22:T22" si="30">G22+J22+M22+P22</f>
        <v>0</v>
      </c>
      <c r="T22" s="15">
        <f t="shared" si="30"/>
        <v>2</v>
      </c>
      <c r="U22" s="18"/>
      <c r="V22" s="15">
        <f t="shared" ref="V22:W22" si="31">S22</f>
        <v>0</v>
      </c>
      <c r="W22" s="17">
        <f t="shared" si="31"/>
        <v>2</v>
      </c>
      <c r="X22" s="18">
        <f t="shared" si="5"/>
        <v>2</v>
      </c>
      <c r="Y22" s="15">
        <f>I22+L22+O22+R22</f>
        <v>1</v>
      </c>
      <c r="Z22" s="19" t="s">
        <v>43</v>
      </c>
      <c r="AA22" s="21"/>
      <c r="AB22" s="21"/>
    </row>
    <row r="23" ht="15.75" customHeight="1">
      <c r="B23" s="26"/>
      <c r="C23" s="27"/>
      <c r="D23" s="27"/>
      <c r="E23" s="28" t="s">
        <v>78</v>
      </c>
      <c r="F23" s="28"/>
      <c r="G23" s="12">
        <f t="shared" ref="G23:R23" si="32">SUM(G22)</f>
        <v>0</v>
      </c>
      <c r="H23" s="12">
        <f t="shared" si="32"/>
        <v>0</v>
      </c>
      <c r="I23" s="12">
        <f t="shared" si="32"/>
        <v>0</v>
      </c>
      <c r="J23" s="12">
        <f t="shared" si="32"/>
        <v>0</v>
      </c>
      <c r="K23" s="12">
        <f t="shared" si="32"/>
        <v>0</v>
      </c>
      <c r="L23" s="12">
        <f t="shared" si="32"/>
        <v>0</v>
      </c>
      <c r="M23" s="12">
        <f t="shared" si="32"/>
        <v>0</v>
      </c>
      <c r="N23" s="12">
        <f t="shared" si="32"/>
        <v>2</v>
      </c>
      <c r="O23" s="12">
        <f t="shared" si="32"/>
        <v>1</v>
      </c>
      <c r="P23" s="12">
        <f t="shared" si="32"/>
        <v>0</v>
      </c>
      <c r="Q23" s="12">
        <f t="shared" si="32"/>
        <v>0</v>
      </c>
      <c r="R23" s="12">
        <f t="shared" si="32"/>
        <v>0</v>
      </c>
      <c r="S23" s="12">
        <f t="shared" ref="S23:T23" si="33">G23+J23+M23+P23</f>
        <v>0</v>
      </c>
      <c r="T23" s="12">
        <f t="shared" si="33"/>
        <v>2</v>
      </c>
      <c r="U23" s="12">
        <v>15.0</v>
      </c>
      <c r="V23" s="12">
        <f t="shared" ref="V23:W23" si="34">SUM(V22)</f>
        <v>0</v>
      </c>
      <c r="W23" s="12">
        <f t="shared" si="34"/>
        <v>2</v>
      </c>
      <c r="X23" s="12">
        <f t="shared" si="5"/>
        <v>2</v>
      </c>
      <c r="Y23" s="29">
        <f>SUM(Y22)</f>
        <v>1</v>
      </c>
      <c r="Z23" s="30"/>
    </row>
    <row r="24" ht="15.75" customHeight="1">
      <c r="B24" s="11" t="s">
        <v>27</v>
      </c>
      <c r="C24" s="11" t="s">
        <v>79</v>
      </c>
      <c r="D24" s="12" t="s">
        <v>80</v>
      </c>
      <c r="E24" s="13" t="s">
        <v>81</v>
      </c>
      <c r="F24" s="52" t="s">
        <v>49</v>
      </c>
      <c r="G24" s="53"/>
      <c r="H24" s="53"/>
      <c r="I24" s="54"/>
      <c r="J24" s="32"/>
      <c r="K24" s="33"/>
      <c r="L24" s="34"/>
      <c r="M24" s="32"/>
      <c r="N24" s="33"/>
      <c r="O24" s="34"/>
      <c r="P24" s="32">
        <v>1.0</v>
      </c>
      <c r="Q24" s="33">
        <v>2.0</v>
      </c>
      <c r="R24" s="34">
        <v>2.0</v>
      </c>
      <c r="S24" s="15">
        <f t="shared" ref="S24:T24" si="35">G24+J24+M24+P24</f>
        <v>1</v>
      </c>
      <c r="T24" s="15">
        <f t="shared" si="35"/>
        <v>2</v>
      </c>
      <c r="U24" s="18">
        <v>15.0</v>
      </c>
      <c r="V24" s="15">
        <f t="shared" ref="V24:V30" si="37">S24*U24</f>
        <v>15</v>
      </c>
      <c r="W24" s="17">
        <f t="shared" ref="W24:W30" si="38">T24*U24</f>
        <v>30</v>
      </c>
      <c r="X24" s="18">
        <f t="shared" si="5"/>
        <v>45</v>
      </c>
      <c r="Y24" s="15">
        <f t="shared" ref="Y24:Y30" si="39">I24+L24+O24+R24</f>
        <v>2</v>
      </c>
      <c r="Z24" s="35" t="s">
        <v>43</v>
      </c>
    </row>
    <row r="25" ht="29.25" customHeight="1">
      <c r="B25" s="11" t="s">
        <v>27</v>
      </c>
      <c r="C25" s="11" t="s">
        <v>79</v>
      </c>
      <c r="D25" s="12" t="s">
        <v>82</v>
      </c>
      <c r="E25" s="13" t="s">
        <v>83</v>
      </c>
      <c r="F25" s="55" t="s">
        <v>49</v>
      </c>
      <c r="G25" s="43"/>
      <c r="H25" s="43"/>
      <c r="I25" s="44"/>
      <c r="J25" s="15"/>
      <c r="K25" s="16"/>
      <c r="L25" s="17"/>
      <c r="M25" s="15"/>
      <c r="N25" s="16"/>
      <c r="O25" s="17"/>
      <c r="P25" s="15">
        <v>1.0</v>
      </c>
      <c r="Q25" s="16">
        <v>2.0</v>
      </c>
      <c r="R25" s="17">
        <v>3.0</v>
      </c>
      <c r="S25" s="15">
        <f t="shared" ref="S25:T25" si="36">G25+J25+M25+P25</f>
        <v>1</v>
      </c>
      <c r="T25" s="15">
        <f t="shared" si="36"/>
        <v>2</v>
      </c>
      <c r="U25" s="18">
        <v>15.0</v>
      </c>
      <c r="V25" s="15">
        <f t="shared" si="37"/>
        <v>15</v>
      </c>
      <c r="W25" s="17">
        <f t="shared" si="38"/>
        <v>30</v>
      </c>
      <c r="X25" s="18">
        <f t="shared" si="5"/>
        <v>45</v>
      </c>
      <c r="Y25" s="15">
        <f t="shared" si="39"/>
        <v>3</v>
      </c>
      <c r="Z25" s="19" t="s">
        <v>43</v>
      </c>
    </row>
    <row r="26" ht="15.75" customHeight="1">
      <c r="A26" s="21"/>
      <c r="B26" s="11" t="s">
        <v>27</v>
      </c>
      <c r="C26" s="11" t="s">
        <v>28</v>
      </c>
      <c r="D26" s="12" t="s">
        <v>84</v>
      </c>
      <c r="E26" s="13" t="s">
        <v>85</v>
      </c>
      <c r="F26" s="55" t="s">
        <v>46</v>
      </c>
      <c r="G26" s="43"/>
      <c r="H26" s="43"/>
      <c r="I26" s="44"/>
      <c r="J26" s="15"/>
      <c r="K26" s="16"/>
      <c r="L26" s="17"/>
      <c r="M26" s="15">
        <v>2.0</v>
      </c>
      <c r="N26" s="16">
        <v>1.0</v>
      </c>
      <c r="O26" s="17">
        <v>2.0</v>
      </c>
      <c r="P26" s="15"/>
      <c r="Q26" s="16"/>
      <c r="R26" s="17"/>
      <c r="S26" s="15">
        <f t="shared" ref="S26:T26" si="40">G26+J26+M26+P26</f>
        <v>2</v>
      </c>
      <c r="T26" s="15">
        <f t="shared" si="40"/>
        <v>1</v>
      </c>
      <c r="U26" s="18">
        <v>15.0</v>
      </c>
      <c r="V26" s="15">
        <f t="shared" si="37"/>
        <v>30</v>
      </c>
      <c r="W26" s="17">
        <f t="shared" si="38"/>
        <v>15</v>
      </c>
      <c r="X26" s="18">
        <f t="shared" si="5"/>
        <v>45</v>
      </c>
      <c r="Y26" s="15">
        <f t="shared" si="39"/>
        <v>2</v>
      </c>
      <c r="Z26" s="19" t="s">
        <v>86</v>
      </c>
      <c r="AA26" s="21"/>
      <c r="AB26" s="21"/>
    </row>
    <row r="27" ht="15.75" customHeight="1">
      <c r="B27" s="11" t="s">
        <v>27</v>
      </c>
      <c r="C27" s="11" t="s">
        <v>79</v>
      </c>
      <c r="D27" s="12" t="s">
        <v>87</v>
      </c>
      <c r="E27" s="13" t="s">
        <v>88</v>
      </c>
      <c r="F27" s="55" t="s">
        <v>89</v>
      </c>
      <c r="G27" s="43"/>
      <c r="H27" s="43"/>
      <c r="I27" s="44"/>
      <c r="J27" s="15"/>
      <c r="K27" s="16"/>
      <c r="L27" s="17"/>
      <c r="M27" s="15"/>
      <c r="N27" s="16"/>
      <c r="O27" s="17"/>
      <c r="P27" s="15">
        <v>0.0</v>
      </c>
      <c r="Q27" s="16">
        <v>2.0</v>
      </c>
      <c r="R27" s="17">
        <v>2.0</v>
      </c>
      <c r="S27" s="15">
        <f t="shared" ref="S27:T27" si="41">G27+J27+M27+P27</f>
        <v>0</v>
      </c>
      <c r="T27" s="15">
        <f t="shared" si="41"/>
        <v>2</v>
      </c>
      <c r="U27" s="18">
        <v>15.0</v>
      </c>
      <c r="V27" s="15">
        <f t="shared" si="37"/>
        <v>0</v>
      </c>
      <c r="W27" s="17">
        <f t="shared" si="38"/>
        <v>30</v>
      </c>
      <c r="X27" s="18">
        <f t="shared" si="5"/>
        <v>30</v>
      </c>
      <c r="Y27" s="15">
        <f t="shared" si="39"/>
        <v>2</v>
      </c>
      <c r="Z27" s="19" t="s">
        <v>32</v>
      </c>
    </row>
    <row r="28" ht="15.75" customHeight="1">
      <c r="B28" s="11" t="s">
        <v>27</v>
      </c>
      <c r="C28" s="11" t="s">
        <v>79</v>
      </c>
      <c r="D28" s="12" t="s">
        <v>90</v>
      </c>
      <c r="E28" s="13" t="s">
        <v>91</v>
      </c>
      <c r="F28" s="55" t="s">
        <v>89</v>
      </c>
      <c r="G28" s="43"/>
      <c r="H28" s="43"/>
      <c r="I28" s="44"/>
      <c r="J28" s="15"/>
      <c r="K28" s="16"/>
      <c r="L28" s="17"/>
      <c r="M28" s="15"/>
      <c r="N28" s="16"/>
      <c r="O28" s="17"/>
      <c r="P28" s="15">
        <v>0.0</v>
      </c>
      <c r="Q28" s="16">
        <v>2.0</v>
      </c>
      <c r="R28" s="17">
        <v>2.0</v>
      </c>
      <c r="S28" s="15">
        <f t="shared" ref="S28:T28" si="42">G28+J28+M28+P28</f>
        <v>0</v>
      </c>
      <c r="T28" s="15">
        <f t="shared" si="42"/>
        <v>2</v>
      </c>
      <c r="U28" s="18">
        <v>15.0</v>
      </c>
      <c r="V28" s="15">
        <f t="shared" si="37"/>
        <v>0</v>
      </c>
      <c r="W28" s="17">
        <f t="shared" si="38"/>
        <v>30</v>
      </c>
      <c r="X28" s="18">
        <f t="shared" si="5"/>
        <v>30</v>
      </c>
      <c r="Y28" s="15">
        <f t="shared" si="39"/>
        <v>2</v>
      </c>
      <c r="Z28" s="19" t="s">
        <v>43</v>
      </c>
    </row>
    <row r="29" ht="15.75" customHeight="1">
      <c r="B29" s="16" t="s">
        <v>27</v>
      </c>
      <c r="C29" s="16" t="s">
        <v>28</v>
      </c>
      <c r="D29" s="12" t="s">
        <v>92</v>
      </c>
      <c r="E29" s="13" t="s">
        <v>93</v>
      </c>
      <c r="F29" s="55" t="s">
        <v>89</v>
      </c>
      <c r="G29" s="43"/>
      <c r="H29" s="43"/>
      <c r="I29" s="44"/>
      <c r="J29" s="15"/>
      <c r="K29" s="16"/>
      <c r="L29" s="17"/>
      <c r="M29" s="15">
        <v>2.0</v>
      </c>
      <c r="N29" s="16">
        <v>1.0</v>
      </c>
      <c r="O29" s="17">
        <v>3.0</v>
      </c>
      <c r="P29" s="43"/>
      <c r="Q29" s="43"/>
      <c r="R29" s="44"/>
      <c r="S29" s="15">
        <f t="shared" ref="S29:T29" si="43">G29+J29+M29+P29</f>
        <v>2</v>
      </c>
      <c r="T29" s="15">
        <f t="shared" si="43"/>
        <v>1</v>
      </c>
      <c r="U29" s="18">
        <v>15.0</v>
      </c>
      <c r="V29" s="15">
        <f t="shared" si="37"/>
        <v>30</v>
      </c>
      <c r="W29" s="17">
        <f t="shared" si="38"/>
        <v>15</v>
      </c>
      <c r="X29" s="18">
        <f t="shared" si="5"/>
        <v>45</v>
      </c>
      <c r="Y29" s="15">
        <f t="shared" si="39"/>
        <v>3</v>
      </c>
      <c r="Z29" s="19" t="s">
        <v>32</v>
      </c>
    </row>
    <row r="30" ht="15.75" customHeight="1">
      <c r="B30" s="16" t="s">
        <v>33</v>
      </c>
      <c r="C30" s="33" t="s">
        <v>34</v>
      </c>
      <c r="D30" s="12" t="s">
        <v>94</v>
      </c>
      <c r="E30" s="13" t="s">
        <v>95</v>
      </c>
      <c r="F30" s="48" t="s">
        <v>96</v>
      </c>
      <c r="G30" s="43"/>
      <c r="H30" s="43"/>
      <c r="I30" s="44"/>
      <c r="J30" s="15">
        <v>2.0</v>
      </c>
      <c r="K30" s="16">
        <v>1.0</v>
      </c>
      <c r="L30" s="17">
        <v>3.0</v>
      </c>
      <c r="M30" s="15"/>
      <c r="N30" s="16"/>
      <c r="O30" s="17"/>
      <c r="P30" s="43"/>
      <c r="Q30" s="43"/>
      <c r="R30" s="44"/>
      <c r="S30" s="15">
        <f t="shared" ref="S30:T30" si="44">G30+J30+M30+P30</f>
        <v>2</v>
      </c>
      <c r="T30" s="15">
        <f t="shared" si="44"/>
        <v>1</v>
      </c>
      <c r="U30" s="18">
        <v>15.0</v>
      </c>
      <c r="V30" s="15">
        <f t="shared" si="37"/>
        <v>30</v>
      </c>
      <c r="W30" s="17">
        <f t="shared" si="38"/>
        <v>15</v>
      </c>
      <c r="X30" s="18">
        <f t="shared" si="5"/>
        <v>45</v>
      </c>
      <c r="Y30" s="15">
        <f t="shared" si="39"/>
        <v>3</v>
      </c>
      <c r="Z30" s="25" t="s">
        <v>32</v>
      </c>
    </row>
    <row r="31" ht="15.75" customHeight="1">
      <c r="B31" s="26"/>
      <c r="C31" s="27"/>
      <c r="D31" s="27"/>
      <c r="E31" s="28" t="s">
        <v>97</v>
      </c>
      <c r="F31" s="28"/>
      <c r="G31" s="12">
        <f t="shared" ref="G31:R31" si="45">SUM(G24:G30)</f>
        <v>0</v>
      </c>
      <c r="H31" s="12">
        <f t="shared" si="45"/>
        <v>0</v>
      </c>
      <c r="I31" s="12">
        <f t="shared" si="45"/>
        <v>0</v>
      </c>
      <c r="J31" s="12">
        <f t="shared" si="45"/>
        <v>2</v>
      </c>
      <c r="K31" s="12">
        <f t="shared" si="45"/>
        <v>1</v>
      </c>
      <c r="L31" s="12">
        <f t="shared" si="45"/>
        <v>3</v>
      </c>
      <c r="M31" s="12">
        <f t="shared" si="45"/>
        <v>4</v>
      </c>
      <c r="N31" s="12">
        <f t="shared" si="45"/>
        <v>2</v>
      </c>
      <c r="O31" s="12">
        <f t="shared" si="45"/>
        <v>5</v>
      </c>
      <c r="P31" s="12">
        <f t="shared" si="45"/>
        <v>2</v>
      </c>
      <c r="Q31" s="12">
        <f t="shared" si="45"/>
        <v>8</v>
      </c>
      <c r="R31" s="12">
        <f t="shared" si="45"/>
        <v>9</v>
      </c>
      <c r="S31" s="12">
        <f t="shared" ref="S31:T31" si="46">G31+J31+M31+P31</f>
        <v>8</v>
      </c>
      <c r="T31" s="12">
        <f t="shared" si="46"/>
        <v>11</v>
      </c>
      <c r="U31" s="12">
        <v>15.0</v>
      </c>
      <c r="V31" s="12">
        <f t="shared" ref="V31:W31" si="47">SUM(V24:V30)</f>
        <v>120</v>
      </c>
      <c r="W31" s="12">
        <f t="shared" si="47"/>
        <v>165</v>
      </c>
      <c r="X31" s="12">
        <f t="shared" si="5"/>
        <v>285</v>
      </c>
      <c r="Y31" s="29">
        <f>SUM(Y24:Y30)</f>
        <v>17</v>
      </c>
      <c r="Z31" s="30"/>
    </row>
    <row r="32" ht="19.5" customHeight="1">
      <c r="B32" s="56" t="s">
        <v>33</v>
      </c>
      <c r="C32" s="56" t="s">
        <v>34</v>
      </c>
      <c r="D32" s="12" t="s">
        <v>98</v>
      </c>
      <c r="E32" s="13" t="s">
        <v>99</v>
      </c>
      <c r="F32" s="55" t="s">
        <v>100</v>
      </c>
      <c r="G32" s="43"/>
      <c r="H32" s="43"/>
      <c r="I32" s="44"/>
      <c r="J32" s="15">
        <v>0.0</v>
      </c>
      <c r="K32" s="16">
        <v>2.0</v>
      </c>
      <c r="L32" s="17">
        <v>2.0</v>
      </c>
      <c r="M32" s="15"/>
      <c r="N32" s="16"/>
      <c r="O32" s="17"/>
      <c r="P32" s="15"/>
      <c r="Q32" s="16"/>
      <c r="R32" s="17"/>
      <c r="S32" s="15">
        <f t="shared" ref="S32:T32" si="48">G32+J32+M32+P32</f>
        <v>0</v>
      </c>
      <c r="T32" s="15">
        <f t="shared" si="48"/>
        <v>2</v>
      </c>
      <c r="U32" s="18">
        <v>15.0</v>
      </c>
      <c r="V32" s="15">
        <f t="shared" ref="V32:V39" si="50">S32*U32</f>
        <v>0</v>
      </c>
      <c r="W32" s="17">
        <f t="shared" ref="W32:W39" si="51">T32*U32</f>
        <v>30</v>
      </c>
      <c r="X32" s="18">
        <f t="shared" si="5"/>
        <v>30</v>
      </c>
      <c r="Y32" s="57">
        <f t="shared" ref="Y32:Y39" si="52">I32+L32+O32+R32</f>
        <v>2</v>
      </c>
      <c r="Z32" s="19" t="s">
        <v>43</v>
      </c>
    </row>
    <row r="33" ht="15.75" customHeight="1">
      <c r="B33" s="11" t="s">
        <v>27</v>
      </c>
      <c r="C33" s="11" t="s">
        <v>28</v>
      </c>
      <c r="D33" s="12" t="s">
        <v>101</v>
      </c>
      <c r="E33" s="13" t="s">
        <v>102</v>
      </c>
      <c r="F33" s="55" t="s">
        <v>103</v>
      </c>
      <c r="G33" s="50"/>
      <c r="H33" s="50"/>
      <c r="I33" s="51"/>
      <c r="J33" s="49"/>
      <c r="K33" s="50"/>
      <c r="L33" s="51"/>
      <c r="M33" s="49">
        <v>2.0</v>
      </c>
      <c r="N33" s="50">
        <v>0.0</v>
      </c>
      <c r="O33" s="51">
        <v>2.0</v>
      </c>
      <c r="P33" s="49"/>
      <c r="Q33" s="50"/>
      <c r="R33" s="51"/>
      <c r="S33" s="15">
        <f t="shared" ref="S33:T33" si="49">G33+J33+M33+P33</f>
        <v>2</v>
      </c>
      <c r="T33" s="15">
        <f t="shared" si="49"/>
        <v>0</v>
      </c>
      <c r="U33" s="18">
        <v>15.0</v>
      </c>
      <c r="V33" s="15">
        <f t="shared" si="50"/>
        <v>30</v>
      </c>
      <c r="W33" s="17">
        <f t="shared" si="51"/>
        <v>0</v>
      </c>
      <c r="X33" s="18">
        <f t="shared" si="5"/>
        <v>30</v>
      </c>
      <c r="Y33" s="57">
        <f t="shared" si="52"/>
        <v>2</v>
      </c>
      <c r="Z33" s="58" t="s">
        <v>32</v>
      </c>
    </row>
    <row r="34" ht="15.75" customHeight="1">
      <c r="B34" s="56" t="s">
        <v>33</v>
      </c>
      <c r="C34" s="56" t="s">
        <v>34</v>
      </c>
      <c r="D34" s="12" t="s">
        <v>104</v>
      </c>
      <c r="E34" s="13" t="s">
        <v>105</v>
      </c>
      <c r="F34" s="55" t="s">
        <v>103</v>
      </c>
      <c r="G34" s="50"/>
      <c r="H34" s="50"/>
      <c r="I34" s="51"/>
      <c r="J34" s="49">
        <v>0.0</v>
      </c>
      <c r="K34" s="50">
        <v>1.0</v>
      </c>
      <c r="L34" s="51">
        <v>3.0</v>
      </c>
      <c r="M34" s="49"/>
      <c r="N34" s="50"/>
      <c r="O34" s="51"/>
      <c r="P34" s="49">
        <v>0.0</v>
      </c>
      <c r="Q34" s="50">
        <v>0.0</v>
      </c>
      <c r="R34" s="51">
        <v>0.0</v>
      </c>
      <c r="S34" s="15">
        <f t="shared" ref="S34:T34" si="53">G34+J34+M34+P34</f>
        <v>0</v>
      </c>
      <c r="T34" s="15">
        <f t="shared" si="53"/>
        <v>1</v>
      </c>
      <c r="U34" s="18">
        <v>15.0</v>
      </c>
      <c r="V34" s="15">
        <f t="shared" si="50"/>
        <v>0</v>
      </c>
      <c r="W34" s="17">
        <f t="shared" si="51"/>
        <v>15</v>
      </c>
      <c r="X34" s="18">
        <f t="shared" si="5"/>
        <v>15</v>
      </c>
      <c r="Y34" s="57">
        <f t="shared" si="52"/>
        <v>3</v>
      </c>
      <c r="Z34" s="59" t="s">
        <v>43</v>
      </c>
    </row>
    <row r="35" ht="15.75" customHeight="1">
      <c r="B35" s="11" t="s">
        <v>27</v>
      </c>
      <c r="C35" s="11" t="s">
        <v>28</v>
      </c>
      <c r="D35" s="12" t="s">
        <v>106</v>
      </c>
      <c r="E35" s="13" t="s">
        <v>107</v>
      </c>
      <c r="F35" s="55" t="s">
        <v>103</v>
      </c>
      <c r="G35" s="50"/>
      <c r="H35" s="50"/>
      <c r="I35" s="51"/>
      <c r="J35" s="49"/>
      <c r="K35" s="50"/>
      <c r="L35" s="51"/>
      <c r="M35" s="49">
        <v>1.0</v>
      </c>
      <c r="N35" s="50">
        <v>1.0</v>
      </c>
      <c r="O35" s="51">
        <v>3.0</v>
      </c>
      <c r="P35" s="49"/>
      <c r="Q35" s="50"/>
      <c r="R35" s="51"/>
      <c r="S35" s="15">
        <f t="shared" ref="S35:T35" si="54">G35+J35+M35+P35</f>
        <v>1</v>
      </c>
      <c r="T35" s="15">
        <f t="shared" si="54"/>
        <v>1</v>
      </c>
      <c r="U35" s="18">
        <v>15.0</v>
      </c>
      <c r="V35" s="15">
        <f t="shared" si="50"/>
        <v>15</v>
      </c>
      <c r="W35" s="17">
        <f t="shared" si="51"/>
        <v>15</v>
      </c>
      <c r="X35" s="18">
        <f t="shared" si="5"/>
        <v>30</v>
      </c>
      <c r="Y35" s="57">
        <f t="shared" si="52"/>
        <v>3</v>
      </c>
      <c r="Z35" s="19" t="s">
        <v>32</v>
      </c>
    </row>
    <row r="36" ht="15.75" customHeight="1">
      <c r="A36" s="60"/>
      <c r="B36" s="11" t="s">
        <v>27</v>
      </c>
      <c r="C36" s="11" t="s">
        <v>28</v>
      </c>
      <c r="D36" s="12" t="s">
        <v>108</v>
      </c>
      <c r="E36" s="13" t="s">
        <v>109</v>
      </c>
      <c r="F36" s="55" t="s">
        <v>110</v>
      </c>
      <c r="G36" s="50"/>
      <c r="H36" s="50"/>
      <c r="I36" s="51"/>
      <c r="J36" s="49"/>
      <c r="K36" s="50"/>
      <c r="L36" s="51"/>
      <c r="M36" s="49">
        <v>0.0</v>
      </c>
      <c r="N36" s="50">
        <v>1.0</v>
      </c>
      <c r="O36" s="51">
        <v>1.0</v>
      </c>
      <c r="P36" s="49"/>
      <c r="Q36" s="50"/>
      <c r="R36" s="51"/>
      <c r="S36" s="15">
        <f t="shared" ref="S36:T36" si="55">G36+J36+M36+P36</f>
        <v>0</v>
      </c>
      <c r="T36" s="15">
        <f t="shared" si="55"/>
        <v>1</v>
      </c>
      <c r="U36" s="18">
        <v>15.0</v>
      </c>
      <c r="V36" s="15">
        <f t="shared" si="50"/>
        <v>0</v>
      </c>
      <c r="W36" s="17">
        <f t="shared" si="51"/>
        <v>15</v>
      </c>
      <c r="X36" s="18">
        <f t="shared" si="5"/>
        <v>15</v>
      </c>
      <c r="Y36" s="57">
        <f t="shared" si="52"/>
        <v>1</v>
      </c>
      <c r="Z36" s="19" t="s">
        <v>43</v>
      </c>
      <c r="AA36" s="21"/>
      <c r="AB36" s="21"/>
    </row>
    <row r="37" ht="15.75" customHeight="1">
      <c r="B37" s="16" t="s">
        <v>33</v>
      </c>
      <c r="C37" s="16" t="s">
        <v>38</v>
      </c>
      <c r="D37" s="12" t="s">
        <v>111</v>
      </c>
      <c r="E37" s="13" t="s">
        <v>112</v>
      </c>
      <c r="F37" s="55" t="s">
        <v>59</v>
      </c>
      <c r="G37" s="50">
        <v>0.0</v>
      </c>
      <c r="H37" s="50">
        <v>2.0</v>
      </c>
      <c r="I37" s="51">
        <v>2.0</v>
      </c>
      <c r="J37" s="49"/>
      <c r="K37" s="50"/>
      <c r="L37" s="51"/>
      <c r="M37" s="49"/>
      <c r="N37" s="50"/>
      <c r="O37" s="51"/>
      <c r="P37" s="49"/>
      <c r="Q37" s="50"/>
      <c r="R37" s="51"/>
      <c r="S37" s="15">
        <f t="shared" ref="S37:T37" si="56">G37+J37+M37+P37</f>
        <v>0</v>
      </c>
      <c r="T37" s="15">
        <f t="shared" si="56"/>
        <v>2</v>
      </c>
      <c r="U37" s="18">
        <v>15.0</v>
      </c>
      <c r="V37" s="15">
        <f t="shared" si="50"/>
        <v>0</v>
      </c>
      <c r="W37" s="17">
        <f t="shared" si="51"/>
        <v>30</v>
      </c>
      <c r="X37" s="18">
        <f t="shared" si="5"/>
        <v>30</v>
      </c>
      <c r="Y37" s="57">
        <f t="shared" si="52"/>
        <v>2</v>
      </c>
      <c r="Z37" s="19" t="s">
        <v>43</v>
      </c>
    </row>
    <row r="38" ht="15.75" customHeight="1">
      <c r="B38" s="56" t="s">
        <v>33</v>
      </c>
      <c r="C38" s="56" t="s">
        <v>34</v>
      </c>
      <c r="D38" s="12" t="s">
        <v>113</v>
      </c>
      <c r="E38" s="13" t="s">
        <v>114</v>
      </c>
      <c r="F38" s="55" t="s">
        <v>59</v>
      </c>
      <c r="G38" s="50"/>
      <c r="H38" s="50"/>
      <c r="I38" s="51"/>
      <c r="J38" s="49">
        <v>1.0</v>
      </c>
      <c r="K38" s="50">
        <v>1.0</v>
      </c>
      <c r="L38" s="51">
        <v>2.0</v>
      </c>
      <c r="M38" s="49"/>
      <c r="N38" s="50"/>
      <c r="O38" s="51"/>
      <c r="P38" s="49"/>
      <c r="Q38" s="50"/>
      <c r="R38" s="51"/>
      <c r="S38" s="15">
        <f t="shared" ref="S38:T38" si="57">G38+J38+M38+P38</f>
        <v>1</v>
      </c>
      <c r="T38" s="15">
        <f t="shared" si="57"/>
        <v>1</v>
      </c>
      <c r="U38" s="18">
        <v>15.0</v>
      </c>
      <c r="V38" s="15">
        <f t="shared" si="50"/>
        <v>15</v>
      </c>
      <c r="W38" s="17">
        <f t="shared" si="51"/>
        <v>15</v>
      </c>
      <c r="X38" s="18">
        <f t="shared" si="5"/>
        <v>30</v>
      </c>
      <c r="Y38" s="57">
        <f t="shared" si="52"/>
        <v>2</v>
      </c>
      <c r="Z38" s="19" t="s">
        <v>32</v>
      </c>
    </row>
    <row r="39" ht="15.75" customHeight="1">
      <c r="A39" s="21"/>
      <c r="B39" s="16" t="s">
        <v>33</v>
      </c>
      <c r="C39" s="33" t="s">
        <v>34</v>
      </c>
      <c r="D39" s="12" t="s">
        <v>115</v>
      </c>
      <c r="E39" s="13" t="s">
        <v>116</v>
      </c>
      <c r="F39" s="48" t="s">
        <v>59</v>
      </c>
      <c r="G39" s="50"/>
      <c r="H39" s="50"/>
      <c r="I39" s="51"/>
      <c r="J39" s="49">
        <v>1.0</v>
      </c>
      <c r="K39" s="50">
        <v>1.0</v>
      </c>
      <c r="L39" s="51">
        <v>2.0</v>
      </c>
      <c r="M39" s="49"/>
      <c r="N39" s="50"/>
      <c r="O39" s="51"/>
      <c r="P39" s="49"/>
      <c r="Q39" s="50"/>
      <c r="R39" s="51"/>
      <c r="S39" s="15">
        <f t="shared" ref="S39:T39" si="58">G39+J39+M39+P39</f>
        <v>1</v>
      </c>
      <c r="T39" s="15">
        <f t="shared" si="58"/>
        <v>1</v>
      </c>
      <c r="U39" s="18">
        <v>15.0</v>
      </c>
      <c r="V39" s="15">
        <f t="shared" si="50"/>
        <v>15</v>
      </c>
      <c r="W39" s="17">
        <f t="shared" si="51"/>
        <v>15</v>
      </c>
      <c r="X39" s="18">
        <f t="shared" si="5"/>
        <v>30</v>
      </c>
      <c r="Y39" s="57">
        <f t="shared" si="52"/>
        <v>2</v>
      </c>
      <c r="Z39" s="25" t="s">
        <v>86</v>
      </c>
      <c r="AA39" s="21"/>
      <c r="AB39" s="21"/>
    </row>
    <row r="40" ht="15.75" customHeight="1">
      <c r="B40" s="26"/>
      <c r="C40" s="27"/>
      <c r="D40" s="27"/>
      <c r="E40" s="28" t="s">
        <v>117</v>
      </c>
      <c r="F40" s="28"/>
      <c r="G40" s="12">
        <f t="shared" ref="G40:R40" si="59">SUM(G32:G39)</f>
        <v>0</v>
      </c>
      <c r="H40" s="12">
        <f t="shared" si="59"/>
        <v>2</v>
      </c>
      <c r="I40" s="12">
        <f t="shared" si="59"/>
        <v>2</v>
      </c>
      <c r="J40" s="12">
        <f t="shared" si="59"/>
        <v>2</v>
      </c>
      <c r="K40" s="12">
        <f t="shared" si="59"/>
        <v>5</v>
      </c>
      <c r="L40" s="12">
        <f t="shared" si="59"/>
        <v>9</v>
      </c>
      <c r="M40" s="12">
        <f t="shared" si="59"/>
        <v>3</v>
      </c>
      <c r="N40" s="12">
        <f t="shared" si="59"/>
        <v>2</v>
      </c>
      <c r="O40" s="12">
        <f t="shared" si="59"/>
        <v>6</v>
      </c>
      <c r="P40" s="12">
        <f t="shared" si="59"/>
        <v>0</v>
      </c>
      <c r="Q40" s="12">
        <f t="shared" si="59"/>
        <v>0</v>
      </c>
      <c r="R40" s="12">
        <f t="shared" si="59"/>
        <v>0</v>
      </c>
      <c r="S40" s="12">
        <f t="shared" ref="S40:T40" si="60">G40+J40+M40+P40</f>
        <v>5</v>
      </c>
      <c r="T40" s="12">
        <f t="shared" si="60"/>
        <v>9</v>
      </c>
      <c r="U40" s="12">
        <v>15.0</v>
      </c>
      <c r="V40" s="12">
        <f t="shared" ref="V40:W40" si="61">SUM(V32:V39)</f>
        <v>75</v>
      </c>
      <c r="W40" s="12">
        <f t="shared" si="61"/>
        <v>135</v>
      </c>
      <c r="X40" s="12">
        <f t="shared" si="5"/>
        <v>210</v>
      </c>
      <c r="Y40" s="29">
        <f>SUM(Y32:Y39)</f>
        <v>17</v>
      </c>
      <c r="Z40" s="30"/>
    </row>
    <row r="41" ht="15.75" customHeight="1">
      <c r="B41" s="56" t="s">
        <v>33</v>
      </c>
      <c r="C41" s="56" t="s">
        <v>34</v>
      </c>
      <c r="D41" s="12" t="s">
        <v>118</v>
      </c>
      <c r="E41" s="61" t="s">
        <v>119</v>
      </c>
      <c r="F41" s="61" t="s">
        <v>120</v>
      </c>
      <c r="G41" s="62"/>
      <c r="H41" s="63"/>
      <c r="I41" s="64"/>
      <c r="J41" s="62">
        <v>1.0</v>
      </c>
      <c r="K41" s="63">
        <v>1.0</v>
      </c>
      <c r="L41" s="64">
        <v>2.0</v>
      </c>
      <c r="M41" s="62"/>
      <c r="N41" s="63"/>
      <c r="O41" s="64"/>
      <c r="P41" s="62">
        <v>0.0</v>
      </c>
      <c r="Q41" s="63">
        <v>0.0</v>
      </c>
      <c r="R41" s="64">
        <v>0.0</v>
      </c>
      <c r="S41" s="16">
        <f t="shared" ref="S41:T41" si="62">G41+J41+M41+P41</f>
        <v>1</v>
      </c>
      <c r="T41" s="16">
        <f t="shared" si="62"/>
        <v>1</v>
      </c>
      <c r="U41" s="18">
        <v>15.0</v>
      </c>
      <c r="V41" s="16">
        <f t="shared" ref="V41:V42" si="64">S41*U41</f>
        <v>15</v>
      </c>
      <c r="W41" s="16">
        <f t="shared" ref="W41:W42" si="65">T41*U41</f>
        <v>15</v>
      </c>
      <c r="X41" s="65">
        <f t="shared" si="5"/>
        <v>30</v>
      </c>
      <c r="Y41" s="16">
        <f t="shared" ref="Y41:Y42" si="66">I41+L41+O41+R41</f>
        <v>2</v>
      </c>
      <c r="Z41" s="35" t="s">
        <v>43</v>
      </c>
    </row>
    <row r="42" ht="15.75" customHeight="1">
      <c r="B42" s="66" t="s">
        <v>33</v>
      </c>
      <c r="C42" s="16" t="s">
        <v>38</v>
      </c>
      <c r="D42" s="12" t="s">
        <v>121</v>
      </c>
      <c r="E42" s="13" t="s">
        <v>122</v>
      </c>
      <c r="F42" s="61" t="s">
        <v>120</v>
      </c>
      <c r="G42" s="67">
        <v>2.0</v>
      </c>
      <c r="H42" s="68">
        <v>1.0</v>
      </c>
      <c r="I42" s="69">
        <v>2.0</v>
      </c>
      <c r="J42" s="68"/>
      <c r="K42" s="68"/>
      <c r="L42" s="69"/>
      <c r="M42" s="68"/>
      <c r="N42" s="68"/>
      <c r="O42" s="69"/>
      <c r="P42" s="68"/>
      <c r="Q42" s="68"/>
      <c r="R42" s="69"/>
      <c r="S42" s="16">
        <f t="shared" ref="S42:T42" si="63">G42+J42+M42+P42</f>
        <v>2</v>
      </c>
      <c r="T42" s="16">
        <f t="shared" si="63"/>
        <v>1</v>
      </c>
      <c r="U42" s="18">
        <v>15.0</v>
      </c>
      <c r="V42" s="16">
        <f t="shared" si="64"/>
        <v>30</v>
      </c>
      <c r="W42" s="16">
        <f t="shared" si="65"/>
        <v>15</v>
      </c>
      <c r="X42" s="22">
        <f t="shared" si="5"/>
        <v>45</v>
      </c>
      <c r="Y42" s="16">
        <f t="shared" si="66"/>
        <v>2</v>
      </c>
      <c r="Z42" s="25" t="s">
        <v>32</v>
      </c>
    </row>
    <row r="43" ht="15.75" customHeight="1">
      <c r="A43" s="26"/>
      <c r="B43" s="70"/>
      <c r="C43" s="71"/>
      <c r="D43" s="71"/>
      <c r="E43" s="72" t="s">
        <v>123</v>
      </c>
      <c r="F43" s="72"/>
      <c r="G43" s="65">
        <f t="shared" ref="G43:R43" si="67">SUM(G41:G42)</f>
        <v>2</v>
      </c>
      <c r="H43" s="65">
        <f t="shared" si="67"/>
        <v>1</v>
      </c>
      <c r="I43" s="65">
        <f t="shared" si="67"/>
        <v>2</v>
      </c>
      <c r="J43" s="65">
        <f t="shared" si="67"/>
        <v>1</v>
      </c>
      <c r="K43" s="65">
        <f t="shared" si="67"/>
        <v>1</v>
      </c>
      <c r="L43" s="65">
        <f t="shared" si="67"/>
        <v>2</v>
      </c>
      <c r="M43" s="65">
        <f t="shared" si="67"/>
        <v>0</v>
      </c>
      <c r="N43" s="65">
        <f t="shared" si="67"/>
        <v>0</v>
      </c>
      <c r="O43" s="65">
        <f t="shared" si="67"/>
        <v>0</v>
      </c>
      <c r="P43" s="65">
        <f t="shared" si="67"/>
        <v>0</v>
      </c>
      <c r="Q43" s="65">
        <f t="shared" si="67"/>
        <v>0</v>
      </c>
      <c r="R43" s="65">
        <f t="shared" si="67"/>
        <v>0</v>
      </c>
      <c r="S43" s="65">
        <f t="shared" ref="S43:T43" si="68">G43+J43+M43+P43</f>
        <v>3</v>
      </c>
      <c r="T43" s="65">
        <f t="shared" si="68"/>
        <v>2</v>
      </c>
      <c r="U43" s="65">
        <v>15.0</v>
      </c>
      <c r="V43" s="65">
        <f t="shared" ref="V43:W43" si="69">SUM(V41:V42)</f>
        <v>45</v>
      </c>
      <c r="W43" s="65">
        <f t="shared" si="69"/>
        <v>30</v>
      </c>
      <c r="X43" s="65">
        <f t="shared" si="5"/>
        <v>75</v>
      </c>
      <c r="Y43" s="73">
        <f>SUM(Y41:Y42)</f>
        <v>4</v>
      </c>
      <c r="Z43" s="30"/>
    </row>
    <row r="44" ht="24.0" customHeight="1">
      <c r="B44" s="11" t="s">
        <v>27</v>
      </c>
      <c r="C44" s="11" t="s">
        <v>79</v>
      </c>
      <c r="D44" s="12" t="s">
        <v>124</v>
      </c>
      <c r="E44" s="13" t="s">
        <v>125</v>
      </c>
      <c r="F44" s="74" t="s">
        <v>89</v>
      </c>
      <c r="G44" s="49"/>
      <c r="H44" s="50"/>
      <c r="I44" s="51"/>
      <c r="J44" s="49"/>
      <c r="K44" s="50"/>
      <c r="L44" s="51"/>
      <c r="M44" s="49"/>
      <c r="N44" s="50"/>
      <c r="O44" s="51"/>
      <c r="P44" s="49">
        <v>0.0</v>
      </c>
      <c r="Q44" s="50">
        <v>200.0</v>
      </c>
      <c r="R44" s="51">
        <v>15.0</v>
      </c>
      <c r="S44" s="15">
        <f t="shared" ref="S44:S45" si="71">G44+J44+M44+P44</f>
        <v>0</v>
      </c>
      <c r="T44" s="75" t="s">
        <v>126</v>
      </c>
      <c r="U44" s="76" t="s">
        <v>126</v>
      </c>
      <c r="V44" s="15">
        <f>S44</f>
        <v>0</v>
      </c>
      <c r="W44" s="77">
        <v>200.0</v>
      </c>
      <c r="X44" s="18">
        <f t="shared" si="5"/>
        <v>200</v>
      </c>
      <c r="Y44" s="78">
        <f>I44+L44+O44+R44</f>
        <v>15</v>
      </c>
      <c r="Z44" s="19" t="s">
        <v>43</v>
      </c>
    </row>
    <row r="45" ht="15.75" customHeight="1">
      <c r="B45" s="79"/>
      <c r="C45" s="80"/>
      <c r="D45" s="80"/>
      <c r="E45" s="81" t="s">
        <v>127</v>
      </c>
      <c r="F45" s="81"/>
      <c r="G45" s="82">
        <f t="shared" ref="G45:R45" si="70">G44+G43+G40+G31+G23+G21+G11</f>
        <v>12</v>
      </c>
      <c r="H45" s="82">
        <f t="shared" si="70"/>
        <v>4</v>
      </c>
      <c r="I45" s="82">
        <f t="shared" si="70"/>
        <v>20</v>
      </c>
      <c r="J45" s="82">
        <f t="shared" si="70"/>
        <v>11</v>
      </c>
      <c r="K45" s="82">
        <f t="shared" si="70"/>
        <v>16</v>
      </c>
      <c r="L45" s="82">
        <f t="shared" si="70"/>
        <v>33</v>
      </c>
      <c r="M45" s="82">
        <f t="shared" si="70"/>
        <v>14</v>
      </c>
      <c r="N45" s="82">
        <f t="shared" si="70"/>
        <v>9</v>
      </c>
      <c r="O45" s="82">
        <f t="shared" si="70"/>
        <v>23</v>
      </c>
      <c r="P45" s="82">
        <f t="shared" si="70"/>
        <v>2</v>
      </c>
      <c r="Q45" s="82">
        <f t="shared" si="70"/>
        <v>208</v>
      </c>
      <c r="R45" s="82">
        <f t="shared" si="70"/>
        <v>24</v>
      </c>
      <c r="S45" s="82">
        <f t="shared" si="71"/>
        <v>39</v>
      </c>
      <c r="T45" s="82">
        <f>H45+K45+N45+Q45</f>
        <v>237</v>
      </c>
      <c r="U45" s="82"/>
      <c r="V45" s="82">
        <f t="shared" ref="V45:W45" si="72">V44+V43+V40+V31+V23+V21+V11</f>
        <v>585</v>
      </c>
      <c r="W45" s="82">
        <f t="shared" si="72"/>
        <v>727</v>
      </c>
      <c r="X45" s="82">
        <f t="shared" si="5"/>
        <v>1312</v>
      </c>
      <c r="Y45" s="83">
        <f>Y44+Y43+Y40+Y31+Y23+Y21+Y11</f>
        <v>100</v>
      </c>
      <c r="Z45" s="30"/>
    </row>
    <row r="46" ht="15.75" customHeight="1">
      <c r="A46" s="21"/>
      <c r="B46" s="11" t="s">
        <v>27</v>
      </c>
      <c r="C46" s="11" t="s">
        <v>28</v>
      </c>
      <c r="D46" s="30" t="s">
        <v>128</v>
      </c>
      <c r="E46" s="84" t="s">
        <v>129</v>
      </c>
      <c r="F46" s="85"/>
      <c r="G46" s="15"/>
      <c r="H46" s="16"/>
      <c r="I46" s="17"/>
      <c r="J46" s="15"/>
      <c r="K46" s="16"/>
      <c r="L46" s="17"/>
      <c r="M46" s="15">
        <v>0.0</v>
      </c>
      <c r="N46" s="16">
        <v>2.0</v>
      </c>
      <c r="O46" s="17">
        <v>0.0</v>
      </c>
      <c r="P46" s="15"/>
      <c r="Q46" s="16"/>
      <c r="R46" s="17"/>
      <c r="S46" s="31">
        <v>0.0</v>
      </c>
      <c r="T46" s="86">
        <v>2.0</v>
      </c>
      <c r="U46" s="12">
        <v>15.0</v>
      </c>
      <c r="V46" s="12">
        <v>0.0</v>
      </c>
      <c r="W46" s="12">
        <v>30.0</v>
      </c>
      <c r="X46" s="12">
        <v>30.0</v>
      </c>
      <c r="Y46" s="29">
        <v>0.0</v>
      </c>
      <c r="Z46" s="30" t="s">
        <v>43</v>
      </c>
      <c r="AA46" s="21"/>
      <c r="AB46" s="21"/>
    </row>
    <row r="47" ht="15.75" customHeight="1">
      <c r="A47" s="21"/>
      <c r="B47" s="11" t="s">
        <v>27</v>
      </c>
      <c r="C47" s="11" t="s">
        <v>79</v>
      </c>
      <c r="D47" s="30" t="s">
        <v>130</v>
      </c>
      <c r="E47" s="84" t="s">
        <v>131</v>
      </c>
      <c r="F47" s="85"/>
      <c r="G47" s="15"/>
      <c r="H47" s="16"/>
      <c r="I47" s="17"/>
      <c r="J47" s="15"/>
      <c r="K47" s="16"/>
      <c r="L47" s="17"/>
      <c r="M47" s="15"/>
      <c r="N47" s="16"/>
      <c r="O47" s="17"/>
      <c r="P47" s="15">
        <v>0.0</v>
      </c>
      <c r="Q47" s="16">
        <v>2.0</v>
      </c>
      <c r="R47" s="17">
        <v>0.0</v>
      </c>
      <c r="S47" s="31">
        <v>0.0</v>
      </c>
      <c r="T47" s="86">
        <v>2.0</v>
      </c>
      <c r="U47" s="12">
        <v>15.0</v>
      </c>
      <c r="V47" s="12">
        <v>0.0</v>
      </c>
      <c r="W47" s="12">
        <v>30.0</v>
      </c>
      <c r="X47" s="12">
        <v>30.0</v>
      </c>
      <c r="Y47" s="29">
        <v>0.0</v>
      </c>
      <c r="Z47" s="30" t="s">
        <v>43</v>
      </c>
      <c r="AA47" s="21"/>
      <c r="AB47" s="21"/>
    </row>
    <row r="48" ht="15.75" customHeight="1">
      <c r="B48" s="11" t="s">
        <v>27</v>
      </c>
      <c r="C48" s="11" t="s">
        <v>79</v>
      </c>
      <c r="D48" s="15" t="s">
        <v>132</v>
      </c>
      <c r="E48" s="87" t="s">
        <v>133</v>
      </c>
      <c r="F48" s="88"/>
      <c r="G48" s="49"/>
      <c r="H48" s="50"/>
      <c r="I48" s="51"/>
      <c r="J48" s="49"/>
      <c r="K48" s="50"/>
      <c r="L48" s="51"/>
      <c r="M48" s="49"/>
      <c r="N48" s="50"/>
      <c r="O48" s="51"/>
      <c r="P48" s="49">
        <v>0.0</v>
      </c>
      <c r="Q48" s="50">
        <v>0.0</v>
      </c>
      <c r="R48" s="51">
        <v>10.0</v>
      </c>
      <c r="S48" s="31">
        <f t="shared" ref="S48:T48" si="73">G48+J48+M48+P48</f>
        <v>0</v>
      </c>
      <c r="T48" s="31">
        <f t="shared" si="73"/>
        <v>0</v>
      </c>
      <c r="U48" s="12"/>
      <c r="V48" s="12">
        <f t="shared" ref="V48:V49" si="75">S48*U48</f>
        <v>0</v>
      </c>
      <c r="W48" s="12">
        <f t="shared" ref="W48:W49" si="76">T48*U48</f>
        <v>0</v>
      </c>
      <c r="X48" s="12">
        <f t="shared" ref="X48:X50" si="77">SUM(V48:W48)</f>
        <v>0</v>
      </c>
      <c r="Y48" s="29">
        <f t="shared" ref="Y48:Y49" si="78">I48+L48+O48+R48</f>
        <v>10</v>
      </c>
      <c r="Z48" s="30" t="s">
        <v>134</v>
      </c>
    </row>
    <row r="49" ht="15.75" customHeight="1">
      <c r="B49" s="21"/>
      <c r="C49" s="89"/>
      <c r="D49" s="21"/>
      <c r="E49" s="90" t="s">
        <v>135</v>
      </c>
      <c r="F49" s="27"/>
      <c r="G49" s="91">
        <v>0.0</v>
      </c>
      <c r="H49" s="56">
        <v>2.0</v>
      </c>
      <c r="I49" s="92">
        <v>6.0</v>
      </c>
      <c r="J49" s="26"/>
      <c r="K49" s="27"/>
      <c r="L49" s="93"/>
      <c r="M49" s="26"/>
      <c r="N49" s="27"/>
      <c r="O49" s="92">
        <v>4.0</v>
      </c>
      <c r="P49" s="91">
        <v>0.0</v>
      </c>
      <c r="Q49" s="56">
        <v>0.0</v>
      </c>
      <c r="R49" s="92">
        <v>0.0</v>
      </c>
      <c r="S49" s="91">
        <f t="shared" ref="S49:T49" si="74">G49+J49+M49+P49</f>
        <v>0</v>
      </c>
      <c r="T49" s="91">
        <f t="shared" si="74"/>
        <v>2</v>
      </c>
      <c r="U49" s="94">
        <v>15.0</v>
      </c>
      <c r="V49" s="94">
        <f t="shared" si="75"/>
        <v>0</v>
      </c>
      <c r="W49" s="94">
        <f t="shared" si="76"/>
        <v>30</v>
      </c>
      <c r="X49" s="94">
        <f t="shared" si="77"/>
        <v>30</v>
      </c>
      <c r="Y49" s="95">
        <f t="shared" si="78"/>
        <v>10</v>
      </c>
      <c r="Z49" s="96"/>
    </row>
    <row r="50" ht="15.75" customHeight="1">
      <c r="B50" s="26"/>
      <c r="C50" s="27"/>
      <c r="D50" s="27"/>
      <c r="E50" s="97" t="s">
        <v>136</v>
      </c>
      <c r="F50" s="98"/>
      <c r="G50" s="99">
        <f t="shared" ref="G50:R50" si="79">G49+G48+G45</f>
        <v>12</v>
      </c>
      <c r="H50" s="99">
        <f t="shared" si="79"/>
        <v>6</v>
      </c>
      <c r="I50" s="99">
        <f t="shared" si="79"/>
        <v>26</v>
      </c>
      <c r="J50" s="99">
        <f t="shared" si="79"/>
        <v>11</v>
      </c>
      <c r="K50" s="99">
        <f t="shared" si="79"/>
        <v>16</v>
      </c>
      <c r="L50" s="99">
        <f t="shared" si="79"/>
        <v>33</v>
      </c>
      <c r="M50" s="99">
        <f t="shared" si="79"/>
        <v>14</v>
      </c>
      <c r="N50" s="99">
        <f t="shared" si="79"/>
        <v>9</v>
      </c>
      <c r="O50" s="99">
        <f t="shared" si="79"/>
        <v>27</v>
      </c>
      <c r="P50" s="99">
        <f t="shared" si="79"/>
        <v>2</v>
      </c>
      <c r="Q50" s="99">
        <f t="shared" si="79"/>
        <v>208</v>
      </c>
      <c r="R50" s="99">
        <f t="shared" si="79"/>
        <v>34</v>
      </c>
      <c r="S50" s="31">
        <f t="shared" ref="S50:T50" si="80">G50+J50+M50+P50</f>
        <v>39</v>
      </c>
      <c r="T50" s="86">
        <f t="shared" si="80"/>
        <v>239</v>
      </c>
      <c r="U50" s="12">
        <v>15.0</v>
      </c>
      <c r="V50" s="30">
        <f t="shared" ref="V50:W50" si="81">V49+V48+V45</f>
        <v>585</v>
      </c>
      <c r="W50" s="30">
        <f t="shared" si="81"/>
        <v>757</v>
      </c>
      <c r="X50" s="100">
        <f t="shared" si="77"/>
        <v>1342</v>
      </c>
      <c r="Y50" s="101">
        <f>Y49+Y48+Y45</f>
        <v>120</v>
      </c>
      <c r="Z50" s="102"/>
    </row>
    <row r="51" ht="15.75" customHeight="1"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</row>
    <row r="52" ht="15.75" customHeight="1"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>
        <f>I50+L50+O50+R50</f>
        <v>120</v>
      </c>
      <c r="S52" s="43"/>
      <c r="T52" s="43"/>
      <c r="U52" s="43"/>
      <c r="V52" s="43"/>
      <c r="W52" s="43"/>
      <c r="X52" s="43"/>
      <c r="Y52" s="103">
        <v>120.0</v>
      </c>
      <c r="Z52" s="104" t="s">
        <v>137</v>
      </c>
    </row>
    <row r="53" ht="15.75" customHeight="1"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5">
        <v>90.0</v>
      </c>
      <c r="Z53" s="105" t="s">
        <v>138</v>
      </c>
    </row>
    <row r="54" ht="15.75" customHeight="1"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</row>
    <row r="55" ht="15.75" customHeight="1"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</row>
    <row r="56" ht="15.75" customHeight="1"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</row>
    <row r="57" ht="15.75" customHeight="1"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</row>
    <row r="58" ht="15.75" customHeight="1"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</row>
    <row r="59" ht="15.75" customHeight="1"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</row>
    <row r="60" ht="15.75" customHeight="1"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</row>
    <row r="61" ht="15.75" customHeight="1"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</row>
    <row r="62" ht="15.75" customHeight="1"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</row>
    <row r="63" ht="15.75" customHeight="1"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</row>
    <row r="64" ht="15.75" customHeight="1"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</row>
    <row r="65" ht="15.75" customHeight="1"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</row>
    <row r="66" ht="15.75" customHeight="1"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</row>
    <row r="67" ht="15.75" customHeight="1"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</row>
    <row r="68" ht="15.75" customHeight="1"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</row>
    <row r="69" ht="15.75" customHeight="1"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</row>
    <row r="70" ht="15.75" customHeight="1"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</row>
    <row r="71" ht="15.75" customHeight="1"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</row>
    <row r="72" ht="15.75" customHeight="1"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</row>
    <row r="73" ht="15.75" customHeight="1"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</row>
    <row r="74" ht="15.75" customHeight="1"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</row>
    <row r="75" ht="15.75" customHeight="1"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</row>
    <row r="76" ht="15.75" customHeight="1"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</row>
    <row r="77" ht="15.75" customHeight="1"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</row>
    <row r="78" ht="15.75" customHeight="1"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</row>
    <row r="79" ht="15.75" customHeight="1"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</row>
    <row r="80" ht="15.75" customHeight="1"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</row>
    <row r="81" ht="15.75" customHeight="1"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</row>
    <row r="82" ht="15.75" customHeight="1"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</row>
    <row r="83" ht="15.75" customHeight="1"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</row>
    <row r="84" ht="15.75" customHeight="1"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</row>
    <row r="85" ht="15.75" customHeight="1"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</row>
    <row r="86" ht="15.75" customHeight="1"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</row>
    <row r="87" ht="15.75" customHeight="1"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</row>
    <row r="88" ht="15.75" customHeight="1"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</row>
    <row r="89" ht="15.75" customHeight="1"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</row>
    <row r="90" ht="15.75" customHeight="1"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</row>
    <row r="91" ht="15.75" customHeight="1"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</row>
    <row r="92" ht="15.75" customHeight="1"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</row>
    <row r="93" ht="15.75" customHeight="1"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</row>
    <row r="94" ht="15.75" customHeight="1"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</row>
    <row r="95" ht="15.75" customHeight="1"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</row>
    <row r="96" ht="15.75" customHeight="1"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</row>
    <row r="97" ht="15.75" customHeight="1"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</row>
    <row r="98" ht="15.75" customHeight="1"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</row>
    <row r="99" ht="15.75" customHeight="1"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</row>
    <row r="100" ht="15.75" customHeight="1"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</row>
    <row r="101" ht="15.75" customHeight="1"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</row>
    <row r="102" ht="15.75" customHeight="1"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</row>
    <row r="103" ht="15.75" customHeight="1"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</row>
    <row r="104" ht="15.75" customHeight="1"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</row>
    <row r="105" ht="15.75" customHeight="1"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</row>
    <row r="106" ht="15.75" customHeight="1"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</row>
    <row r="107" ht="15.75" customHeight="1"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</row>
    <row r="108" ht="15.75" customHeight="1"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</row>
    <row r="109" ht="15.75" customHeight="1"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</row>
    <row r="110" ht="15.75" customHeight="1"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</row>
    <row r="111" ht="15.75" customHeight="1"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</row>
    <row r="112" ht="15.75" customHeight="1"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</row>
    <row r="113" ht="15.75" customHeight="1"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</row>
    <row r="114" ht="15.75" customHeight="1"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</row>
    <row r="115" ht="15.75" customHeight="1"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</row>
    <row r="116" ht="15.75" customHeight="1"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</row>
    <row r="117" ht="15.75" customHeight="1"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</row>
    <row r="118" ht="15.75" customHeight="1"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</row>
    <row r="119" ht="15.75" customHeight="1"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</row>
    <row r="120" ht="15.75" customHeight="1"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</row>
    <row r="121" ht="15.75" customHeight="1"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</row>
    <row r="122" ht="15.75" customHeight="1"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</row>
    <row r="123" ht="15.75" customHeight="1"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</row>
    <row r="124" ht="15.75" customHeight="1"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</row>
    <row r="125" ht="15.75" customHeight="1"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</row>
    <row r="126" ht="15.75" customHeight="1"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</row>
    <row r="127" ht="15.75" customHeight="1"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</row>
    <row r="128" ht="15.75" customHeight="1"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</row>
    <row r="129" ht="15.75" customHeight="1"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</row>
    <row r="130" ht="15.75" customHeight="1"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</row>
    <row r="131" ht="15.75" customHeight="1"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</row>
    <row r="132" ht="15.75" customHeight="1"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</row>
    <row r="133" ht="15.75" customHeight="1"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</row>
    <row r="134" ht="15.75" customHeight="1"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</row>
    <row r="135" ht="15.75" customHeight="1"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</row>
    <row r="136" ht="15.75" customHeight="1"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</row>
    <row r="137" ht="15.75" customHeight="1"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</row>
    <row r="138" ht="15.75" customHeight="1"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</row>
    <row r="139" ht="15.75" customHeight="1"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</row>
    <row r="140" ht="15.75" customHeight="1"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</row>
    <row r="141" ht="15.75" customHeight="1"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</row>
    <row r="142" ht="15.75" customHeight="1"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</row>
    <row r="143" ht="15.75" customHeight="1"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</row>
    <row r="144" ht="15.75" customHeight="1"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</row>
    <row r="145" ht="15.75" customHeight="1"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</row>
    <row r="146" ht="15.75" customHeight="1"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</row>
    <row r="147" ht="15.75" customHeight="1"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</row>
    <row r="148" ht="15.75" customHeight="1"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</row>
    <row r="149" ht="15.75" customHeight="1"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</row>
    <row r="150" ht="15.75" customHeight="1"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</row>
    <row r="151" ht="15.75" customHeight="1"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</row>
    <row r="152" ht="15.75" customHeight="1"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</row>
    <row r="153" ht="15.75" customHeight="1"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</row>
    <row r="154" ht="15.75" customHeight="1"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</row>
    <row r="155" ht="15.75" customHeight="1"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</row>
    <row r="156" ht="15.75" customHeight="1"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</row>
    <row r="157" ht="15.75" customHeight="1"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</row>
    <row r="158" ht="15.75" customHeight="1"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</row>
    <row r="159" ht="15.75" customHeight="1"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</row>
    <row r="160" ht="15.75" customHeight="1"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</row>
    <row r="161" ht="15.75" customHeight="1"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</row>
    <row r="162" ht="15.75" customHeight="1"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</row>
    <row r="163" ht="15.75" customHeight="1"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</row>
    <row r="164" ht="15.75" customHeight="1"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</row>
    <row r="165" ht="15.75" customHeight="1"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</row>
    <row r="166" ht="15.75" customHeight="1"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</row>
    <row r="167" ht="15.75" customHeight="1"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</row>
    <row r="168" ht="15.75" customHeight="1"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</row>
    <row r="169" ht="15.75" customHeight="1"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</row>
    <row r="170" ht="15.75" customHeight="1"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</row>
    <row r="171" ht="15.75" customHeight="1"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</row>
    <row r="172" ht="15.75" customHeight="1"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</row>
    <row r="173" ht="15.75" customHeight="1"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</row>
    <row r="174" ht="15.75" customHeight="1"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</row>
    <row r="175" ht="15.75" customHeight="1"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</row>
    <row r="176" ht="15.75" customHeight="1"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</row>
    <row r="177" ht="15.75" customHeight="1"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</row>
    <row r="178" ht="15.75" customHeight="1"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</row>
    <row r="179" ht="15.75" customHeight="1"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</row>
    <row r="180" ht="15.75" customHeight="1"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</row>
    <row r="181" ht="15.75" customHeight="1"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</row>
    <row r="182" ht="15.75" customHeight="1"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</row>
    <row r="183" ht="15.75" customHeight="1"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</row>
    <row r="184" ht="15.75" customHeight="1"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</row>
    <row r="185" ht="15.75" customHeight="1"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</row>
    <row r="186" ht="15.75" customHeight="1"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</row>
    <row r="187" ht="15.75" customHeight="1"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</row>
    <row r="188" ht="15.75" customHeight="1"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</row>
    <row r="189" ht="15.75" customHeight="1"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</row>
    <row r="190" ht="15.75" customHeight="1"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</row>
    <row r="191" ht="15.75" customHeight="1"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</row>
    <row r="192" ht="15.75" customHeight="1"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</row>
    <row r="193" ht="15.75" customHeight="1"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</row>
    <row r="194" ht="15.75" customHeight="1"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</row>
    <row r="195" ht="15.75" customHeight="1"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</row>
    <row r="196" ht="15.75" customHeight="1"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</row>
    <row r="197" ht="15.75" customHeight="1"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</row>
    <row r="198" ht="15.75" customHeight="1"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</row>
    <row r="199" ht="15.75" customHeight="1"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</row>
    <row r="200" ht="15.75" customHeight="1"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</row>
    <row r="201" ht="15.75" customHeight="1"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</row>
    <row r="202" ht="15.75" customHeight="1"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</row>
    <row r="203" ht="15.75" customHeight="1"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</row>
    <row r="204" ht="15.75" customHeight="1"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</row>
    <row r="205" ht="15.75" customHeight="1"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</row>
    <row r="206" ht="15.75" customHeight="1"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</row>
    <row r="207" ht="15.75" customHeight="1"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</row>
    <row r="208" ht="15.75" customHeight="1"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</row>
    <row r="209" ht="15.75" customHeight="1"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</row>
    <row r="210" ht="15.75" customHeight="1"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</row>
    <row r="211" ht="15.75" customHeight="1"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</row>
    <row r="212" ht="15.75" customHeight="1"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</row>
    <row r="213" ht="15.75" customHeight="1"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</row>
    <row r="214" ht="15.75" customHeight="1"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</row>
    <row r="215" ht="15.75" customHeight="1"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</row>
    <row r="216" ht="15.75" customHeight="1"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</row>
    <row r="217" ht="15.75" customHeight="1"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</row>
    <row r="218" ht="15.75" customHeight="1"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</row>
    <row r="219" ht="15.75" customHeight="1"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</row>
    <row r="220" ht="15.75" customHeight="1"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</row>
    <row r="221" ht="15.75" customHeight="1"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</row>
    <row r="222" ht="15.75" customHeight="1"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</row>
    <row r="223" ht="15.75" customHeight="1"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</row>
    <row r="224" ht="15.75" customHeight="1"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</row>
    <row r="225" ht="15.75" customHeight="1"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</row>
    <row r="226" ht="15.75" customHeight="1"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</row>
    <row r="227" ht="15.75" customHeight="1"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</row>
    <row r="228" ht="15.75" customHeight="1"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</row>
    <row r="229" ht="15.75" customHeight="1"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</row>
    <row r="230" ht="15.75" customHeight="1"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</row>
    <row r="231" ht="15.75" customHeight="1"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</row>
    <row r="232" ht="15.75" customHeight="1"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</row>
    <row r="233" ht="15.75" customHeight="1"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</row>
    <row r="234" ht="15.75" customHeight="1"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</row>
    <row r="235" ht="15.75" customHeight="1"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</row>
    <row r="236" ht="15.75" customHeight="1"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</row>
    <row r="237" ht="15.75" customHeight="1"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</row>
    <row r="238" ht="15.75" customHeight="1"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</row>
    <row r="239" ht="15.75" customHeight="1"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</row>
    <row r="240" ht="15.75" customHeight="1"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</row>
    <row r="241" ht="15.75" customHeight="1"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</row>
    <row r="242" ht="15.75" customHeight="1"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</row>
    <row r="243" ht="15.75" customHeight="1"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</row>
    <row r="244" ht="15.75" customHeight="1"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</row>
    <row r="245" ht="15.75" customHeight="1"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</row>
    <row r="246" ht="15.75" customHeight="1"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</row>
    <row r="247" ht="15.75" customHeight="1"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</row>
    <row r="248" ht="15.75" customHeight="1"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</row>
    <row r="249" ht="15.75" customHeight="1"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</row>
    <row r="250" ht="15.75" customHeight="1"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</row>
    <row r="251" ht="15.75" customHeight="1"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</row>
    <row r="252" ht="15.75" customHeight="1"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</row>
    <row r="253" ht="15.75" customHeight="1"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</row>
    <row r="254" ht="15.75" customHeight="1"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</row>
    <row r="255" ht="15.75" customHeight="1"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</row>
    <row r="256" ht="15.75" customHeight="1"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</row>
    <row r="257" ht="15.75" customHeight="1"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</row>
    <row r="258" ht="15.75" customHeight="1"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</row>
    <row r="259" ht="15.75" customHeight="1"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</row>
    <row r="260" ht="15.75" customHeight="1"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</row>
    <row r="261" ht="15.75" customHeight="1"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</row>
    <row r="262" ht="15.75" customHeight="1"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</row>
    <row r="263" ht="15.75" customHeight="1"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</row>
    <row r="264" ht="15.75" customHeight="1"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</row>
    <row r="265" ht="15.75" customHeight="1"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</row>
    <row r="266" ht="15.75" customHeight="1"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</row>
    <row r="267" ht="15.75" customHeight="1"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</row>
    <row r="268" ht="15.75" customHeight="1"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</row>
    <row r="269" ht="15.75" customHeight="1"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</row>
    <row r="270" ht="15.75" customHeight="1"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</row>
    <row r="271" ht="15.75" customHeight="1"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</row>
    <row r="272" ht="15.75" customHeight="1"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</row>
    <row r="273" ht="15.75" customHeight="1"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</row>
    <row r="274" ht="15.75" customHeight="1"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</row>
    <row r="275" ht="15.75" customHeight="1"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</row>
    <row r="276" ht="15.75" customHeight="1"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</row>
    <row r="277" ht="15.75" customHeight="1"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</row>
    <row r="278" ht="15.75" customHeight="1"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</row>
    <row r="279" ht="15.75" customHeight="1"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</row>
    <row r="280" ht="15.75" customHeight="1"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</row>
    <row r="281" ht="15.75" customHeight="1"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</row>
    <row r="282" ht="15.75" customHeight="1"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</row>
    <row r="283" ht="15.75" customHeight="1"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</row>
    <row r="284" ht="15.75" customHeight="1"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</row>
    <row r="285" ht="15.75" customHeight="1"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</row>
    <row r="286" ht="15.75" customHeight="1"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</row>
    <row r="287" ht="15.75" customHeight="1"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</row>
    <row r="288" ht="15.75" customHeight="1"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</row>
    <row r="289" ht="15.75" customHeight="1"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</row>
    <row r="290" ht="15.75" customHeight="1"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</row>
    <row r="291" ht="15.75" customHeight="1"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</row>
    <row r="292" ht="15.75" customHeight="1"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</row>
    <row r="293" ht="15.75" customHeight="1"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</row>
    <row r="294" ht="15.75" customHeight="1"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</row>
    <row r="295" ht="15.75" customHeight="1"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</row>
    <row r="296" ht="15.75" customHeight="1"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</row>
    <row r="297" ht="15.75" customHeight="1"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</row>
    <row r="298" ht="15.75" customHeight="1"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</row>
    <row r="299" ht="15.75" customHeight="1"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</row>
    <row r="300" ht="15.75" customHeight="1"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</row>
    <row r="301" ht="15.75" customHeight="1"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</row>
    <row r="302" ht="15.75" customHeight="1"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</row>
    <row r="303" ht="15.75" customHeight="1"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</row>
    <row r="304" ht="15.75" customHeight="1"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</row>
    <row r="305" ht="15.75" customHeight="1"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</row>
    <row r="306" ht="15.75" customHeight="1"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</row>
    <row r="307" ht="15.75" customHeight="1"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</row>
    <row r="308" ht="15.75" customHeight="1"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</row>
    <row r="309" ht="15.75" customHeight="1"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</row>
    <row r="310" ht="15.75" customHeight="1"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</row>
    <row r="311" ht="15.75" customHeight="1"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</row>
    <row r="312" ht="15.75" customHeight="1"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</row>
    <row r="313" ht="15.75" customHeight="1"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</row>
    <row r="314" ht="15.75" customHeight="1"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</row>
    <row r="315" ht="15.75" customHeight="1"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</row>
    <row r="316" ht="15.75" customHeight="1"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</row>
    <row r="317" ht="15.75" customHeight="1"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</row>
    <row r="318" ht="15.75" customHeight="1"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</row>
    <row r="319" ht="15.75" customHeight="1"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</row>
    <row r="320" ht="15.75" customHeight="1"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</row>
    <row r="321" ht="15.75" customHeight="1"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</row>
    <row r="322" ht="15.75" customHeight="1"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</row>
    <row r="323" ht="15.75" customHeight="1"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</row>
    <row r="324" ht="15.75" customHeight="1"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</row>
    <row r="325" ht="15.75" customHeight="1"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</row>
    <row r="326" ht="15.75" customHeight="1"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</row>
    <row r="327" ht="15.75" customHeight="1"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</row>
    <row r="328" ht="15.75" customHeight="1"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</row>
    <row r="329" ht="15.75" customHeight="1"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</row>
    <row r="330" ht="15.75" customHeight="1"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</row>
    <row r="331" ht="15.75" customHeight="1"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</row>
    <row r="332" ht="15.75" customHeight="1"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</row>
    <row r="333" ht="15.75" customHeight="1"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</row>
    <row r="334" ht="15.75" customHeight="1"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</row>
    <row r="335" ht="15.75" customHeight="1"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</row>
    <row r="336" ht="15.75" customHeight="1"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</row>
    <row r="337" ht="15.75" customHeight="1"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</row>
    <row r="338" ht="15.75" customHeight="1"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</row>
    <row r="339" ht="15.75" customHeight="1"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</row>
    <row r="340" ht="15.75" customHeight="1"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</row>
    <row r="341" ht="15.75" customHeight="1"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</row>
    <row r="342" ht="15.75" customHeight="1"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</row>
    <row r="343" ht="15.75" customHeight="1"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</row>
    <row r="344" ht="15.75" customHeight="1"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</row>
    <row r="345" ht="15.75" customHeight="1"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</row>
    <row r="346" ht="15.75" customHeight="1"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</row>
    <row r="347" ht="15.75" customHeight="1"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</row>
    <row r="348" ht="15.75" customHeight="1"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</row>
    <row r="349" ht="15.75" customHeight="1"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</row>
    <row r="350" ht="15.75" customHeight="1"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</row>
    <row r="351" ht="15.75" customHeight="1"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</row>
    <row r="352" ht="15.75" customHeight="1"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</row>
    <row r="353" ht="15.75" customHeight="1"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</row>
    <row r="354" ht="15.75" customHeight="1"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</row>
    <row r="355" ht="15.75" customHeight="1"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</row>
    <row r="356" ht="15.75" customHeight="1"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</row>
    <row r="357" ht="15.75" customHeight="1"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</row>
    <row r="358" ht="15.75" customHeight="1"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</row>
    <row r="359" ht="15.75" customHeight="1"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</row>
    <row r="360" ht="15.75" customHeight="1"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</row>
    <row r="361" ht="15.75" customHeight="1"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</row>
    <row r="362" ht="15.75" customHeight="1"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</row>
    <row r="363" ht="15.75" customHeight="1"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</row>
    <row r="364" ht="15.75" customHeight="1"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</row>
    <row r="365" ht="15.75" customHeight="1"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</row>
    <row r="366" ht="15.75" customHeight="1"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</row>
    <row r="367" ht="15.75" customHeight="1"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</row>
    <row r="368" ht="15.75" customHeight="1"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</row>
    <row r="369" ht="15.75" customHeight="1"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</row>
    <row r="370" ht="15.75" customHeight="1"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</row>
    <row r="371" ht="15.75" customHeight="1"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</row>
    <row r="372" ht="15.75" customHeight="1"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</row>
    <row r="373" ht="15.75" customHeight="1"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</row>
    <row r="374" ht="15.75" customHeight="1"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</row>
    <row r="375" ht="15.75" customHeight="1"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</row>
    <row r="376" ht="15.75" customHeight="1"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</row>
    <row r="377" ht="15.75" customHeight="1"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</row>
    <row r="378" ht="15.75" customHeight="1"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</row>
    <row r="379" ht="15.75" customHeight="1"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</row>
    <row r="380" ht="15.75" customHeight="1"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</row>
    <row r="381" ht="15.75" customHeight="1"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</row>
    <row r="382" ht="15.75" customHeight="1"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</row>
    <row r="383" ht="15.75" customHeight="1"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</row>
    <row r="384" ht="15.75" customHeight="1"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</row>
    <row r="385" ht="15.75" customHeight="1"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</row>
    <row r="386" ht="15.75" customHeight="1"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</row>
    <row r="387" ht="15.75" customHeight="1"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</row>
    <row r="388" ht="15.75" customHeight="1"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</row>
    <row r="389" ht="15.75" customHeight="1"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</row>
    <row r="390" ht="15.75" customHeight="1"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</row>
    <row r="391" ht="15.75" customHeight="1"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</row>
    <row r="392" ht="15.75" customHeight="1"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</row>
    <row r="393" ht="15.75" customHeight="1"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</row>
    <row r="394" ht="15.75" customHeight="1"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</row>
    <row r="395" ht="15.75" customHeight="1"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</row>
    <row r="396" ht="15.75" customHeight="1"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</row>
    <row r="397" ht="15.75" customHeight="1"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</row>
    <row r="398" ht="15.75" customHeight="1"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</row>
    <row r="399" ht="15.75" customHeight="1"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</row>
    <row r="400" ht="15.75" customHeight="1"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</row>
    <row r="401" ht="15.75" customHeight="1"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</row>
    <row r="402" ht="15.75" customHeight="1"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</row>
    <row r="403" ht="15.75" customHeight="1"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</row>
    <row r="404" ht="15.75" customHeight="1"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</row>
    <row r="405" ht="15.75" customHeight="1"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</row>
    <row r="406" ht="15.75" customHeight="1"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</row>
    <row r="407" ht="15.75" customHeight="1"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</row>
    <row r="408" ht="15.75" customHeight="1"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</row>
    <row r="409" ht="15.75" customHeight="1"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</row>
    <row r="410" ht="15.75" customHeight="1"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</row>
    <row r="411" ht="15.75" customHeight="1"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</row>
    <row r="412" ht="15.75" customHeight="1"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</row>
    <row r="413" ht="15.75" customHeight="1"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</row>
    <row r="414" ht="15.75" customHeight="1"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</row>
    <row r="415" ht="15.75" customHeight="1"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</row>
    <row r="416" ht="15.75" customHeight="1"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</row>
    <row r="417" ht="15.75" customHeight="1"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</row>
    <row r="418" ht="15.75" customHeight="1"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</row>
    <row r="419" ht="15.75" customHeight="1"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</row>
    <row r="420" ht="15.75" customHeight="1"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</row>
    <row r="421" ht="15.75" customHeight="1"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</row>
    <row r="422" ht="15.75" customHeight="1"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</row>
    <row r="423" ht="15.75" customHeight="1"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</row>
    <row r="424" ht="15.75" customHeight="1"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</row>
    <row r="425" ht="15.75" customHeight="1"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</row>
    <row r="426" ht="15.75" customHeight="1"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</row>
    <row r="427" ht="15.75" customHeight="1"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</row>
    <row r="428" ht="15.75" customHeight="1"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</row>
    <row r="429" ht="15.75" customHeight="1"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</row>
    <row r="430" ht="15.75" customHeight="1"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</row>
    <row r="431" ht="15.75" customHeight="1"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</row>
    <row r="432" ht="15.75" customHeight="1"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</row>
    <row r="433" ht="15.75" customHeight="1"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</row>
    <row r="434" ht="15.75" customHeight="1"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</row>
    <row r="435" ht="15.75" customHeight="1"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</row>
    <row r="436" ht="15.75" customHeight="1"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</row>
    <row r="437" ht="15.75" customHeight="1"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</row>
    <row r="438" ht="15.75" customHeight="1"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</row>
    <row r="439" ht="15.75" customHeight="1"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</row>
    <row r="440" ht="15.75" customHeight="1"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</row>
    <row r="441" ht="15.75" customHeight="1"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</row>
    <row r="442" ht="15.75" customHeight="1"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</row>
    <row r="443" ht="15.75" customHeight="1"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</row>
    <row r="444" ht="15.75" customHeight="1"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</row>
    <row r="445" ht="15.75" customHeight="1"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</row>
    <row r="446" ht="15.75" customHeight="1"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</row>
    <row r="447" ht="15.75" customHeight="1"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</row>
    <row r="448" ht="15.75" customHeight="1"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</row>
    <row r="449" ht="15.75" customHeight="1"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</row>
    <row r="450" ht="15.75" customHeight="1"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</row>
    <row r="451" ht="15.75" customHeight="1"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</row>
    <row r="452" ht="15.75" customHeight="1"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</row>
    <row r="453" ht="15.75" customHeight="1"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</row>
    <row r="454" ht="15.75" customHeight="1"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</row>
    <row r="455" ht="15.75" customHeight="1"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</row>
    <row r="456" ht="15.75" customHeight="1"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</row>
    <row r="457" ht="15.75" customHeight="1"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</row>
    <row r="458" ht="15.75" customHeight="1"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</row>
    <row r="459" ht="15.75" customHeight="1"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</row>
    <row r="460" ht="15.75" customHeight="1"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</row>
    <row r="461" ht="15.75" customHeight="1"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</row>
    <row r="462" ht="15.75" customHeight="1"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</row>
    <row r="463" ht="15.75" customHeight="1"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</row>
    <row r="464" ht="15.75" customHeight="1"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</row>
    <row r="465" ht="15.75" customHeight="1"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</row>
    <row r="466" ht="15.75" customHeight="1"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</row>
    <row r="467" ht="15.75" customHeight="1"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</row>
    <row r="468" ht="15.75" customHeight="1"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</row>
    <row r="469" ht="15.75" customHeight="1"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</row>
    <row r="470" ht="15.75" customHeight="1"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</row>
    <row r="471" ht="15.75" customHeight="1"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</row>
    <row r="472" ht="15.75" customHeight="1"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</row>
    <row r="473" ht="15.75" customHeight="1"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</row>
    <row r="474" ht="15.75" customHeight="1"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</row>
    <row r="475" ht="15.75" customHeight="1"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</row>
    <row r="476" ht="15.75" customHeight="1"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</row>
    <row r="477" ht="15.75" customHeight="1"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</row>
    <row r="478" ht="15.75" customHeight="1"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</row>
    <row r="479" ht="15.75" customHeight="1"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</row>
    <row r="480" ht="15.75" customHeight="1"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</row>
    <row r="481" ht="15.75" customHeight="1"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</row>
    <row r="482" ht="15.75" customHeight="1"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</row>
    <row r="483" ht="15.75" customHeight="1"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</row>
    <row r="484" ht="15.75" customHeight="1"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</row>
    <row r="485" ht="15.75" customHeight="1"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</row>
    <row r="486" ht="15.75" customHeight="1"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</row>
    <row r="487" ht="15.75" customHeight="1"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</row>
    <row r="488" ht="15.75" customHeight="1"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</row>
    <row r="489" ht="15.75" customHeight="1"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</row>
    <row r="490" ht="15.75" customHeight="1"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</row>
    <row r="491" ht="15.75" customHeight="1"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</row>
    <row r="492" ht="15.75" customHeight="1"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</row>
    <row r="493" ht="15.75" customHeight="1"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</row>
    <row r="494" ht="15.75" customHeight="1"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</row>
    <row r="495" ht="15.75" customHeight="1"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</row>
    <row r="496" ht="15.75" customHeight="1"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</row>
    <row r="497" ht="15.75" customHeight="1"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</row>
    <row r="498" ht="15.75" customHeight="1"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</row>
    <row r="499" ht="15.75" customHeight="1"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</row>
    <row r="500" ht="15.75" customHeight="1"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</row>
    <row r="501" ht="15.75" customHeight="1"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</row>
    <row r="502" ht="15.75" customHeight="1"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</row>
    <row r="503" ht="15.75" customHeight="1"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</row>
    <row r="504" ht="15.75" customHeight="1"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</row>
    <row r="505" ht="15.75" customHeight="1"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</row>
    <row r="506" ht="15.75" customHeight="1"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</row>
    <row r="507" ht="15.75" customHeight="1"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</row>
    <row r="508" ht="15.75" customHeight="1"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</row>
    <row r="509" ht="15.75" customHeight="1"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</row>
    <row r="510" ht="15.75" customHeight="1"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</row>
    <row r="511" ht="15.75" customHeight="1"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</row>
    <row r="512" ht="15.75" customHeight="1"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</row>
    <row r="513" ht="15.75" customHeight="1"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</row>
    <row r="514" ht="15.75" customHeight="1"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</row>
    <row r="515" ht="15.75" customHeight="1"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</row>
    <row r="516" ht="15.75" customHeight="1"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</row>
    <row r="517" ht="15.75" customHeight="1"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</row>
    <row r="518" ht="15.75" customHeight="1"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</row>
    <row r="519" ht="15.75" customHeight="1"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</row>
    <row r="520" ht="15.75" customHeight="1"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</row>
    <row r="521" ht="15.75" customHeight="1"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</row>
    <row r="522" ht="15.75" customHeight="1"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</row>
    <row r="523" ht="15.75" customHeight="1"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</row>
    <row r="524" ht="15.75" customHeight="1"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</row>
    <row r="525" ht="15.75" customHeight="1"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</row>
    <row r="526" ht="15.75" customHeight="1"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</row>
    <row r="527" ht="15.75" customHeight="1"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</row>
    <row r="528" ht="15.75" customHeight="1"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</row>
    <row r="529" ht="15.75" customHeight="1"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</row>
    <row r="530" ht="15.75" customHeight="1"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</row>
    <row r="531" ht="15.75" customHeight="1"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</row>
    <row r="532" ht="15.75" customHeight="1"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</row>
    <row r="533" ht="15.75" customHeight="1"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</row>
    <row r="534" ht="15.75" customHeight="1"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</row>
    <row r="535" ht="15.75" customHeight="1"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</row>
    <row r="536" ht="15.75" customHeight="1"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</row>
    <row r="537" ht="15.75" customHeight="1"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</row>
    <row r="538" ht="15.75" customHeight="1"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</row>
    <row r="539" ht="15.75" customHeight="1"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</row>
    <row r="540" ht="15.75" customHeight="1">
      <c r="G540" s="43"/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R540" s="43"/>
      <c r="S540" s="43"/>
      <c r="T540" s="43"/>
      <c r="U540" s="43"/>
      <c r="V540" s="43"/>
      <c r="W540" s="43"/>
      <c r="X540" s="43"/>
      <c r="Y540" s="43"/>
      <c r="Z540" s="43"/>
    </row>
    <row r="541" ht="15.75" customHeight="1">
      <c r="G541" s="43"/>
      <c r="H541" s="43"/>
      <c r="I541" s="43"/>
      <c r="J541" s="43"/>
      <c r="K541" s="43"/>
      <c r="L541" s="43"/>
      <c r="M541" s="43"/>
      <c r="N541" s="43"/>
      <c r="O541" s="43"/>
      <c r="P541" s="43"/>
      <c r="Q541" s="43"/>
      <c r="R541" s="43"/>
      <c r="S541" s="43"/>
      <c r="T541" s="43"/>
      <c r="U541" s="43"/>
      <c r="V541" s="43"/>
      <c r="W541" s="43"/>
      <c r="X541" s="43"/>
      <c r="Y541" s="43"/>
      <c r="Z541" s="43"/>
    </row>
    <row r="542" ht="15.75" customHeight="1">
      <c r="G542" s="43"/>
      <c r="H542" s="43"/>
      <c r="I542" s="43"/>
      <c r="J542" s="43"/>
      <c r="K542" s="43"/>
      <c r="L542" s="43"/>
      <c r="M542" s="43"/>
      <c r="N542" s="43"/>
      <c r="O542" s="43"/>
      <c r="P542" s="43"/>
      <c r="Q542" s="43"/>
      <c r="R542" s="43"/>
      <c r="S542" s="43"/>
      <c r="T542" s="43"/>
      <c r="U542" s="43"/>
      <c r="V542" s="43"/>
      <c r="W542" s="43"/>
      <c r="X542" s="43"/>
      <c r="Y542" s="43"/>
      <c r="Z542" s="43"/>
    </row>
    <row r="543" ht="15.75" customHeight="1">
      <c r="G543" s="43"/>
      <c r="H543" s="43"/>
      <c r="I543" s="43"/>
      <c r="J543" s="43"/>
      <c r="K543" s="43"/>
      <c r="L543" s="43"/>
      <c r="M543" s="43"/>
      <c r="N543" s="43"/>
      <c r="O543" s="43"/>
      <c r="P543" s="43"/>
      <c r="Q543" s="43"/>
      <c r="R543" s="43"/>
      <c r="S543" s="43"/>
      <c r="T543" s="43"/>
      <c r="U543" s="43"/>
      <c r="V543" s="43"/>
      <c r="W543" s="43"/>
      <c r="X543" s="43"/>
      <c r="Y543" s="43"/>
      <c r="Z543" s="43"/>
    </row>
    <row r="544" ht="15.75" customHeight="1">
      <c r="G544" s="43"/>
      <c r="H544" s="43"/>
      <c r="I544" s="43"/>
      <c r="J544" s="43"/>
      <c r="K544" s="43"/>
      <c r="L544" s="43"/>
      <c r="M544" s="43"/>
      <c r="N544" s="43"/>
      <c r="O544" s="43"/>
      <c r="P544" s="43"/>
      <c r="Q544" s="43"/>
      <c r="R544" s="43"/>
      <c r="S544" s="43"/>
      <c r="T544" s="43"/>
      <c r="U544" s="43"/>
      <c r="V544" s="43"/>
      <c r="W544" s="43"/>
      <c r="X544" s="43"/>
      <c r="Y544" s="43"/>
      <c r="Z544" s="43"/>
    </row>
    <row r="545" ht="15.75" customHeight="1"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  <c r="U545" s="43"/>
      <c r="V545" s="43"/>
      <c r="W545" s="43"/>
      <c r="X545" s="43"/>
      <c r="Y545" s="43"/>
      <c r="Z545" s="43"/>
    </row>
    <row r="546" ht="15.75" customHeight="1">
      <c r="G546" s="43"/>
      <c r="H546" s="43"/>
      <c r="I546" s="43"/>
      <c r="J546" s="43"/>
      <c r="K546" s="43"/>
      <c r="L546" s="43"/>
      <c r="M546" s="43"/>
      <c r="N546" s="43"/>
      <c r="O546" s="43"/>
      <c r="P546" s="43"/>
      <c r="Q546" s="43"/>
      <c r="R546" s="43"/>
      <c r="S546" s="43"/>
      <c r="T546" s="43"/>
      <c r="U546" s="43"/>
      <c r="V546" s="43"/>
      <c r="W546" s="43"/>
      <c r="X546" s="43"/>
      <c r="Y546" s="43"/>
      <c r="Z546" s="43"/>
    </row>
    <row r="547" ht="15.75" customHeight="1">
      <c r="G547" s="43"/>
      <c r="H547" s="43"/>
      <c r="I547" s="43"/>
      <c r="J547" s="43"/>
      <c r="K547" s="43"/>
      <c r="L547" s="43"/>
      <c r="M547" s="43"/>
      <c r="N547" s="43"/>
      <c r="O547" s="43"/>
      <c r="P547" s="43"/>
      <c r="Q547" s="43"/>
      <c r="R547" s="43"/>
      <c r="S547" s="43"/>
      <c r="T547" s="43"/>
      <c r="U547" s="43"/>
      <c r="V547" s="43"/>
      <c r="W547" s="43"/>
      <c r="X547" s="43"/>
      <c r="Y547" s="43"/>
      <c r="Z547" s="43"/>
    </row>
    <row r="548" ht="15.75" customHeight="1">
      <c r="G548" s="43"/>
      <c r="H548" s="43"/>
      <c r="I548" s="43"/>
      <c r="J548" s="43"/>
      <c r="K548" s="43"/>
      <c r="L548" s="43"/>
      <c r="M548" s="43"/>
      <c r="N548" s="43"/>
      <c r="O548" s="43"/>
      <c r="P548" s="43"/>
      <c r="Q548" s="43"/>
      <c r="R548" s="43"/>
      <c r="S548" s="43"/>
      <c r="T548" s="43"/>
      <c r="U548" s="43"/>
      <c r="V548" s="43"/>
      <c r="W548" s="43"/>
      <c r="X548" s="43"/>
      <c r="Y548" s="43"/>
      <c r="Z548" s="43"/>
    </row>
    <row r="549" ht="15.75" customHeight="1">
      <c r="G549" s="43"/>
      <c r="H549" s="43"/>
      <c r="I549" s="43"/>
      <c r="J549" s="43"/>
      <c r="K549" s="43"/>
      <c r="L549" s="43"/>
      <c r="M549" s="43"/>
      <c r="N549" s="43"/>
      <c r="O549" s="43"/>
      <c r="P549" s="43"/>
      <c r="Q549" s="43"/>
      <c r="R549" s="43"/>
      <c r="S549" s="43"/>
      <c r="T549" s="43"/>
      <c r="U549" s="43"/>
      <c r="V549" s="43"/>
      <c r="W549" s="43"/>
      <c r="X549" s="43"/>
      <c r="Y549" s="43"/>
      <c r="Z549" s="43"/>
    </row>
    <row r="550" ht="15.75" customHeight="1">
      <c r="G550" s="43"/>
      <c r="H550" s="43"/>
      <c r="I550" s="43"/>
      <c r="J550" s="43"/>
      <c r="K550" s="43"/>
      <c r="L550" s="43"/>
      <c r="M550" s="43"/>
      <c r="N550" s="43"/>
      <c r="O550" s="43"/>
      <c r="P550" s="43"/>
      <c r="Q550" s="43"/>
      <c r="R550" s="43"/>
      <c r="S550" s="43"/>
      <c r="T550" s="43"/>
      <c r="U550" s="43"/>
      <c r="V550" s="43"/>
      <c r="W550" s="43"/>
      <c r="X550" s="43"/>
      <c r="Y550" s="43"/>
      <c r="Z550" s="43"/>
    </row>
    <row r="551" ht="15.75" customHeight="1">
      <c r="G551" s="43"/>
      <c r="H551" s="43"/>
      <c r="I551" s="43"/>
      <c r="J551" s="43"/>
      <c r="K551" s="43"/>
      <c r="L551" s="43"/>
      <c r="M551" s="43"/>
      <c r="N551" s="43"/>
      <c r="O551" s="43"/>
      <c r="P551" s="43"/>
      <c r="Q551" s="43"/>
      <c r="R551" s="43"/>
      <c r="S551" s="43"/>
      <c r="T551" s="43"/>
      <c r="U551" s="43"/>
      <c r="V551" s="43"/>
      <c r="W551" s="43"/>
      <c r="X551" s="43"/>
      <c r="Y551" s="43"/>
      <c r="Z551" s="43"/>
    </row>
    <row r="552" ht="15.75" customHeight="1">
      <c r="G552" s="43"/>
      <c r="H552" s="43"/>
      <c r="I552" s="43"/>
      <c r="J552" s="43"/>
      <c r="K552" s="43"/>
      <c r="L552" s="43"/>
      <c r="M552" s="43"/>
      <c r="N552" s="43"/>
      <c r="O552" s="43"/>
      <c r="P552" s="43"/>
      <c r="Q552" s="43"/>
      <c r="R552" s="43"/>
      <c r="S552" s="43"/>
      <c r="T552" s="43"/>
      <c r="U552" s="43"/>
      <c r="V552" s="43"/>
      <c r="W552" s="43"/>
      <c r="X552" s="43"/>
      <c r="Y552" s="43"/>
      <c r="Z552" s="43"/>
    </row>
    <row r="553" ht="15.75" customHeight="1">
      <c r="G553" s="43"/>
      <c r="H553" s="43"/>
      <c r="I553" s="43"/>
      <c r="J553" s="43"/>
      <c r="K553" s="43"/>
      <c r="L553" s="43"/>
      <c r="M553" s="43"/>
      <c r="N553" s="43"/>
      <c r="O553" s="43"/>
      <c r="P553" s="43"/>
      <c r="Q553" s="43"/>
      <c r="R553" s="43"/>
      <c r="S553" s="43"/>
      <c r="T553" s="43"/>
      <c r="U553" s="43"/>
      <c r="V553" s="43"/>
      <c r="W553" s="43"/>
      <c r="X553" s="43"/>
      <c r="Y553" s="43"/>
      <c r="Z553" s="43"/>
    </row>
    <row r="554" ht="15.75" customHeight="1">
      <c r="G554" s="43"/>
      <c r="H554" s="43"/>
      <c r="I554" s="43"/>
      <c r="J554" s="43"/>
      <c r="K554" s="43"/>
      <c r="L554" s="43"/>
      <c r="M554" s="43"/>
      <c r="N554" s="43"/>
      <c r="O554" s="43"/>
      <c r="P554" s="43"/>
      <c r="Q554" s="43"/>
      <c r="R554" s="43"/>
      <c r="S554" s="43"/>
      <c r="T554" s="43"/>
      <c r="U554" s="43"/>
      <c r="V554" s="43"/>
      <c r="W554" s="43"/>
      <c r="X554" s="43"/>
      <c r="Y554" s="43"/>
      <c r="Z554" s="43"/>
    </row>
    <row r="555" ht="15.75" customHeight="1">
      <c r="G555" s="43"/>
      <c r="H555" s="43"/>
      <c r="I555" s="43"/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</row>
    <row r="556" ht="15.75" customHeight="1">
      <c r="G556" s="43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</row>
    <row r="557" ht="15.75" customHeight="1">
      <c r="G557" s="43"/>
      <c r="H557" s="43"/>
      <c r="I557" s="43"/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</row>
    <row r="558" ht="15.75" customHeight="1">
      <c r="G558" s="43"/>
      <c r="H558" s="43"/>
      <c r="I558" s="43"/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</row>
    <row r="559" ht="15.75" customHeight="1">
      <c r="G559" s="43"/>
      <c r="H559" s="43"/>
      <c r="I559" s="43"/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</row>
    <row r="560" ht="15.75" customHeight="1">
      <c r="G560" s="43"/>
      <c r="H560" s="43"/>
      <c r="I560" s="43"/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</row>
    <row r="561" ht="15.75" customHeight="1">
      <c r="G561" s="43"/>
      <c r="H561" s="43"/>
      <c r="I561" s="43"/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</row>
    <row r="562" ht="15.75" customHeight="1">
      <c r="G562" s="43"/>
      <c r="H562" s="43"/>
      <c r="I562" s="43"/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</row>
    <row r="563" ht="15.75" customHeight="1">
      <c r="G563" s="43"/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</row>
    <row r="564" ht="15.75" customHeight="1">
      <c r="G564" s="43"/>
      <c r="H564" s="43"/>
      <c r="I564" s="43"/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  <c r="Z564" s="43"/>
    </row>
    <row r="565" ht="15.75" customHeight="1">
      <c r="G565" s="43"/>
      <c r="H565" s="43"/>
      <c r="I565" s="43"/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</row>
    <row r="566" ht="15.75" customHeight="1">
      <c r="G566" s="43"/>
      <c r="H566" s="43"/>
      <c r="I566" s="43"/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</row>
    <row r="567" ht="15.75" customHeight="1">
      <c r="G567" s="43"/>
      <c r="H567" s="43"/>
      <c r="I567" s="43"/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</row>
    <row r="568" ht="15.75" customHeight="1">
      <c r="G568" s="43"/>
      <c r="H568" s="43"/>
      <c r="I568" s="43"/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  <c r="Z568" s="43"/>
    </row>
    <row r="569" ht="15.75" customHeight="1">
      <c r="G569" s="43"/>
      <c r="H569" s="43"/>
      <c r="I569" s="43"/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  <c r="Y569" s="43"/>
      <c r="Z569" s="43"/>
    </row>
    <row r="570" ht="15.75" customHeight="1">
      <c r="G570" s="43"/>
      <c r="H570" s="43"/>
      <c r="I570" s="43"/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</row>
    <row r="571" ht="15.75" customHeight="1">
      <c r="G571" s="43"/>
      <c r="H571" s="43"/>
      <c r="I571" s="43"/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  <c r="Z571" s="43"/>
    </row>
    <row r="572" ht="15.75" customHeight="1">
      <c r="G572" s="43"/>
      <c r="H572" s="43"/>
      <c r="I572" s="43"/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  <c r="Z572" s="43"/>
    </row>
    <row r="573" ht="15.75" customHeight="1">
      <c r="G573" s="43"/>
      <c r="H573" s="43"/>
      <c r="I573" s="43"/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  <c r="Z573" s="43"/>
    </row>
    <row r="574" ht="15.75" customHeight="1">
      <c r="G574" s="43"/>
      <c r="H574" s="43"/>
      <c r="I574" s="43"/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  <c r="Z574" s="43"/>
    </row>
    <row r="575" ht="15.75" customHeight="1">
      <c r="G575" s="43"/>
      <c r="H575" s="43"/>
      <c r="I575" s="43"/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</row>
    <row r="576" ht="15.75" customHeight="1">
      <c r="G576" s="43"/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Z576" s="43"/>
    </row>
    <row r="577" ht="15.75" customHeight="1">
      <c r="G577" s="43"/>
      <c r="H577" s="43"/>
      <c r="I577" s="43"/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  <c r="Z577" s="43"/>
    </row>
    <row r="578" ht="15.75" customHeight="1">
      <c r="G578" s="43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/>
      <c r="Z578" s="43"/>
    </row>
    <row r="579" ht="15.75" customHeight="1">
      <c r="G579" s="43"/>
      <c r="H579" s="43"/>
      <c r="I579" s="43"/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</row>
    <row r="580" ht="15.75" customHeight="1">
      <c r="G580" s="43"/>
      <c r="H580" s="43"/>
      <c r="I580" s="43"/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  <c r="Z580" s="43"/>
    </row>
    <row r="581" ht="15.75" customHeight="1">
      <c r="G581" s="43"/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</row>
    <row r="582" ht="15.75" customHeight="1">
      <c r="G582" s="43"/>
      <c r="H582" s="43"/>
      <c r="I582" s="43"/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</row>
    <row r="583" ht="15.75" customHeight="1">
      <c r="G583" s="43"/>
      <c r="H583" s="43"/>
      <c r="I583" s="43"/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</row>
    <row r="584" ht="15.75" customHeight="1">
      <c r="G584" s="43"/>
      <c r="H584" s="43"/>
      <c r="I584" s="43"/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</row>
    <row r="585" ht="15.75" customHeight="1">
      <c r="G585" s="43"/>
      <c r="H585" s="43"/>
      <c r="I585" s="43"/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</row>
    <row r="586" ht="15.75" customHeight="1">
      <c r="G586" s="43"/>
      <c r="H586" s="43"/>
      <c r="I586" s="43"/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</row>
    <row r="587" ht="15.75" customHeight="1">
      <c r="G587" s="43"/>
      <c r="H587" s="43"/>
      <c r="I587" s="43"/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</row>
    <row r="588" ht="15.75" customHeight="1">
      <c r="G588" s="43"/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</row>
    <row r="589" ht="15.75" customHeight="1">
      <c r="G589" s="43"/>
      <c r="H589" s="43"/>
      <c r="I589" s="43"/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3"/>
      <c r="Z589" s="43"/>
    </row>
    <row r="590" ht="15.75" customHeight="1">
      <c r="G590" s="43"/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</row>
    <row r="591" ht="15.75" customHeight="1">
      <c r="G591" s="43"/>
      <c r="H591" s="43"/>
      <c r="I591" s="43"/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</row>
    <row r="592" ht="15.75" customHeight="1">
      <c r="G592" s="43"/>
      <c r="H592" s="43"/>
      <c r="I592" s="43"/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</row>
    <row r="593" ht="15.75" customHeight="1">
      <c r="G593" s="43"/>
      <c r="H593" s="43"/>
      <c r="I593" s="43"/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</row>
    <row r="594" ht="15.75" customHeight="1">
      <c r="G594" s="43"/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Z594" s="43"/>
    </row>
    <row r="595" ht="15.75" customHeight="1"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3"/>
      <c r="Z595" s="43"/>
    </row>
    <row r="596" ht="15.75" customHeight="1">
      <c r="G596" s="43"/>
      <c r="H596" s="43"/>
      <c r="I596" s="43"/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3"/>
      <c r="Z596" s="43"/>
    </row>
    <row r="597" ht="15.75" customHeight="1">
      <c r="G597" s="43"/>
      <c r="H597" s="43"/>
      <c r="I597" s="43"/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3"/>
      <c r="Z597" s="43"/>
    </row>
    <row r="598" ht="15.75" customHeight="1">
      <c r="G598" s="43"/>
      <c r="H598" s="43"/>
      <c r="I598" s="43"/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3"/>
      <c r="Z598" s="43"/>
    </row>
    <row r="599" ht="15.75" customHeight="1">
      <c r="G599" s="43"/>
      <c r="H599" s="43"/>
      <c r="I599" s="43"/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3"/>
      <c r="Z599" s="43"/>
    </row>
    <row r="600" ht="15.75" customHeight="1">
      <c r="G600" s="43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3"/>
      <c r="Z600" s="43"/>
    </row>
    <row r="601" ht="15.75" customHeight="1">
      <c r="G601" s="43"/>
      <c r="H601" s="43"/>
      <c r="I601" s="43"/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  <c r="Z601" s="43"/>
    </row>
    <row r="602" ht="15.75" customHeight="1">
      <c r="G602" s="43"/>
      <c r="H602" s="43"/>
      <c r="I602" s="43"/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3"/>
      <c r="Z602" s="43"/>
    </row>
    <row r="603" ht="15.75" customHeight="1">
      <c r="G603" s="43"/>
      <c r="H603" s="43"/>
      <c r="I603" s="43"/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3"/>
      <c r="Z603" s="43"/>
    </row>
    <row r="604" ht="15.75" customHeight="1">
      <c r="G604" s="43"/>
      <c r="H604" s="43"/>
      <c r="I604" s="43"/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  <c r="Y604" s="43"/>
      <c r="Z604" s="43"/>
    </row>
    <row r="605" ht="15.75" customHeight="1">
      <c r="G605" s="43"/>
      <c r="H605" s="43"/>
      <c r="I605" s="43"/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3"/>
      <c r="Z605" s="43"/>
    </row>
    <row r="606" ht="15.75" customHeight="1">
      <c r="G606" s="43"/>
      <c r="H606" s="43"/>
      <c r="I606" s="43"/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3"/>
      <c r="Z606" s="43"/>
    </row>
    <row r="607" ht="15.75" customHeight="1">
      <c r="G607" s="43"/>
      <c r="H607" s="43"/>
      <c r="I607" s="43"/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3"/>
      <c r="Z607" s="43"/>
    </row>
    <row r="608" ht="15.75" customHeight="1">
      <c r="G608" s="43"/>
      <c r="H608" s="43"/>
      <c r="I608" s="43"/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3"/>
      <c r="Z608" s="43"/>
    </row>
    <row r="609" ht="15.75" customHeight="1">
      <c r="G609" s="43"/>
      <c r="H609" s="43"/>
      <c r="I609" s="43"/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3"/>
      <c r="Z609" s="43"/>
    </row>
    <row r="610" ht="15.75" customHeight="1">
      <c r="G610" s="43"/>
      <c r="H610" s="43"/>
      <c r="I610" s="43"/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3"/>
      <c r="Z610" s="43"/>
    </row>
    <row r="611" ht="15.75" customHeight="1">
      <c r="G611" s="43"/>
      <c r="H611" s="43"/>
      <c r="I611" s="43"/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  <c r="Z611" s="43"/>
    </row>
    <row r="612" ht="15.75" customHeight="1">
      <c r="G612" s="43"/>
      <c r="H612" s="43"/>
      <c r="I612" s="43"/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  <c r="Y612" s="43"/>
      <c r="Z612" s="43"/>
    </row>
    <row r="613" ht="15.75" customHeight="1">
      <c r="G613" s="43"/>
      <c r="H613" s="43"/>
      <c r="I613" s="43"/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  <c r="Y613" s="43"/>
      <c r="Z613" s="43"/>
    </row>
    <row r="614" ht="15.75" customHeight="1">
      <c r="G614" s="43"/>
      <c r="H614" s="43"/>
      <c r="I614" s="43"/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  <c r="Y614" s="43"/>
      <c r="Z614" s="43"/>
    </row>
    <row r="615" ht="15.75" customHeight="1">
      <c r="G615" s="43"/>
      <c r="H615" s="43"/>
      <c r="I615" s="43"/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  <c r="Y615" s="43"/>
      <c r="Z615" s="43"/>
    </row>
    <row r="616" ht="15.75" customHeight="1">
      <c r="G616" s="43"/>
      <c r="H616" s="43"/>
      <c r="I616" s="43"/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  <c r="Y616" s="43"/>
      <c r="Z616" s="43"/>
    </row>
    <row r="617" ht="15.75" customHeight="1">
      <c r="G617" s="43"/>
      <c r="H617" s="43"/>
      <c r="I617" s="43"/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  <c r="Y617" s="43"/>
      <c r="Z617" s="43"/>
    </row>
    <row r="618" ht="15.75" customHeight="1">
      <c r="G618" s="43"/>
      <c r="H618" s="43"/>
      <c r="I618" s="43"/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  <c r="Y618" s="43"/>
      <c r="Z618" s="43"/>
    </row>
    <row r="619" ht="15.75" customHeight="1">
      <c r="G619" s="43"/>
      <c r="H619" s="43"/>
      <c r="I619" s="43"/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  <c r="Y619" s="43"/>
      <c r="Z619" s="43"/>
    </row>
    <row r="620" ht="15.75" customHeight="1">
      <c r="G620" s="43"/>
      <c r="H620" s="43"/>
      <c r="I620" s="43"/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43"/>
      <c r="Z620" s="43"/>
    </row>
    <row r="621" ht="15.75" customHeight="1">
      <c r="G621" s="43"/>
      <c r="H621" s="43"/>
      <c r="I621" s="43"/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3"/>
      <c r="Z621" s="43"/>
    </row>
    <row r="622" ht="15.75" customHeight="1">
      <c r="G622" s="43"/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  <c r="Y622" s="43"/>
      <c r="Z622" s="43"/>
    </row>
    <row r="623" ht="15.75" customHeight="1">
      <c r="G623" s="43"/>
      <c r="H623" s="43"/>
      <c r="I623" s="43"/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  <c r="Y623" s="43"/>
      <c r="Z623" s="43"/>
    </row>
    <row r="624" ht="15.75" customHeight="1">
      <c r="G624" s="43"/>
      <c r="H624" s="43"/>
      <c r="I624" s="43"/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  <c r="Y624" s="43"/>
      <c r="Z624" s="43"/>
    </row>
    <row r="625" ht="15.75" customHeight="1">
      <c r="G625" s="43"/>
      <c r="H625" s="43"/>
      <c r="I625" s="43"/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  <c r="Y625" s="43"/>
      <c r="Z625" s="43"/>
    </row>
    <row r="626" ht="15.75" customHeight="1">
      <c r="G626" s="43"/>
      <c r="H626" s="43"/>
      <c r="I626" s="43"/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  <c r="Y626" s="43"/>
      <c r="Z626" s="43"/>
    </row>
    <row r="627" ht="15.75" customHeight="1">
      <c r="G627" s="43"/>
      <c r="H627" s="43"/>
      <c r="I627" s="43"/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  <c r="Y627" s="43"/>
      <c r="Z627" s="43"/>
    </row>
    <row r="628" ht="15.75" customHeight="1">
      <c r="G628" s="43"/>
      <c r="H628" s="43"/>
      <c r="I628" s="43"/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  <c r="Y628" s="43"/>
      <c r="Z628" s="43"/>
    </row>
    <row r="629" ht="15.75" customHeight="1">
      <c r="G629" s="43"/>
      <c r="H629" s="43"/>
      <c r="I629" s="43"/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  <c r="Y629" s="43"/>
      <c r="Z629" s="43"/>
    </row>
    <row r="630" ht="15.75" customHeight="1">
      <c r="G630" s="43"/>
      <c r="H630" s="43"/>
      <c r="I630" s="43"/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  <c r="Y630" s="43"/>
      <c r="Z630" s="43"/>
    </row>
    <row r="631" ht="15.75" customHeight="1">
      <c r="G631" s="43"/>
      <c r="H631" s="43"/>
      <c r="I631" s="43"/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  <c r="Y631" s="43"/>
      <c r="Z631" s="43"/>
    </row>
    <row r="632" ht="15.75" customHeight="1">
      <c r="G632" s="43"/>
      <c r="H632" s="43"/>
      <c r="I632" s="43"/>
      <c r="J632" s="43"/>
      <c r="K632" s="43"/>
      <c r="L632" s="43"/>
      <c r="M632" s="43"/>
      <c r="N632" s="43"/>
      <c r="O632" s="43"/>
      <c r="P632" s="43"/>
      <c r="Q632" s="43"/>
      <c r="R632" s="43"/>
      <c r="S632" s="43"/>
      <c r="T632" s="43"/>
      <c r="U632" s="43"/>
      <c r="V632" s="43"/>
      <c r="W632" s="43"/>
      <c r="X632" s="43"/>
      <c r="Y632" s="43"/>
      <c r="Z632" s="43"/>
    </row>
    <row r="633" ht="15.75" customHeight="1">
      <c r="G633" s="43"/>
      <c r="H633" s="43"/>
      <c r="I633" s="43"/>
      <c r="J633" s="43"/>
      <c r="K633" s="43"/>
      <c r="L633" s="43"/>
      <c r="M633" s="43"/>
      <c r="N633" s="43"/>
      <c r="O633" s="43"/>
      <c r="P633" s="43"/>
      <c r="Q633" s="43"/>
      <c r="R633" s="43"/>
      <c r="S633" s="43"/>
      <c r="T633" s="43"/>
      <c r="U633" s="43"/>
      <c r="V633" s="43"/>
      <c r="W633" s="43"/>
      <c r="X633" s="43"/>
      <c r="Y633" s="43"/>
      <c r="Z633" s="43"/>
    </row>
    <row r="634" ht="15.75" customHeight="1">
      <c r="G634" s="43"/>
      <c r="H634" s="43"/>
      <c r="I634" s="43"/>
      <c r="J634" s="43"/>
      <c r="K634" s="43"/>
      <c r="L634" s="43"/>
      <c r="M634" s="43"/>
      <c r="N634" s="43"/>
      <c r="O634" s="43"/>
      <c r="P634" s="43"/>
      <c r="Q634" s="43"/>
      <c r="R634" s="43"/>
      <c r="S634" s="43"/>
      <c r="T634" s="43"/>
      <c r="U634" s="43"/>
      <c r="V634" s="43"/>
      <c r="W634" s="43"/>
      <c r="X634" s="43"/>
      <c r="Y634" s="43"/>
      <c r="Z634" s="43"/>
    </row>
    <row r="635" ht="15.75" customHeight="1">
      <c r="G635" s="43"/>
      <c r="H635" s="43"/>
      <c r="I635" s="43"/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  <c r="Y635" s="43"/>
      <c r="Z635" s="43"/>
    </row>
    <row r="636" ht="15.75" customHeight="1">
      <c r="G636" s="43"/>
      <c r="H636" s="43"/>
      <c r="I636" s="43"/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  <c r="U636" s="43"/>
      <c r="V636" s="43"/>
      <c r="W636" s="43"/>
      <c r="X636" s="43"/>
      <c r="Y636" s="43"/>
      <c r="Z636" s="43"/>
    </row>
    <row r="637" ht="15.75" customHeight="1">
      <c r="G637" s="43"/>
      <c r="H637" s="43"/>
      <c r="I637" s="43"/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/>
      <c r="U637" s="43"/>
      <c r="V637" s="43"/>
      <c r="W637" s="43"/>
      <c r="X637" s="43"/>
      <c r="Y637" s="43"/>
      <c r="Z637" s="43"/>
    </row>
    <row r="638" ht="15.75" customHeight="1">
      <c r="G638" s="43"/>
      <c r="H638" s="43"/>
      <c r="I638" s="43"/>
      <c r="J638" s="43"/>
      <c r="K638" s="43"/>
      <c r="L638" s="43"/>
      <c r="M638" s="43"/>
      <c r="N638" s="43"/>
      <c r="O638" s="43"/>
      <c r="P638" s="43"/>
      <c r="Q638" s="43"/>
      <c r="R638" s="43"/>
      <c r="S638" s="43"/>
      <c r="T638" s="43"/>
      <c r="U638" s="43"/>
      <c r="V638" s="43"/>
      <c r="W638" s="43"/>
      <c r="X638" s="43"/>
      <c r="Y638" s="43"/>
      <c r="Z638" s="43"/>
    </row>
    <row r="639" ht="15.75" customHeight="1">
      <c r="G639" s="43"/>
      <c r="H639" s="43"/>
      <c r="I639" s="43"/>
      <c r="J639" s="43"/>
      <c r="K639" s="43"/>
      <c r="L639" s="43"/>
      <c r="M639" s="43"/>
      <c r="N639" s="43"/>
      <c r="O639" s="43"/>
      <c r="P639" s="43"/>
      <c r="Q639" s="43"/>
      <c r="R639" s="43"/>
      <c r="S639" s="43"/>
      <c r="T639" s="43"/>
      <c r="U639" s="43"/>
      <c r="V639" s="43"/>
      <c r="W639" s="43"/>
      <c r="X639" s="43"/>
      <c r="Y639" s="43"/>
      <c r="Z639" s="43"/>
    </row>
    <row r="640" ht="15.75" customHeight="1">
      <c r="G640" s="43"/>
      <c r="H640" s="43"/>
      <c r="I640" s="43"/>
      <c r="J640" s="43"/>
      <c r="K640" s="43"/>
      <c r="L640" s="43"/>
      <c r="M640" s="43"/>
      <c r="N640" s="43"/>
      <c r="O640" s="43"/>
      <c r="P640" s="43"/>
      <c r="Q640" s="43"/>
      <c r="R640" s="43"/>
      <c r="S640" s="43"/>
      <c r="T640" s="43"/>
      <c r="U640" s="43"/>
      <c r="V640" s="43"/>
      <c r="W640" s="43"/>
      <c r="X640" s="43"/>
      <c r="Y640" s="43"/>
      <c r="Z640" s="43"/>
    </row>
    <row r="641" ht="15.75" customHeight="1">
      <c r="G641" s="43"/>
      <c r="H641" s="43"/>
      <c r="I641" s="43"/>
      <c r="J641" s="43"/>
      <c r="K641" s="43"/>
      <c r="L641" s="43"/>
      <c r="M641" s="43"/>
      <c r="N641" s="43"/>
      <c r="O641" s="43"/>
      <c r="P641" s="43"/>
      <c r="Q641" s="43"/>
      <c r="R641" s="43"/>
      <c r="S641" s="43"/>
      <c r="T641" s="43"/>
      <c r="U641" s="43"/>
      <c r="V641" s="43"/>
      <c r="W641" s="43"/>
      <c r="X641" s="43"/>
      <c r="Y641" s="43"/>
      <c r="Z641" s="43"/>
    </row>
    <row r="642" ht="15.75" customHeight="1">
      <c r="G642" s="43"/>
      <c r="H642" s="43"/>
      <c r="I642" s="43"/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  <c r="U642" s="43"/>
      <c r="V642" s="43"/>
      <c r="W642" s="43"/>
      <c r="X642" s="43"/>
      <c r="Y642" s="43"/>
      <c r="Z642" s="43"/>
    </row>
    <row r="643" ht="15.75" customHeight="1">
      <c r="G643" s="43"/>
      <c r="H643" s="43"/>
      <c r="I643" s="43"/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  <c r="Y643" s="43"/>
      <c r="Z643" s="43"/>
    </row>
    <row r="644" ht="15.75" customHeight="1">
      <c r="G644" s="43"/>
      <c r="H644" s="43"/>
      <c r="I644" s="43"/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3"/>
      <c r="Y644" s="43"/>
      <c r="Z644" s="43"/>
    </row>
    <row r="645" ht="15.75" customHeight="1">
      <c r="G645" s="43"/>
      <c r="H645" s="43"/>
      <c r="I645" s="43"/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  <c r="U645" s="43"/>
      <c r="V645" s="43"/>
      <c r="W645" s="43"/>
      <c r="X645" s="43"/>
      <c r="Y645" s="43"/>
      <c r="Z645" s="43"/>
    </row>
    <row r="646" ht="15.75" customHeight="1">
      <c r="G646" s="43"/>
      <c r="H646" s="43"/>
      <c r="I646" s="43"/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  <c r="U646" s="43"/>
      <c r="V646" s="43"/>
      <c r="W646" s="43"/>
      <c r="X646" s="43"/>
      <c r="Y646" s="43"/>
      <c r="Z646" s="43"/>
    </row>
    <row r="647" ht="15.75" customHeight="1">
      <c r="G647" s="43"/>
      <c r="H647" s="43"/>
      <c r="I647" s="43"/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  <c r="U647" s="43"/>
      <c r="V647" s="43"/>
      <c r="W647" s="43"/>
      <c r="X647" s="43"/>
      <c r="Y647" s="43"/>
      <c r="Z647" s="43"/>
    </row>
    <row r="648" ht="15.75" customHeight="1">
      <c r="G648" s="43"/>
      <c r="H648" s="43"/>
      <c r="I648" s="43"/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  <c r="U648" s="43"/>
      <c r="V648" s="43"/>
      <c r="W648" s="43"/>
      <c r="X648" s="43"/>
      <c r="Y648" s="43"/>
      <c r="Z648" s="43"/>
    </row>
    <row r="649" ht="15.75" customHeight="1">
      <c r="G649" s="43"/>
      <c r="H649" s="43"/>
      <c r="I649" s="43"/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  <c r="U649" s="43"/>
      <c r="V649" s="43"/>
      <c r="W649" s="43"/>
      <c r="X649" s="43"/>
      <c r="Y649" s="43"/>
      <c r="Z649" s="43"/>
    </row>
    <row r="650" ht="15.75" customHeight="1">
      <c r="G650" s="43"/>
      <c r="H650" s="43"/>
      <c r="I650" s="43"/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  <c r="U650" s="43"/>
      <c r="V650" s="43"/>
      <c r="W650" s="43"/>
      <c r="X650" s="43"/>
      <c r="Y650" s="43"/>
      <c r="Z650" s="43"/>
    </row>
    <row r="651" ht="15.75" customHeight="1">
      <c r="G651" s="43"/>
      <c r="H651" s="43"/>
      <c r="I651" s="43"/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  <c r="U651" s="43"/>
      <c r="V651" s="43"/>
      <c r="W651" s="43"/>
      <c r="X651" s="43"/>
      <c r="Y651" s="43"/>
      <c r="Z651" s="43"/>
    </row>
    <row r="652" ht="15.75" customHeight="1">
      <c r="G652" s="43"/>
      <c r="H652" s="43"/>
      <c r="I652" s="43"/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  <c r="U652" s="43"/>
      <c r="V652" s="43"/>
      <c r="W652" s="43"/>
      <c r="X652" s="43"/>
      <c r="Y652" s="43"/>
      <c r="Z652" s="43"/>
    </row>
    <row r="653" ht="15.75" customHeight="1">
      <c r="G653" s="43"/>
      <c r="H653" s="43"/>
      <c r="I653" s="43"/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  <c r="Y653" s="43"/>
      <c r="Z653" s="43"/>
    </row>
    <row r="654" ht="15.75" customHeight="1">
      <c r="G654" s="43"/>
      <c r="H654" s="43"/>
      <c r="I654" s="43"/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/>
      <c r="U654" s="43"/>
      <c r="V654" s="43"/>
      <c r="W654" s="43"/>
      <c r="X654" s="43"/>
      <c r="Y654" s="43"/>
      <c r="Z654" s="43"/>
    </row>
    <row r="655" ht="15.75" customHeight="1">
      <c r="G655" s="43"/>
      <c r="H655" s="43"/>
      <c r="I655" s="43"/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43"/>
      <c r="V655" s="43"/>
      <c r="W655" s="43"/>
      <c r="X655" s="43"/>
      <c r="Y655" s="43"/>
      <c r="Z655" s="43"/>
    </row>
    <row r="656" ht="15.75" customHeight="1">
      <c r="G656" s="43"/>
      <c r="H656" s="43"/>
      <c r="I656" s="43"/>
      <c r="J656" s="43"/>
      <c r="K656" s="43"/>
      <c r="L656" s="43"/>
      <c r="M656" s="43"/>
      <c r="N656" s="43"/>
      <c r="O656" s="43"/>
      <c r="P656" s="43"/>
      <c r="Q656" s="43"/>
      <c r="R656" s="43"/>
      <c r="S656" s="43"/>
      <c r="T656" s="43"/>
      <c r="U656" s="43"/>
      <c r="V656" s="43"/>
      <c r="W656" s="43"/>
      <c r="X656" s="43"/>
      <c r="Y656" s="43"/>
      <c r="Z656" s="43"/>
    </row>
    <row r="657" ht="15.75" customHeight="1">
      <c r="G657" s="43"/>
      <c r="H657" s="43"/>
      <c r="I657" s="43"/>
      <c r="J657" s="43"/>
      <c r="K657" s="43"/>
      <c r="L657" s="43"/>
      <c r="M657" s="43"/>
      <c r="N657" s="43"/>
      <c r="O657" s="43"/>
      <c r="P657" s="43"/>
      <c r="Q657" s="43"/>
      <c r="R657" s="43"/>
      <c r="S657" s="43"/>
      <c r="T657" s="43"/>
      <c r="U657" s="43"/>
      <c r="V657" s="43"/>
      <c r="W657" s="43"/>
      <c r="X657" s="43"/>
      <c r="Y657" s="43"/>
      <c r="Z657" s="43"/>
    </row>
    <row r="658" ht="15.75" customHeight="1">
      <c r="G658" s="43"/>
      <c r="H658" s="43"/>
      <c r="I658" s="43"/>
      <c r="J658" s="43"/>
      <c r="K658" s="43"/>
      <c r="L658" s="43"/>
      <c r="M658" s="43"/>
      <c r="N658" s="43"/>
      <c r="O658" s="43"/>
      <c r="P658" s="43"/>
      <c r="Q658" s="43"/>
      <c r="R658" s="43"/>
      <c r="S658" s="43"/>
      <c r="T658" s="43"/>
      <c r="U658" s="43"/>
      <c r="V658" s="43"/>
      <c r="W658" s="43"/>
      <c r="X658" s="43"/>
      <c r="Y658" s="43"/>
      <c r="Z658" s="43"/>
    </row>
    <row r="659" ht="15.75" customHeight="1">
      <c r="G659" s="43"/>
      <c r="H659" s="43"/>
      <c r="I659" s="43"/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  <c r="U659" s="43"/>
      <c r="V659" s="43"/>
      <c r="W659" s="43"/>
      <c r="X659" s="43"/>
      <c r="Y659" s="43"/>
      <c r="Z659" s="43"/>
    </row>
    <row r="660" ht="15.75" customHeight="1">
      <c r="G660" s="43"/>
      <c r="H660" s="43"/>
      <c r="I660" s="43"/>
      <c r="J660" s="43"/>
      <c r="K660" s="43"/>
      <c r="L660" s="43"/>
      <c r="M660" s="43"/>
      <c r="N660" s="43"/>
      <c r="O660" s="43"/>
      <c r="P660" s="43"/>
      <c r="Q660" s="43"/>
      <c r="R660" s="43"/>
      <c r="S660" s="43"/>
      <c r="T660" s="43"/>
      <c r="U660" s="43"/>
      <c r="V660" s="43"/>
      <c r="W660" s="43"/>
      <c r="X660" s="43"/>
      <c r="Y660" s="43"/>
      <c r="Z660" s="43"/>
    </row>
    <row r="661" ht="15.75" customHeight="1">
      <c r="G661" s="43"/>
      <c r="H661" s="43"/>
      <c r="I661" s="43"/>
      <c r="J661" s="43"/>
      <c r="K661" s="43"/>
      <c r="L661" s="43"/>
      <c r="M661" s="43"/>
      <c r="N661" s="43"/>
      <c r="O661" s="43"/>
      <c r="P661" s="43"/>
      <c r="Q661" s="43"/>
      <c r="R661" s="43"/>
      <c r="S661" s="43"/>
      <c r="T661" s="43"/>
      <c r="U661" s="43"/>
      <c r="V661" s="43"/>
      <c r="W661" s="43"/>
      <c r="X661" s="43"/>
      <c r="Y661" s="43"/>
      <c r="Z661" s="43"/>
    </row>
    <row r="662" ht="15.75" customHeight="1">
      <c r="G662" s="43"/>
      <c r="H662" s="43"/>
      <c r="I662" s="43"/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  <c r="U662" s="43"/>
      <c r="V662" s="43"/>
      <c r="W662" s="43"/>
      <c r="X662" s="43"/>
      <c r="Y662" s="43"/>
      <c r="Z662" s="43"/>
    </row>
    <row r="663" ht="15.75" customHeight="1">
      <c r="G663" s="43"/>
      <c r="H663" s="43"/>
      <c r="I663" s="43"/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  <c r="U663" s="43"/>
      <c r="V663" s="43"/>
      <c r="W663" s="43"/>
      <c r="X663" s="43"/>
      <c r="Y663" s="43"/>
      <c r="Z663" s="43"/>
    </row>
    <row r="664" ht="15.75" customHeight="1">
      <c r="G664" s="43"/>
      <c r="H664" s="43"/>
      <c r="I664" s="43"/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  <c r="U664" s="43"/>
      <c r="V664" s="43"/>
      <c r="W664" s="43"/>
      <c r="X664" s="43"/>
      <c r="Y664" s="43"/>
      <c r="Z664" s="43"/>
    </row>
    <row r="665" ht="15.75" customHeight="1">
      <c r="G665" s="43"/>
      <c r="H665" s="43"/>
      <c r="I665" s="43"/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/>
      <c r="U665" s="43"/>
      <c r="V665" s="43"/>
      <c r="W665" s="43"/>
      <c r="X665" s="43"/>
      <c r="Y665" s="43"/>
      <c r="Z665" s="43"/>
    </row>
    <row r="666" ht="15.75" customHeight="1">
      <c r="G666" s="43"/>
      <c r="H666" s="43"/>
      <c r="I666" s="43"/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3"/>
      <c r="Y666" s="43"/>
      <c r="Z666" s="43"/>
    </row>
    <row r="667" ht="15.75" customHeight="1">
      <c r="G667" s="43"/>
      <c r="H667" s="43"/>
      <c r="I667" s="43"/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  <c r="U667" s="43"/>
      <c r="V667" s="43"/>
      <c r="W667" s="43"/>
      <c r="X667" s="43"/>
      <c r="Y667" s="43"/>
      <c r="Z667" s="43"/>
    </row>
    <row r="668" ht="15.75" customHeight="1">
      <c r="G668" s="43"/>
      <c r="H668" s="43"/>
      <c r="I668" s="43"/>
      <c r="J668" s="43"/>
      <c r="K668" s="43"/>
      <c r="L668" s="43"/>
      <c r="M668" s="43"/>
      <c r="N668" s="43"/>
      <c r="O668" s="43"/>
      <c r="P668" s="43"/>
      <c r="Q668" s="43"/>
      <c r="R668" s="43"/>
      <c r="S668" s="43"/>
      <c r="T668" s="43"/>
      <c r="U668" s="43"/>
      <c r="V668" s="43"/>
      <c r="W668" s="43"/>
      <c r="X668" s="43"/>
      <c r="Y668" s="43"/>
      <c r="Z668" s="43"/>
    </row>
    <row r="669" ht="15.75" customHeight="1">
      <c r="G669" s="43"/>
      <c r="H669" s="43"/>
      <c r="I669" s="43"/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3"/>
      <c r="U669" s="43"/>
      <c r="V669" s="43"/>
      <c r="W669" s="43"/>
      <c r="X669" s="43"/>
      <c r="Y669" s="43"/>
      <c r="Z669" s="43"/>
    </row>
    <row r="670" ht="15.75" customHeight="1">
      <c r="G670" s="43"/>
      <c r="H670" s="43"/>
      <c r="I670" s="43"/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  <c r="U670" s="43"/>
      <c r="V670" s="43"/>
      <c r="W670" s="43"/>
      <c r="X670" s="43"/>
      <c r="Y670" s="43"/>
      <c r="Z670" s="43"/>
    </row>
    <row r="671" ht="15.75" customHeight="1">
      <c r="G671" s="43"/>
      <c r="H671" s="43"/>
      <c r="I671" s="43"/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  <c r="Y671" s="43"/>
      <c r="Z671" s="43"/>
    </row>
    <row r="672" ht="15.75" customHeight="1">
      <c r="G672" s="43"/>
      <c r="H672" s="43"/>
      <c r="I672" s="43"/>
      <c r="J672" s="43"/>
      <c r="K672" s="43"/>
      <c r="L672" s="43"/>
      <c r="M672" s="43"/>
      <c r="N672" s="43"/>
      <c r="O672" s="43"/>
      <c r="P672" s="43"/>
      <c r="Q672" s="43"/>
      <c r="R672" s="43"/>
      <c r="S672" s="43"/>
      <c r="T672" s="43"/>
      <c r="U672" s="43"/>
      <c r="V672" s="43"/>
      <c r="W672" s="43"/>
      <c r="X672" s="43"/>
      <c r="Y672" s="43"/>
      <c r="Z672" s="43"/>
    </row>
    <row r="673" ht="15.75" customHeight="1">
      <c r="G673" s="43"/>
      <c r="H673" s="43"/>
      <c r="I673" s="43"/>
      <c r="J673" s="43"/>
      <c r="K673" s="43"/>
      <c r="L673" s="43"/>
      <c r="M673" s="43"/>
      <c r="N673" s="43"/>
      <c r="O673" s="43"/>
      <c r="P673" s="43"/>
      <c r="Q673" s="43"/>
      <c r="R673" s="43"/>
      <c r="S673" s="43"/>
      <c r="T673" s="43"/>
      <c r="U673" s="43"/>
      <c r="V673" s="43"/>
      <c r="W673" s="43"/>
      <c r="X673" s="43"/>
      <c r="Y673" s="43"/>
      <c r="Z673" s="43"/>
    </row>
    <row r="674" ht="15.75" customHeight="1">
      <c r="G674" s="43"/>
      <c r="H674" s="43"/>
      <c r="I674" s="43"/>
      <c r="J674" s="43"/>
      <c r="K674" s="43"/>
      <c r="L674" s="43"/>
      <c r="M674" s="43"/>
      <c r="N674" s="43"/>
      <c r="O674" s="43"/>
      <c r="P674" s="43"/>
      <c r="Q674" s="43"/>
      <c r="R674" s="43"/>
      <c r="S674" s="43"/>
      <c r="T674" s="43"/>
      <c r="U674" s="43"/>
      <c r="V674" s="43"/>
      <c r="W674" s="43"/>
      <c r="X674" s="43"/>
      <c r="Y674" s="43"/>
      <c r="Z674" s="43"/>
    </row>
    <row r="675" ht="15.75" customHeight="1">
      <c r="G675" s="43"/>
      <c r="H675" s="43"/>
      <c r="I675" s="43"/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3"/>
      <c r="U675" s="43"/>
      <c r="V675" s="43"/>
      <c r="W675" s="43"/>
      <c r="X675" s="43"/>
      <c r="Y675" s="43"/>
      <c r="Z675" s="43"/>
    </row>
    <row r="676" ht="15.75" customHeight="1">
      <c r="G676" s="43"/>
      <c r="H676" s="43"/>
      <c r="I676" s="43"/>
      <c r="J676" s="43"/>
      <c r="K676" s="43"/>
      <c r="L676" s="43"/>
      <c r="M676" s="43"/>
      <c r="N676" s="43"/>
      <c r="O676" s="43"/>
      <c r="P676" s="43"/>
      <c r="Q676" s="43"/>
      <c r="R676" s="43"/>
      <c r="S676" s="43"/>
      <c r="T676" s="43"/>
      <c r="U676" s="43"/>
      <c r="V676" s="43"/>
      <c r="W676" s="43"/>
      <c r="X676" s="43"/>
      <c r="Y676" s="43"/>
      <c r="Z676" s="43"/>
    </row>
    <row r="677" ht="15.75" customHeight="1">
      <c r="G677" s="43"/>
      <c r="H677" s="43"/>
      <c r="I677" s="43"/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  <c r="U677" s="43"/>
      <c r="V677" s="43"/>
      <c r="W677" s="43"/>
      <c r="X677" s="43"/>
      <c r="Y677" s="43"/>
      <c r="Z677" s="43"/>
    </row>
    <row r="678" ht="15.75" customHeight="1">
      <c r="G678" s="43"/>
      <c r="H678" s="43"/>
      <c r="I678" s="43"/>
      <c r="J678" s="43"/>
      <c r="K678" s="43"/>
      <c r="L678" s="43"/>
      <c r="M678" s="43"/>
      <c r="N678" s="43"/>
      <c r="O678" s="43"/>
      <c r="P678" s="43"/>
      <c r="Q678" s="43"/>
      <c r="R678" s="43"/>
      <c r="S678" s="43"/>
      <c r="T678" s="43"/>
      <c r="U678" s="43"/>
      <c r="V678" s="43"/>
      <c r="W678" s="43"/>
      <c r="X678" s="43"/>
      <c r="Y678" s="43"/>
      <c r="Z678" s="43"/>
    </row>
    <row r="679" ht="15.75" customHeight="1">
      <c r="G679" s="43"/>
      <c r="H679" s="43"/>
      <c r="I679" s="43"/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  <c r="U679" s="43"/>
      <c r="V679" s="43"/>
      <c r="W679" s="43"/>
      <c r="X679" s="43"/>
      <c r="Y679" s="43"/>
      <c r="Z679" s="43"/>
    </row>
    <row r="680" ht="15.75" customHeight="1">
      <c r="G680" s="43"/>
      <c r="H680" s="43"/>
      <c r="I680" s="43"/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  <c r="U680" s="43"/>
      <c r="V680" s="43"/>
      <c r="W680" s="43"/>
      <c r="X680" s="43"/>
      <c r="Y680" s="43"/>
      <c r="Z680" s="43"/>
    </row>
    <row r="681" ht="15.75" customHeight="1">
      <c r="G681" s="43"/>
      <c r="H681" s="43"/>
      <c r="I681" s="43"/>
      <c r="J681" s="43"/>
      <c r="K681" s="43"/>
      <c r="L681" s="43"/>
      <c r="M681" s="43"/>
      <c r="N681" s="43"/>
      <c r="O681" s="43"/>
      <c r="P681" s="43"/>
      <c r="Q681" s="43"/>
      <c r="R681" s="43"/>
      <c r="S681" s="43"/>
      <c r="T681" s="43"/>
      <c r="U681" s="43"/>
      <c r="V681" s="43"/>
      <c r="W681" s="43"/>
      <c r="X681" s="43"/>
      <c r="Y681" s="43"/>
      <c r="Z681" s="43"/>
    </row>
    <row r="682" ht="15.75" customHeight="1">
      <c r="G682" s="43"/>
      <c r="H682" s="43"/>
      <c r="I682" s="43"/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  <c r="U682" s="43"/>
      <c r="V682" s="43"/>
      <c r="W682" s="43"/>
      <c r="X682" s="43"/>
      <c r="Y682" s="43"/>
      <c r="Z682" s="43"/>
    </row>
    <row r="683" ht="15.75" customHeight="1">
      <c r="G683" s="43"/>
      <c r="H683" s="43"/>
      <c r="I683" s="43"/>
      <c r="J683" s="43"/>
      <c r="K683" s="43"/>
      <c r="L683" s="43"/>
      <c r="M683" s="43"/>
      <c r="N683" s="43"/>
      <c r="O683" s="43"/>
      <c r="P683" s="43"/>
      <c r="Q683" s="43"/>
      <c r="R683" s="43"/>
      <c r="S683" s="43"/>
      <c r="T683" s="43"/>
      <c r="U683" s="43"/>
      <c r="V683" s="43"/>
      <c r="W683" s="43"/>
      <c r="X683" s="43"/>
      <c r="Y683" s="43"/>
      <c r="Z683" s="43"/>
    </row>
    <row r="684" ht="15.75" customHeight="1">
      <c r="G684" s="43"/>
      <c r="H684" s="43"/>
      <c r="I684" s="43"/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T684" s="43"/>
      <c r="U684" s="43"/>
      <c r="V684" s="43"/>
      <c r="W684" s="43"/>
      <c r="X684" s="43"/>
      <c r="Y684" s="43"/>
      <c r="Z684" s="43"/>
    </row>
    <row r="685" ht="15.75" customHeight="1">
      <c r="G685" s="43"/>
      <c r="H685" s="43"/>
      <c r="I685" s="43"/>
      <c r="J685" s="43"/>
      <c r="K685" s="43"/>
      <c r="L685" s="43"/>
      <c r="M685" s="43"/>
      <c r="N685" s="43"/>
      <c r="O685" s="43"/>
      <c r="P685" s="43"/>
      <c r="Q685" s="43"/>
      <c r="R685" s="43"/>
      <c r="S685" s="43"/>
      <c r="T685" s="43"/>
      <c r="U685" s="43"/>
      <c r="V685" s="43"/>
      <c r="W685" s="43"/>
      <c r="X685" s="43"/>
      <c r="Y685" s="43"/>
      <c r="Z685" s="43"/>
    </row>
    <row r="686" ht="15.75" customHeight="1">
      <c r="G686" s="43"/>
      <c r="H686" s="43"/>
      <c r="I686" s="43"/>
      <c r="J686" s="43"/>
      <c r="K686" s="43"/>
      <c r="L686" s="43"/>
      <c r="M686" s="43"/>
      <c r="N686" s="43"/>
      <c r="O686" s="43"/>
      <c r="P686" s="43"/>
      <c r="Q686" s="43"/>
      <c r="R686" s="43"/>
      <c r="S686" s="43"/>
      <c r="T686" s="43"/>
      <c r="U686" s="43"/>
      <c r="V686" s="43"/>
      <c r="W686" s="43"/>
      <c r="X686" s="43"/>
      <c r="Y686" s="43"/>
      <c r="Z686" s="43"/>
    </row>
    <row r="687" ht="15.75" customHeight="1">
      <c r="G687" s="43"/>
      <c r="H687" s="43"/>
      <c r="I687" s="43"/>
      <c r="J687" s="43"/>
      <c r="K687" s="43"/>
      <c r="L687" s="43"/>
      <c r="M687" s="43"/>
      <c r="N687" s="43"/>
      <c r="O687" s="43"/>
      <c r="P687" s="43"/>
      <c r="Q687" s="43"/>
      <c r="R687" s="43"/>
      <c r="S687" s="43"/>
      <c r="T687" s="43"/>
      <c r="U687" s="43"/>
      <c r="V687" s="43"/>
      <c r="W687" s="43"/>
      <c r="X687" s="43"/>
      <c r="Y687" s="43"/>
      <c r="Z687" s="43"/>
    </row>
    <row r="688" ht="15.75" customHeight="1">
      <c r="G688" s="43"/>
      <c r="H688" s="43"/>
      <c r="I688" s="43"/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3"/>
      <c r="Y688" s="43"/>
      <c r="Z688" s="43"/>
    </row>
    <row r="689" ht="15.75" customHeight="1">
      <c r="G689" s="43"/>
      <c r="H689" s="43"/>
      <c r="I689" s="43"/>
      <c r="J689" s="43"/>
      <c r="K689" s="43"/>
      <c r="L689" s="43"/>
      <c r="M689" s="43"/>
      <c r="N689" s="43"/>
      <c r="O689" s="43"/>
      <c r="P689" s="43"/>
      <c r="Q689" s="43"/>
      <c r="R689" s="43"/>
      <c r="S689" s="43"/>
      <c r="T689" s="43"/>
      <c r="U689" s="43"/>
      <c r="V689" s="43"/>
      <c r="W689" s="43"/>
      <c r="X689" s="43"/>
      <c r="Y689" s="43"/>
      <c r="Z689" s="43"/>
    </row>
    <row r="690" ht="15.75" customHeight="1">
      <c r="G690" s="43"/>
      <c r="H690" s="43"/>
      <c r="I690" s="43"/>
      <c r="J690" s="43"/>
      <c r="K690" s="43"/>
      <c r="L690" s="43"/>
      <c r="M690" s="43"/>
      <c r="N690" s="43"/>
      <c r="O690" s="43"/>
      <c r="P690" s="43"/>
      <c r="Q690" s="43"/>
      <c r="R690" s="43"/>
      <c r="S690" s="43"/>
      <c r="T690" s="43"/>
      <c r="U690" s="43"/>
      <c r="V690" s="43"/>
      <c r="W690" s="43"/>
      <c r="X690" s="43"/>
      <c r="Y690" s="43"/>
      <c r="Z690" s="43"/>
    </row>
    <row r="691" ht="15.75" customHeight="1">
      <c r="G691" s="43"/>
      <c r="H691" s="43"/>
      <c r="I691" s="43"/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  <c r="Y691" s="43"/>
      <c r="Z691" s="43"/>
    </row>
    <row r="692" ht="15.75" customHeight="1">
      <c r="G692" s="43"/>
      <c r="H692" s="43"/>
      <c r="I692" s="43"/>
      <c r="J692" s="43"/>
      <c r="K692" s="43"/>
      <c r="L692" s="43"/>
      <c r="M692" s="43"/>
      <c r="N692" s="43"/>
      <c r="O692" s="43"/>
      <c r="P692" s="43"/>
      <c r="Q692" s="43"/>
      <c r="R692" s="43"/>
      <c r="S692" s="43"/>
      <c r="T692" s="43"/>
      <c r="U692" s="43"/>
      <c r="V692" s="43"/>
      <c r="W692" s="43"/>
      <c r="X692" s="43"/>
      <c r="Y692" s="43"/>
      <c r="Z692" s="43"/>
    </row>
    <row r="693" ht="15.75" customHeight="1">
      <c r="G693" s="43"/>
      <c r="H693" s="43"/>
      <c r="I693" s="43"/>
      <c r="J693" s="43"/>
      <c r="K693" s="43"/>
      <c r="L693" s="43"/>
      <c r="M693" s="43"/>
      <c r="N693" s="43"/>
      <c r="O693" s="43"/>
      <c r="P693" s="43"/>
      <c r="Q693" s="43"/>
      <c r="R693" s="43"/>
      <c r="S693" s="43"/>
      <c r="T693" s="43"/>
      <c r="U693" s="43"/>
      <c r="V693" s="43"/>
      <c r="W693" s="43"/>
      <c r="X693" s="43"/>
      <c r="Y693" s="43"/>
      <c r="Z693" s="43"/>
    </row>
    <row r="694" ht="15.75" customHeight="1">
      <c r="G694" s="43"/>
      <c r="H694" s="43"/>
      <c r="I694" s="43"/>
      <c r="J694" s="43"/>
      <c r="K694" s="43"/>
      <c r="L694" s="43"/>
      <c r="M694" s="43"/>
      <c r="N694" s="43"/>
      <c r="O694" s="43"/>
      <c r="P694" s="43"/>
      <c r="Q694" s="43"/>
      <c r="R694" s="43"/>
      <c r="S694" s="43"/>
      <c r="T694" s="43"/>
      <c r="U694" s="43"/>
      <c r="V694" s="43"/>
      <c r="W694" s="43"/>
      <c r="X694" s="43"/>
      <c r="Y694" s="43"/>
      <c r="Z694" s="43"/>
    </row>
    <row r="695" ht="15.75" customHeight="1">
      <c r="G695" s="43"/>
      <c r="H695" s="43"/>
      <c r="I695" s="43"/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  <c r="U695" s="43"/>
      <c r="V695" s="43"/>
      <c r="W695" s="43"/>
      <c r="X695" s="43"/>
      <c r="Y695" s="43"/>
      <c r="Z695" s="43"/>
    </row>
    <row r="696" ht="15.75" customHeight="1">
      <c r="G696" s="43"/>
      <c r="H696" s="43"/>
      <c r="I696" s="43"/>
      <c r="J696" s="43"/>
      <c r="K696" s="43"/>
      <c r="L696" s="43"/>
      <c r="M696" s="43"/>
      <c r="N696" s="43"/>
      <c r="O696" s="43"/>
      <c r="P696" s="43"/>
      <c r="Q696" s="43"/>
      <c r="R696" s="43"/>
      <c r="S696" s="43"/>
      <c r="T696" s="43"/>
      <c r="U696" s="43"/>
      <c r="V696" s="43"/>
      <c r="W696" s="43"/>
      <c r="X696" s="43"/>
      <c r="Y696" s="43"/>
      <c r="Z696" s="43"/>
    </row>
    <row r="697" ht="15.75" customHeight="1">
      <c r="G697" s="43"/>
      <c r="H697" s="43"/>
      <c r="I697" s="43"/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/>
      <c r="U697" s="43"/>
      <c r="V697" s="43"/>
      <c r="W697" s="43"/>
      <c r="X697" s="43"/>
      <c r="Y697" s="43"/>
      <c r="Z697" s="43"/>
    </row>
    <row r="698" ht="15.75" customHeight="1">
      <c r="G698" s="43"/>
      <c r="H698" s="43"/>
      <c r="I698" s="43"/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/>
      <c r="U698" s="43"/>
      <c r="V698" s="43"/>
      <c r="W698" s="43"/>
      <c r="X698" s="43"/>
      <c r="Y698" s="43"/>
      <c r="Z698" s="43"/>
    </row>
    <row r="699" ht="15.75" customHeight="1">
      <c r="G699" s="43"/>
      <c r="H699" s="43"/>
      <c r="I699" s="43"/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  <c r="Y699" s="43"/>
      <c r="Z699" s="43"/>
    </row>
    <row r="700" ht="15.75" customHeight="1">
      <c r="G700" s="43"/>
      <c r="H700" s="43"/>
      <c r="I700" s="43"/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/>
      <c r="U700" s="43"/>
      <c r="V700" s="43"/>
      <c r="W700" s="43"/>
      <c r="X700" s="43"/>
      <c r="Y700" s="43"/>
      <c r="Z700" s="43"/>
    </row>
    <row r="701" ht="15.75" customHeight="1">
      <c r="G701" s="43"/>
      <c r="H701" s="43"/>
      <c r="I701" s="43"/>
      <c r="J701" s="43"/>
      <c r="K701" s="43"/>
      <c r="L701" s="43"/>
      <c r="M701" s="43"/>
      <c r="N701" s="43"/>
      <c r="O701" s="43"/>
      <c r="P701" s="43"/>
      <c r="Q701" s="43"/>
      <c r="R701" s="43"/>
      <c r="S701" s="43"/>
      <c r="T701" s="43"/>
      <c r="U701" s="43"/>
      <c r="V701" s="43"/>
      <c r="W701" s="43"/>
      <c r="X701" s="43"/>
      <c r="Y701" s="43"/>
      <c r="Z701" s="43"/>
    </row>
    <row r="702" ht="15.75" customHeight="1">
      <c r="G702" s="43"/>
      <c r="H702" s="43"/>
      <c r="I702" s="43"/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  <c r="U702" s="43"/>
      <c r="V702" s="43"/>
      <c r="W702" s="43"/>
      <c r="X702" s="43"/>
      <c r="Y702" s="43"/>
      <c r="Z702" s="43"/>
    </row>
    <row r="703" ht="15.75" customHeight="1">
      <c r="G703" s="43"/>
      <c r="H703" s="43"/>
      <c r="I703" s="43"/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  <c r="Y703" s="43"/>
      <c r="Z703" s="43"/>
    </row>
    <row r="704" ht="15.75" customHeight="1">
      <c r="G704" s="43"/>
      <c r="H704" s="43"/>
      <c r="I704" s="43"/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  <c r="Y704" s="43"/>
      <c r="Z704" s="43"/>
    </row>
    <row r="705" ht="15.75" customHeight="1">
      <c r="G705" s="43"/>
      <c r="H705" s="43"/>
      <c r="I705" s="43"/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  <c r="Y705" s="43"/>
      <c r="Z705" s="43"/>
    </row>
    <row r="706" ht="15.75" customHeight="1">
      <c r="G706" s="43"/>
      <c r="H706" s="43"/>
      <c r="I706" s="43"/>
      <c r="J706" s="43"/>
      <c r="K706" s="43"/>
      <c r="L706" s="43"/>
      <c r="M706" s="43"/>
      <c r="N706" s="43"/>
      <c r="O706" s="43"/>
      <c r="P706" s="43"/>
      <c r="Q706" s="43"/>
      <c r="R706" s="43"/>
      <c r="S706" s="43"/>
      <c r="T706" s="43"/>
      <c r="U706" s="43"/>
      <c r="V706" s="43"/>
      <c r="W706" s="43"/>
      <c r="X706" s="43"/>
      <c r="Y706" s="43"/>
      <c r="Z706" s="43"/>
    </row>
    <row r="707" ht="15.75" customHeight="1">
      <c r="G707" s="43"/>
      <c r="H707" s="43"/>
      <c r="I707" s="43"/>
      <c r="J707" s="43"/>
      <c r="K707" s="43"/>
      <c r="L707" s="43"/>
      <c r="M707" s="43"/>
      <c r="N707" s="43"/>
      <c r="O707" s="43"/>
      <c r="P707" s="43"/>
      <c r="Q707" s="43"/>
      <c r="R707" s="43"/>
      <c r="S707" s="43"/>
      <c r="T707" s="43"/>
      <c r="U707" s="43"/>
      <c r="V707" s="43"/>
      <c r="W707" s="43"/>
      <c r="X707" s="43"/>
      <c r="Y707" s="43"/>
      <c r="Z707" s="43"/>
    </row>
    <row r="708" ht="15.75" customHeight="1">
      <c r="G708" s="43"/>
      <c r="H708" s="43"/>
      <c r="I708" s="43"/>
      <c r="J708" s="43"/>
      <c r="K708" s="43"/>
      <c r="L708" s="43"/>
      <c r="M708" s="43"/>
      <c r="N708" s="43"/>
      <c r="O708" s="43"/>
      <c r="P708" s="43"/>
      <c r="Q708" s="43"/>
      <c r="R708" s="43"/>
      <c r="S708" s="43"/>
      <c r="T708" s="43"/>
      <c r="U708" s="43"/>
      <c r="V708" s="43"/>
      <c r="W708" s="43"/>
      <c r="X708" s="43"/>
      <c r="Y708" s="43"/>
      <c r="Z708" s="43"/>
    </row>
    <row r="709" ht="15.75" customHeight="1">
      <c r="G709" s="43"/>
      <c r="H709" s="43"/>
      <c r="I709" s="43"/>
      <c r="J709" s="43"/>
      <c r="K709" s="43"/>
      <c r="L709" s="43"/>
      <c r="M709" s="43"/>
      <c r="N709" s="43"/>
      <c r="O709" s="43"/>
      <c r="P709" s="43"/>
      <c r="Q709" s="43"/>
      <c r="R709" s="43"/>
      <c r="S709" s="43"/>
      <c r="T709" s="43"/>
      <c r="U709" s="43"/>
      <c r="V709" s="43"/>
      <c r="W709" s="43"/>
      <c r="X709" s="43"/>
      <c r="Y709" s="43"/>
      <c r="Z709" s="43"/>
    </row>
    <row r="710" ht="15.75" customHeight="1">
      <c r="G710" s="43"/>
      <c r="H710" s="43"/>
      <c r="I710" s="43"/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3"/>
      <c r="Y710" s="43"/>
      <c r="Z710" s="43"/>
    </row>
    <row r="711" ht="15.75" customHeight="1">
      <c r="G711" s="43"/>
      <c r="H711" s="43"/>
      <c r="I711" s="43"/>
      <c r="J711" s="43"/>
      <c r="K711" s="43"/>
      <c r="L711" s="43"/>
      <c r="M711" s="43"/>
      <c r="N711" s="43"/>
      <c r="O711" s="43"/>
      <c r="P711" s="43"/>
      <c r="Q711" s="43"/>
      <c r="R711" s="43"/>
      <c r="S711" s="43"/>
      <c r="T711" s="43"/>
      <c r="U711" s="43"/>
      <c r="V711" s="43"/>
      <c r="W711" s="43"/>
      <c r="X711" s="43"/>
      <c r="Y711" s="43"/>
      <c r="Z711" s="43"/>
    </row>
    <row r="712" ht="15.75" customHeight="1">
      <c r="G712" s="43"/>
      <c r="H712" s="43"/>
      <c r="I712" s="43"/>
      <c r="J712" s="43"/>
      <c r="K712" s="43"/>
      <c r="L712" s="43"/>
      <c r="M712" s="43"/>
      <c r="N712" s="43"/>
      <c r="O712" s="43"/>
      <c r="P712" s="43"/>
      <c r="Q712" s="43"/>
      <c r="R712" s="43"/>
      <c r="S712" s="43"/>
      <c r="T712" s="43"/>
      <c r="U712" s="43"/>
      <c r="V712" s="43"/>
      <c r="W712" s="43"/>
      <c r="X712" s="43"/>
      <c r="Y712" s="43"/>
      <c r="Z712" s="43"/>
    </row>
    <row r="713" ht="15.75" customHeight="1">
      <c r="G713" s="43"/>
      <c r="H713" s="43"/>
      <c r="I713" s="43"/>
      <c r="J713" s="43"/>
      <c r="K713" s="43"/>
      <c r="L713" s="43"/>
      <c r="M713" s="43"/>
      <c r="N713" s="43"/>
      <c r="O713" s="43"/>
      <c r="P713" s="43"/>
      <c r="Q713" s="43"/>
      <c r="R713" s="43"/>
      <c r="S713" s="43"/>
      <c r="T713" s="43"/>
      <c r="U713" s="43"/>
      <c r="V713" s="43"/>
      <c r="W713" s="43"/>
      <c r="X713" s="43"/>
      <c r="Y713" s="43"/>
      <c r="Z713" s="43"/>
    </row>
    <row r="714" ht="15.75" customHeight="1">
      <c r="G714" s="43"/>
      <c r="H714" s="43"/>
      <c r="I714" s="43"/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  <c r="U714" s="43"/>
      <c r="V714" s="43"/>
      <c r="W714" s="43"/>
      <c r="X714" s="43"/>
      <c r="Y714" s="43"/>
      <c r="Z714" s="43"/>
    </row>
    <row r="715" ht="15.75" customHeight="1">
      <c r="G715" s="43"/>
      <c r="H715" s="43"/>
      <c r="I715" s="43"/>
      <c r="J715" s="43"/>
      <c r="K715" s="43"/>
      <c r="L715" s="43"/>
      <c r="M715" s="43"/>
      <c r="N715" s="43"/>
      <c r="O715" s="43"/>
      <c r="P715" s="43"/>
      <c r="Q715" s="43"/>
      <c r="R715" s="43"/>
      <c r="S715" s="43"/>
      <c r="T715" s="43"/>
      <c r="U715" s="43"/>
      <c r="V715" s="43"/>
      <c r="W715" s="43"/>
      <c r="X715" s="43"/>
      <c r="Y715" s="43"/>
      <c r="Z715" s="43"/>
    </row>
    <row r="716" ht="15.75" customHeight="1">
      <c r="G716" s="43"/>
      <c r="H716" s="43"/>
      <c r="I716" s="43"/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  <c r="Y716" s="43"/>
      <c r="Z716" s="43"/>
    </row>
    <row r="717" ht="15.75" customHeight="1">
      <c r="G717" s="43"/>
      <c r="H717" s="43"/>
      <c r="I717" s="43"/>
      <c r="J717" s="43"/>
      <c r="K717" s="43"/>
      <c r="L717" s="43"/>
      <c r="M717" s="43"/>
      <c r="N717" s="43"/>
      <c r="O717" s="43"/>
      <c r="P717" s="43"/>
      <c r="Q717" s="43"/>
      <c r="R717" s="43"/>
      <c r="S717" s="43"/>
      <c r="T717" s="43"/>
      <c r="U717" s="43"/>
      <c r="V717" s="43"/>
      <c r="W717" s="43"/>
      <c r="X717" s="43"/>
      <c r="Y717" s="43"/>
      <c r="Z717" s="43"/>
    </row>
    <row r="718" ht="15.75" customHeight="1">
      <c r="G718" s="43"/>
      <c r="H718" s="43"/>
      <c r="I718" s="43"/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  <c r="Y718" s="43"/>
      <c r="Z718" s="43"/>
    </row>
    <row r="719" ht="15.75" customHeight="1">
      <c r="G719" s="43"/>
      <c r="H719" s="43"/>
      <c r="I719" s="43"/>
      <c r="J719" s="43"/>
      <c r="K719" s="43"/>
      <c r="L719" s="43"/>
      <c r="M719" s="43"/>
      <c r="N719" s="43"/>
      <c r="O719" s="43"/>
      <c r="P719" s="43"/>
      <c r="Q719" s="43"/>
      <c r="R719" s="43"/>
      <c r="S719" s="43"/>
      <c r="T719" s="43"/>
      <c r="U719" s="43"/>
      <c r="V719" s="43"/>
      <c r="W719" s="43"/>
      <c r="X719" s="43"/>
      <c r="Y719" s="43"/>
      <c r="Z719" s="43"/>
    </row>
    <row r="720" ht="15.75" customHeight="1">
      <c r="G720" s="43"/>
      <c r="H720" s="43"/>
      <c r="I720" s="43"/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  <c r="U720" s="43"/>
      <c r="V720" s="43"/>
      <c r="W720" s="43"/>
      <c r="X720" s="43"/>
      <c r="Y720" s="43"/>
      <c r="Z720" s="43"/>
    </row>
    <row r="721" ht="15.75" customHeight="1">
      <c r="G721" s="43"/>
      <c r="H721" s="43"/>
      <c r="I721" s="43"/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  <c r="U721" s="43"/>
      <c r="V721" s="43"/>
      <c r="W721" s="43"/>
      <c r="X721" s="43"/>
      <c r="Y721" s="43"/>
      <c r="Z721" s="43"/>
    </row>
    <row r="722" ht="15.75" customHeight="1">
      <c r="G722" s="43"/>
      <c r="H722" s="43"/>
      <c r="I722" s="43"/>
      <c r="J722" s="43"/>
      <c r="K722" s="43"/>
      <c r="L722" s="43"/>
      <c r="M722" s="43"/>
      <c r="N722" s="43"/>
      <c r="O722" s="43"/>
      <c r="P722" s="43"/>
      <c r="Q722" s="43"/>
      <c r="R722" s="43"/>
      <c r="S722" s="43"/>
      <c r="T722" s="43"/>
      <c r="U722" s="43"/>
      <c r="V722" s="43"/>
      <c r="W722" s="43"/>
      <c r="X722" s="43"/>
      <c r="Y722" s="43"/>
      <c r="Z722" s="43"/>
    </row>
    <row r="723" ht="15.75" customHeight="1">
      <c r="G723" s="43"/>
      <c r="H723" s="43"/>
      <c r="I723" s="43"/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/>
      <c r="U723" s="43"/>
      <c r="V723" s="43"/>
      <c r="W723" s="43"/>
      <c r="X723" s="43"/>
      <c r="Y723" s="43"/>
      <c r="Z723" s="43"/>
    </row>
    <row r="724" ht="15.75" customHeight="1">
      <c r="G724" s="43"/>
      <c r="H724" s="43"/>
      <c r="I724" s="43"/>
      <c r="J724" s="43"/>
      <c r="K724" s="43"/>
      <c r="L724" s="43"/>
      <c r="M724" s="43"/>
      <c r="N724" s="43"/>
      <c r="O724" s="43"/>
      <c r="P724" s="43"/>
      <c r="Q724" s="43"/>
      <c r="R724" s="43"/>
      <c r="S724" s="43"/>
      <c r="T724" s="43"/>
      <c r="U724" s="43"/>
      <c r="V724" s="43"/>
      <c r="W724" s="43"/>
      <c r="X724" s="43"/>
      <c r="Y724" s="43"/>
      <c r="Z724" s="43"/>
    </row>
    <row r="725" ht="15.75" customHeight="1">
      <c r="G725" s="43"/>
      <c r="H725" s="43"/>
      <c r="I725" s="43"/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  <c r="Y725" s="43"/>
      <c r="Z725" s="43"/>
    </row>
    <row r="726" ht="15.75" customHeight="1">
      <c r="G726" s="43"/>
      <c r="H726" s="43"/>
      <c r="I726" s="43"/>
      <c r="J726" s="43"/>
      <c r="K726" s="43"/>
      <c r="L726" s="43"/>
      <c r="M726" s="43"/>
      <c r="N726" s="43"/>
      <c r="O726" s="43"/>
      <c r="P726" s="43"/>
      <c r="Q726" s="43"/>
      <c r="R726" s="43"/>
      <c r="S726" s="43"/>
      <c r="T726" s="43"/>
      <c r="U726" s="43"/>
      <c r="V726" s="43"/>
      <c r="W726" s="43"/>
      <c r="X726" s="43"/>
      <c r="Y726" s="43"/>
      <c r="Z726" s="43"/>
    </row>
    <row r="727" ht="15.75" customHeight="1">
      <c r="G727" s="43"/>
      <c r="H727" s="43"/>
      <c r="I727" s="43"/>
      <c r="J727" s="43"/>
      <c r="K727" s="43"/>
      <c r="L727" s="43"/>
      <c r="M727" s="43"/>
      <c r="N727" s="43"/>
      <c r="O727" s="43"/>
      <c r="P727" s="43"/>
      <c r="Q727" s="43"/>
      <c r="R727" s="43"/>
      <c r="S727" s="43"/>
      <c r="T727" s="43"/>
      <c r="U727" s="43"/>
      <c r="V727" s="43"/>
      <c r="W727" s="43"/>
      <c r="X727" s="43"/>
      <c r="Y727" s="43"/>
      <c r="Z727" s="43"/>
    </row>
    <row r="728" ht="15.75" customHeight="1">
      <c r="G728" s="43"/>
      <c r="H728" s="43"/>
      <c r="I728" s="43"/>
      <c r="J728" s="43"/>
      <c r="K728" s="43"/>
      <c r="L728" s="43"/>
      <c r="M728" s="43"/>
      <c r="N728" s="43"/>
      <c r="O728" s="43"/>
      <c r="P728" s="43"/>
      <c r="Q728" s="43"/>
      <c r="R728" s="43"/>
      <c r="S728" s="43"/>
      <c r="T728" s="43"/>
      <c r="U728" s="43"/>
      <c r="V728" s="43"/>
      <c r="W728" s="43"/>
      <c r="X728" s="43"/>
      <c r="Y728" s="43"/>
      <c r="Z728" s="43"/>
    </row>
    <row r="729" ht="15.75" customHeight="1">
      <c r="G729" s="43"/>
      <c r="H729" s="43"/>
      <c r="I729" s="43"/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  <c r="U729" s="43"/>
      <c r="V729" s="43"/>
      <c r="W729" s="43"/>
      <c r="X729" s="43"/>
      <c r="Y729" s="43"/>
      <c r="Z729" s="43"/>
    </row>
    <row r="730" ht="15.75" customHeight="1">
      <c r="G730" s="43"/>
      <c r="H730" s="43"/>
      <c r="I730" s="43"/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  <c r="U730" s="43"/>
      <c r="V730" s="43"/>
      <c r="W730" s="43"/>
      <c r="X730" s="43"/>
      <c r="Y730" s="43"/>
      <c r="Z730" s="43"/>
    </row>
    <row r="731" ht="15.75" customHeight="1">
      <c r="G731" s="43"/>
      <c r="H731" s="43"/>
      <c r="I731" s="43"/>
      <c r="J731" s="43"/>
      <c r="K731" s="43"/>
      <c r="L731" s="43"/>
      <c r="M731" s="43"/>
      <c r="N731" s="43"/>
      <c r="O731" s="43"/>
      <c r="P731" s="43"/>
      <c r="Q731" s="43"/>
      <c r="R731" s="43"/>
      <c r="S731" s="43"/>
      <c r="T731" s="43"/>
      <c r="U731" s="43"/>
      <c r="V731" s="43"/>
      <c r="W731" s="43"/>
      <c r="X731" s="43"/>
      <c r="Y731" s="43"/>
      <c r="Z731" s="43"/>
    </row>
    <row r="732" ht="15.75" customHeight="1">
      <c r="G732" s="43"/>
      <c r="H732" s="43"/>
      <c r="I732" s="43"/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3"/>
      <c r="Y732" s="43"/>
      <c r="Z732" s="43"/>
    </row>
    <row r="733" ht="15.75" customHeight="1">
      <c r="G733" s="43"/>
      <c r="H733" s="43"/>
      <c r="I733" s="43"/>
      <c r="J733" s="43"/>
      <c r="K733" s="43"/>
      <c r="L733" s="43"/>
      <c r="M733" s="43"/>
      <c r="N733" s="43"/>
      <c r="O733" s="43"/>
      <c r="P733" s="43"/>
      <c r="Q733" s="43"/>
      <c r="R733" s="43"/>
      <c r="S733" s="43"/>
      <c r="T733" s="43"/>
      <c r="U733" s="43"/>
      <c r="V733" s="43"/>
      <c r="W733" s="43"/>
      <c r="X733" s="43"/>
      <c r="Y733" s="43"/>
      <c r="Z733" s="43"/>
    </row>
    <row r="734" ht="15.75" customHeight="1">
      <c r="G734" s="43"/>
      <c r="H734" s="43"/>
      <c r="I734" s="43"/>
      <c r="J734" s="43"/>
      <c r="K734" s="43"/>
      <c r="L734" s="43"/>
      <c r="M734" s="43"/>
      <c r="N734" s="43"/>
      <c r="O734" s="43"/>
      <c r="P734" s="43"/>
      <c r="Q734" s="43"/>
      <c r="R734" s="43"/>
      <c r="S734" s="43"/>
      <c r="T734" s="43"/>
      <c r="U734" s="43"/>
      <c r="V734" s="43"/>
      <c r="W734" s="43"/>
      <c r="X734" s="43"/>
      <c r="Y734" s="43"/>
      <c r="Z734" s="43"/>
    </row>
    <row r="735" ht="15.75" customHeight="1">
      <c r="G735" s="43"/>
      <c r="H735" s="43"/>
      <c r="I735" s="43"/>
      <c r="J735" s="43"/>
      <c r="K735" s="43"/>
      <c r="L735" s="43"/>
      <c r="M735" s="43"/>
      <c r="N735" s="43"/>
      <c r="O735" s="43"/>
      <c r="P735" s="43"/>
      <c r="Q735" s="43"/>
      <c r="R735" s="43"/>
      <c r="S735" s="43"/>
      <c r="T735" s="43"/>
      <c r="U735" s="43"/>
      <c r="V735" s="43"/>
      <c r="W735" s="43"/>
      <c r="X735" s="43"/>
      <c r="Y735" s="43"/>
      <c r="Z735" s="43"/>
    </row>
    <row r="736" ht="15.75" customHeight="1">
      <c r="G736" s="43"/>
      <c r="H736" s="43"/>
      <c r="I736" s="43"/>
      <c r="J736" s="43"/>
      <c r="K736" s="43"/>
      <c r="L736" s="43"/>
      <c r="M736" s="43"/>
      <c r="N736" s="43"/>
      <c r="O736" s="43"/>
      <c r="P736" s="43"/>
      <c r="Q736" s="43"/>
      <c r="R736" s="43"/>
      <c r="S736" s="43"/>
      <c r="T736" s="43"/>
      <c r="U736" s="43"/>
      <c r="V736" s="43"/>
      <c r="W736" s="43"/>
      <c r="X736" s="43"/>
      <c r="Y736" s="43"/>
      <c r="Z736" s="43"/>
    </row>
    <row r="737" ht="15.75" customHeight="1">
      <c r="G737" s="43"/>
      <c r="H737" s="43"/>
      <c r="I737" s="43"/>
      <c r="J737" s="43"/>
      <c r="K737" s="43"/>
      <c r="L737" s="43"/>
      <c r="M737" s="43"/>
      <c r="N737" s="43"/>
      <c r="O737" s="43"/>
      <c r="P737" s="43"/>
      <c r="Q737" s="43"/>
      <c r="R737" s="43"/>
      <c r="S737" s="43"/>
      <c r="T737" s="43"/>
      <c r="U737" s="43"/>
      <c r="V737" s="43"/>
      <c r="W737" s="43"/>
      <c r="X737" s="43"/>
      <c r="Y737" s="43"/>
      <c r="Z737" s="43"/>
    </row>
    <row r="738" ht="15.75" customHeight="1">
      <c r="G738" s="43"/>
      <c r="H738" s="43"/>
      <c r="I738" s="43"/>
      <c r="J738" s="43"/>
      <c r="K738" s="43"/>
      <c r="L738" s="43"/>
      <c r="M738" s="43"/>
      <c r="N738" s="43"/>
      <c r="O738" s="43"/>
      <c r="P738" s="43"/>
      <c r="Q738" s="43"/>
      <c r="R738" s="43"/>
      <c r="S738" s="43"/>
      <c r="T738" s="43"/>
      <c r="U738" s="43"/>
      <c r="V738" s="43"/>
      <c r="W738" s="43"/>
      <c r="X738" s="43"/>
      <c r="Y738" s="43"/>
      <c r="Z738" s="43"/>
    </row>
    <row r="739" ht="15.75" customHeight="1">
      <c r="G739" s="43"/>
      <c r="H739" s="43"/>
      <c r="I739" s="43"/>
      <c r="J739" s="43"/>
      <c r="K739" s="43"/>
      <c r="L739" s="43"/>
      <c r="M739" s="43"/>
      <c r="N739" s="43"/>
      <c r="O739" s="43"/>
      <c r="P739" s="43"/>
      <c r="Q739" s="43"/>
      <c r="R739" s="43"/>
      <c r="S739" s="43"/>
      <c r="T739" s="43"/>
      <c r="U739" s="43"/>
      <c r="V739" s="43"/>
      <c r="W739" s="43"/>
      <c r="X739" s="43"/>
      <c r="Y739" s="43"/>
      <c r="Z739" s="43"/>
    </row>
    <row r="740" ht="15.75" customHeight="1">
      <c r="G740" s="43"/>
      <c r="H740" s="43"/>
      <c r="I740" s="43"/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  <c r="Y740" s="43"/>
      <c r="Z740" s="43"/>
    </row>
    <row r="741" ht="15.75" customHeight="1">
      <c r="G741" s="43"/>
      <c r="H741" s="43"/>
      <c r="I741" s="43"/>
      <c r="J741" s="43"/>
      <c r="K741" s="43"/>
      <c r="L741" s="43"/>
      <c r="M741" s="43"/>
      <c r="N741" s="43"/>
      <c r="O741" s="43"/>
      <c r="P741" s="43"/>
      <c r="Q741" s="43"/>
      <c r="R741" s="43"/>
      <c r="S741" s="43"/>
      <c r="T741" s="43"/>
      <c r="U741" s="43"/>
      <c r="V741" s="43"/>
      <c r="W741" s="43"/>
      <c r="X741" s="43"/>
      <c r="Y741" s="43"/>
      <c r="Z741" s="43"/>
    </row>
    <row r="742" ht="15.75" customHeight="1">
      <c r="G742" s="43"/>
      <c r="H742" s="43"/>
      <c r="I742" s="43"/>
      <c r="J742" s="43"/>
      <c r="K742" s="43"/>
      <c r="L742" s="43"/>
      <c r="M742" s="43"/>
      <c r="N742" s="43"/>
      <c r="O742" s="43"/>
      <c r="P742" s="43"/>
      <c r="Q742" s="43"/>
      <c r="R742" s="43"/>
      <c r="S742" s="43"/>
      <c r="T742" s="43"/>
      <c r="U742" s="43"/>
      <c r="V742" s="43"/>
      <c r="W742" s="43"/>
      <c r="X742" s="43"/>
      <c r="Y742" s="43"/>
      <c r="Z742" s="43"/>
    </row>
    <row r="743" ht="15.75" customHeight="1">
      <c r="G743" s="43"/>
      <c r="H743" s="43"/>
      <c r="I743" s="43"/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43"/>
      <c r="X743" s="43"/>
      <c r="Y743" s="43"/>
      <c r="Z743" s="43"/>
    </row>
    <row r="744" ht="15.75" customHeight="1">
      <c r="G744" s="43"/>
      <c r="H744" s="43"/>
      <c r="I744" s="43"/>
      <c r="J744" s="43"/>
      <c r="K744" s="43"/>
      <c r="L744" s="43"/>
      <c r="M744" s="43"/>
      <c r="N744" s="43"/>
      <c r="O744" s="43"/>
      <c r="P744" s="43"/>
      <c r="Q744" s="43"/>
      <c r="R744" s="43"/>
      <c r="S744" s="43"/>
      <c r="T744" s="43"/>
      <c r="U744" s="43"/>
      <c r="V744" s="43"/>
      <c r="W744" s="43"/>
      <c r="X744" s="43"/>
      <c r="Y744" s="43"/>
      <c r="Z744" s="43"/>
    </row>
    <row r="745" ht="15.75" customHeight="1">
      <c r="G745" s="43"/>
      <c r="H745" s="43"/>
      <c r="I745" s="43"/>
      <c r="J745" s="43"/>
      <c r="K745" s="43"/>
      <c r="L745" s="43"/>
      <c r="M745" s="43"/>
      <c r="N745" s="43"/>
      <c r="O745" s="43"/>
      <c r="P745" s="43"/>
      <c r="Q745" s="43"/>
      <c r="R745" s="43"/>
      <c r="S745" s="43"/>
      <c r="T745" s="43"/>
      <c r="U745" s="43"/>
      <c r="V745" s="43"/>
      <c r="W745" s="43"/>
      <c r="X745" s="43"/>
      <c r="Y745" s="43"/>
      <c r="Z745" s="43"/>
    </row>
    <row r="746" ht="15.75" customHeight="1">
      <c r="G746" s="43"/>
      <c r="H746" s="43"/>
      <c r="I746" s="43"/>
      <c r="J746" s="43"/>
      <c r="K746" s="43"/>
      <c r="L746" s="43"/>
      <c r="M746" s="43"/>
      <c r="N746" s="43"/>
      <c r="O746" s="43"/>
      <c r="P746" s="43"/>
      <c r="Q746" s="43"/>
      <c r="R746" s="43"/>
      <c r="S746" s="43"/>
      <c r="T746" s="43"/>
      <c r="U746" s="43"/>
      <c r="V746" s="43"/>
      <c r="W746" s="43"/>
      <c r="X746" s="43"/>
      <c r="Y746" s="43"/>
      <c r="Z746" s="43"/>
    </row>
    <row r="747" ht="15.75" customHeight="1">
      <c r="G747" s="43"/>
      <c r="H747" s="43"/>
      <c r="I747" s="43"/>
      <c r="J747" s="43"/>
      <c r="K747" s="43"/>
      <c r="L747" s="43"/>
      <c r="M747" s="43"/>
      <c r="N747" s="43"/>
      <c r="O747" s="43"/>
      <c r="P747" s="43"/>
      <c r="Q747" s="43"/>
      <c r="R747" s="43"/>
      <c r="S747" s="43"/>
      <c r="T747" s="43"/>
      <c r="U747" s="43"/>
      <c r="V747" s="43"/>
      <c r="W747" s="43"/>
      <c r="X747" s="43"/>
      <c r="Y747" s="43"/>
      <c r="Z747" s="43"/>
    </row>
    <row r="748" ht="15.75" customHeight="1">
      <c r="G748" s="43"/>
      <c r="H748" s="43"/>
      <c r="I748" s="43"/>
      <c r="J748" s="43"/>
      <c r="K748" s="43"/>
      <c r="L748" s="43"/>
      <c r="M748" s="43"/>
      <c r="N748" s="43"/>
      <c r="O748" s="43"/>
      <c r="P748" s="43"/>
      <c r="Q748" s="43"/>
      <c r="R748" s="43"/>
      <c r="S748" s="43"/>
      <c r="T748" s="43"/>
      <c r="U748" s="43"/>
      <c r="V748" s="43"/>
      <c r="W748" s="43"/>
      <c r="X748" s="43"/>
      <c r="Y748" s="43"/>
      <c r="Z748" s="43"/>
    </row>
    <row r="749" ht="15.75" customHeight="1">
      <c r="G749" s="43"/>
      <c r="H749" s="43"/>
      <c r="I749" s="43"/>
      <c r="J749" s="43"/>
      <c r="K749" s="43"/>
      <c r="L749" s="43"/>
      <c r="M749" s="43"/>
      <c r="N749" s="43"/>
      <c r="O749" s="43"/>
      <c r="P749" s="43"/>
      <c r="Q749" s="43"/>
      <c r="R749" s="43"/>
      <c r="S749" s="43"/>
      <c r="T749" s="43"/>
      <c r="U749" s="43"/>
      <c r="V749" s="43"/>
      <c r="W749" s="43"/>
      <c r="X749" s="43"/>
      <c r="Y749" s="43"/>
      <c r="Z749" s="43"/>
    </row>
    <row r="750" ht="15.75" customHeight="1">
      <c r="G750" s="43"/>
      <c r="H750" s="43"/>
      <c r="I750" s="43"/>
      <c r="J750" s="43"/>
      <c r="K750" s="43"/>
      <c r="L750" s="43"/>
      <c r="M750" s="43"/>
      <c r="N750" s="43"/>
      <c r="O750" s="43"/>
      <c r="P750" s="43"/>
      <c r="Q750" s="43"/>
      <c r="R750" s="43"/>
      <c r="S750" s="43"/>
      <c r="T750" s="43"/>
      <c r="U750" s="43"/>
      <c r="V750" s="43"/>
      <c r="W750" s="43"/>
      <c r="X750" s="43"/>
      <c r="Y750" s="43"/>
      <c r="Z750" s="43"/>
    </row>
    <row r="751" ht="15.75" customHeight="1">
      <c r="G751" s="43"/>
      <c r="H751" s="43"/>
      <c r="I751" s="43"/>
      <c r="J751" s="43"/>
      <c r="K751" s="43"/>
      <c r="L751" s="43"/>
      <c r="M751" s="43"/>
      <c r="N751" s="43"/>
      <c r="O751" s="43"/>
      <c r="P751" s="43"/>
      <c r="Q751" s="43"/>
      <c r="R751" s="43"/>
      <c r="S751" s="43"/>
      <c r="T751" s="43"/>
      <c r="U751" s="43"/>
      <c r="V751" s="43"/>
      <c r="W751" s="43"/>
      <c r="X751" s="43"/>
      <c r="Y751" s="43"/>
      <c r="Z751" s="43"/>
    </row>
    <row r="752" ht="15.75" customHeight="1">
      <c r="G752" s="43"/>
      <c r="H752" s="43"/>
      <c r="I752" s="43"/>
      <c r="J752" s="43"/>
      <c r="K752" s="43"/>
      <c r="L752" s="43"/>
      <c r="M752" s="43"/>
      <c r="N752" s="43"/>
      <c r="O752" s="43"/>
      <c r="P752" s="43"/>
      <c r="Q752" s="43"/>
      <c r="R752" s="43"/>
      <c r="S752" s="43"/>
      <c r="T752" s="43"/>
      <c r="U752" s="43"/>
      <c r="V752" s="43"/>
      <c r="W752" s="43"/>
      <c r="X752" s="43"/>
      <c r="Y752" s="43"/>
      <c r="Z752" s="43"/>
    </row>
    <row r="753" ht="15.75" customHeight="1">
      <c r="G753" s="43"/>
      <c r="H753" s="43"/>
      <c r="I753" s="43"/>
      <c r="J753" s="43"/>
      <c r="K753" s="43"/>
      <c r="L753" s="43"/>
      <c r="M753" s="43"/>
      <c r="N753" s="43"/>
      <c r="O753" s="43"/>
      <c r="P753" s="43"/>
      <c r="Q753" s="43"/>
      <c r="R753" s="43"/>
      <c r="S753" s="43"/>
      <c r="T753" s="43"/>
      <c r="U753" s="43"/>
      <c r="V753" s="43"/>
      <c r="W753" s="43"/>
      <c r="X753" s="43"/>
      <c r="Y753" s="43"/>
      <c r="Z753" s="43"/>
    </row>
    <row r="754" ht="15.75" customHeight="1">
      <c r="G754" s="43"/>
      <c r="H754" s="43"/>
      <c r="I754" s="43"/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3"/>
      <c r="Y754" s="43"/>
      <c r="Z754" s="43"/>
    </row>
    <row r="755" ht="15.75" customHeight="1">
      <c r="G755" s="43"/>
      <c r="H755" s="43"/>
      <c r="I755" s="43"/>
      <c r="J755" s="43"/>
      <c r="K755" s="43"/>
      <c r="L755" s="43"/>
      <c r="M755" s="43"/>
      <c r="N755" s="43"/>
      <c r="O755" s="43"/>
      <c r="P755" s="43"/>
      <c r="Q755" s="43"/>
      <c r="R755" s="43"/>
      <c r="S755" s="43"/>
      <c r="T755" s="43"/>
      <c r="U755" s="43"/>
      <c r="V755" s="43"/>
      <c r="W755" s="43"/>
      <c r="X755" s="43"/>
      <c r="Y755" s="43"/>
      <c r="Z755" s="43"/>
    </row>
    <row r="756" ht="15.75" customHeight="1">
      <c r="G756" s="43"/>
      <c r="H756" s="43"/>
      <c r="I756" s="43"/>
      <c r="J756" s="43"/>
      <c r="K756" s="43"/>
      <c r="L756" s="43"/>
      <c r="M756" s="43"/>
      <c r="N756" s="43"/>
      <c r="O756" s="43"/>
      <c r="P756" s="43"/>
      <c r="Q756" s="43"/>
      <c r="R756" s="43"/>
      <c r="S756" s="43"/>
      <c r="T756" s="43"/>
      <c r="U756" s="43"/>
      <c r="V756" s="43"/>
      <c r="W756" s="43"/>
      <c r="X756" s="43"/>
      <c r="Y756" s="43"/>
      <c r="Z756" s="43"/>
    </row>
    <row r="757" ht="15.75" customHeight="1">
      <c r="G757" s="43"/>
      <c r="H757" s="43"/>
      <c r="I757" s="43"/>
      <c r="J757" s="43"/>
      <c r="K757" s="43"/>
      <c r="L757" s="43"/>
      <c r="M757" s="43"/>
      <c r="N757" s="43"/>
      <c r="O757" s="43"/>
      <c r="P757" s="43"/>
      <c r="Q757" s="43"/>
      <c r="R757" s="43"/>
      <c r="S757" s="43"/>
      <c r="T757" s="43"/>
      <c r="U757" s="43"/>
      <c r="V757" s="43"/>
      <c r="W757" s="43"/>
      <c r="X757" s="43"/>
      <c r="Y757" s="43"/>
      <c r="Z757" s="43"/>
    </row>
    <row r="758" ht="15.75" customHeight="1">
      <c r="G758" s="43"/>
      <c r="H758" s="43"/>
      <c r="I758" s="43"/>
      <c r="J758" s="43"/>
      <c r="K758" s="43"/>
      <c r="L758" s="43"/>
      <c r="M758" s="43"/>
      <c r="N758" s="43"/>
      <c r="O758" s="43"/>
      <c r="P758" s="43"/>
      <c r="Q758" s="43"/>
      <c r="R758" s="43"/>
      <c r="S758" s="43"/>
      <c r="T758" s="43"/>
      <c r="U758" s="43"/>
      <c r="V758" s="43"/>
      <c r="W758" s="43"/>
      <c r="X758" s="43"/>
      <c r="Y758" s="43"/>
      <c r="Z758" s="43"/>
    </row>
    <row r="759" ht="15.75" customHeight="1">
      <c r="G759" s="43"/>
      <c r="H759" s="43"/>
      <c r="I759" s="43"/>
      <c r="J759" s="43"/>
      <c r="K759" s="43"/>
      <c r="L759" s="43"/>
      <c r="M759" s="43"/>
      <c r="N759" s="43"/>
      <c r="O759" s="43"/>
      <c r="P759" s="43"/>
      <c r="Q759" s="43"/>
      <c r="R759" s="43"/>
      <c r="S759" s="43"/>
      <c r="T759" s="43"/>
      <c r="U759" s="43"/>
      <c r="V759" s="43"/>
      <c r="W759" s="43"/>
      <c r="X759" s="43"/>
      <c r="Y759" s="43"/>
      <c r="Z759" s="43"/>
    </row>
    <row r="760" ht="15.75" customHeight="1">
      <c r="G760" s="43"/>
      <c r="H760" s="43"/>
      <c r="I760" s="43"/>
      <c r="J760" s="43"/>
      <c r="K760" s="43"/>
      <c r="L760" s="43"/>
      <c r="M760" s="43"/>
      <c r="N760" s="43"/>
      <c r="O760" s="43"/>
      <c r="P760" s="43"/>
      <c r="Q760" s="43"/>
      <c r="R760" s="43"/>
      <c r="S760" s="43"/>
      <c r="T760" s="43"/>
      <c r="U760" s="43"/>
      <c r="V760" s="43"/>
      <c r="W760" s="43"/>
      <c r="X760" s="43"/>
      <c r="Y760" s="43"/>
      <c r="Z760" s="43"/>
    </row>
    <row r="761" ht="15.75" customHeight="1">
      <c r="G761" s="43"/>
      <c r="H761" s="43"/>
      <c r="I761" s="43"/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  <c r="Y761" s="43"/>
      <c r="Z761" s="43"/>
    </row>
    <row r="762" ht="15.75" customHeight="1">
      <c r="G762" s="43"/>
      <c r="H762" s="43"/>
      <c r="I762" s="43"/>
      <c r="J762" s="43"/>
      <c r="K762" s="43"/>
      <c r="L762" s="43"/>
      <c r="M762" s="43"/>
      <c r="N762" s="43"/>
      <c r="O762" s="43"/>
      <c r="P762" s="43"/>
      <c r="Q762" s="43"/>
      <c r="R762" s="43"/>
      <c r="S762" s="43"/>
      <c r="T762" s="43"/>
      <c r="U762" s="43"/>
      <c r="V762" s="43"/>
      <c r="W762" s="43"/>
      <c r="X762" s="43"/>
      <c r="Y762" s="43"/>
      <c r="Z762" s="43"/>
    </row>
    <row r="763" ht="15.75" customHeight="1">
      <c r="G763" s="43"/>
      <c r="H763" s="43"/>
      <c r="I763" s="43"/>
      <c r="J763" s="43"/>
      <c r="K763" s="43"/>
      <c r="L763" s="43"/>
      <c r="M763" s="43"/>
      <c r="N763" s="43"/>
      <c r="O763" s="43"/>
      <c r="P763" s="43"/>
      <c r="Q763" s="43"/>
      <c r="R763" s="43"/>
      <c r="S763" s="43"/>
      <c r="T763" s="43"/>
      <c r="U763" s="43"/>
      <c r="V763" s="43"/>
      <c r="W763" s="43"/>
      <c r="X763" s="43"/>
      <c r="Y763" s="43"/>
      <c r="Z763" s="43"/>
    </row>
    <row r="764" ht="15.75" customHeight="1">
      <c r="G764" s="43"/>
      <c r="H764" s="43"/>
      <c r="I764" s="43"/>
      <c r="J764" s="43"/>
      <c r="K764" s="43"/>
      <c r="L764" s="43"/>
      <c r="M764" s="43"/>
      <c r="N764" s="43"/>
      <c r="O764" s="43"/>
      <c r="P764" s="43"/>
      <c r="Q764" s="43"/>
      <c r="R764" s="43"/>
      <c r="S764" s="43"/>
      <c r="T764" s="43"/>
      <c r="U764" s="43"/>
      <c r="V764" s="43"/>
      <c r="W764" s="43"/>
      <c r="X764" s="43"/>
      <c r="Y764" s="43"/>
      <c r="Z764" s="43"/>
    </row>
    <row r="765" ht="15.75" customHeight="1">
      <c r="G765" s="43"/>
      <c r="H765" s="43"/>
      <c r="I765" s="43"/>
      <c r="J765" s="43"/>
      <c r="K765" s="43"/>
      <c r="L765" s="43"/>
      <c r="M765" s="43"/>
      <c r="N765" s="43"/>
      <c r="O765" s="43"/>
      <c r="P765" s="43"/>
      <c r="Q765" s="43"/>
      <c r="R765" s="43"/>
      <c r="S765" s="43"/>
      <c r="T765" s="43"/>
      <c r="U765" s="43"/>
      <c r="V765" s="43"/>
      <c r="W765" s="43"/>
      <c r="X765" s="43"/>
      <c r="Y765" s="43"/>
      <c r="Z765" s="43"/>
    </row>
    <row r="766" ht="15.75" customHeight="1">
      <c r="G766" s="43"/>
      <c r="H766" s="43"/>
      <c r="I766" s="43"/>
      <c r="J766" s="43"/>
      <c r="K766" s="43"/>
      <c r="L766" s="43"/>
      <c r="M766" s="43"/>
      <c r="N766" s="43"/>
      <c r="O766" s="43"/>
      <c r="P766" s="43"/>
      <c r="Q766" s="43"/>
      <c r="R766" s="43"/>
      <c r="S766" s="43"/>
      <c r="T766" s="43"/>
      <c r="U766" s="43"/>
      <c r="V766" s="43"/>
      <c r="W766" s="43"/>
      <c r="X766" s="43"/>
      <c r="Y766" s="43"/>
      <c r="Z766" s="43"/>
    </row>
    <row r="767" ht="15.75" customHeight="1">
      <c r="G767" s="43"/>
      <c r="H767" s="43"/>
      <c r="I767" s="43"/>
      <c r="J767" s="43"/>
      <c r="K767" s="43"/>
      <c r="L767" s="43"/>
      <c r="M767" s="43"/>
      <c r="N767" s="43"/>
      <c r="O767" s="43"/>
      <c r="P767" s="43"/>
      <c r="Q767" s="43"/>
      <c r="R767" s="43"/>
      <c r="S767" s="43"/>
      <c r="T767" s="43"/>
      <c r="U767" s="43"/>
      <c r="V767" s="43"/>
      <c r="W767" s="43"/>
      <c r="X767" s="43"/>
      <c r="Y767" s="43"/>
      <c r="Z767" s="43"/>
    </row>
    <row r="768" ht="15.75" customHeight="1">
      <c r="G768" s="43"/>
      <c r="H768" s="43"/>
      <c r="I768" s="43"/>
      <c r="J768" s="43"/>
      <c r="K768" s="43"/>
      <c r="L768" s="43"/>
      <c r="M768" s="43"/>
      <c r="N768" s="43"/>
      <c r="O768" s="43"/>
      <c r="P768" s="43"/>
      <c r="Q768" s="43"/>
      <c r="R768" s="43"/>
      <c r="S768" s="43"/>
      <c r="T768" s="43"/>
      <c r="U768" s="43"/>
      <c r="V768" s="43"/>
      <c r="W768" s="43"/>
      <c r="X768" s="43"/>
      <c r="Y768" s="43"/>
      <c r="Z768" s="43"/>
    </row>
    <row r="769" ht="15.75" customHeight="1">
      <c r="G769" s="43"/>
      <c r="H769" s="43"/>
      <c r="I769" s="43"/>
      <c r="J769" s="43"/>
      <c r="K769" s="43"/>
      <c r="L769" s="43"/>
      <c r="M769" s="43"/>
      <c r="N769" s="43"/>
      <c r="O769" s="43"/>
      <c r="P769" s="43"/>
      <c r="Q769" s="43"/>
      <c r="R769" s="43"/>
      <c r="S769" s="43"/>
      <c r="T769" s="43"/>
      <c r="U769" s="43"/>
      <c r="V769" s="43"/>
      <c r="W769" s="43"/>
      <c r="X769" s="43"/>
      <c r="Y769" s="43"/>
      <c r="Z769" s="43"/>
    </row>
    <row r="770" ht="15.75" customHeight="1">
      <c r="G770" s="43"/>
      <c r="H770" s="43"/>
      <c r="I770" s="43"/>
      <c r="J770" s="43"/>
      <c r="K770" s="43"/>
      <c r="L770" s="43"/>
      <c r="M770" s="43"/>
      <c r="N770" s="43"/>
      <c r="O770" s="43"/>
      <c r="P770" s="43"/>
      <c r="Q770" s="43"/>
      <c r="R770" s="43"/>
      <c r="S770" s="43"/>
      <c r="T770" s="43"/>
      <c r="U770" s="43"/>
      <c r="V770" s="43"/>
      <c r="W770" s="43"/>
      <c r="X770" s="43"/>
      <c r="Y770" s="43"/>
      <c r="Z770" s="43"/>
    </row>
    <row r="771" ht="15.75" customHeight="1">
      <c r="G771" s="43"/>
      <c r="H771" s="43"/>
      <c r="I771" s="43"/>
      <c r="J771" s="43"/>
      <c r="K771" s="43"/>
      <c r="L771" s="43"/>
      <c r="M771" s="43"/>
      <c r="N771" s="43"/>
      <c r="O771" s="43"/>
      <c r="P771" s="43"/>
      <c r="Q771" s="43"/>
      <c r="R771" s="43"/>
      <c r="S771" s="43"/>
      <c r="T771" s="43"/>
      <c r="U771" s="43"/>
      <c r="V771" s="43"/>
      <c r="W771" s="43"/>
      <c r="X771" s="43"/>
      <c r="Y771" s="43"/>
      <c r="Z771" s="43"/>
    </row>
    <row r="772" ht="15.75" customHeight="1">
      <c r="G772" s="43"/>
      <c r="H772" s="43"/>
      <c r="I772" s="43"/>
      <c r="J772" s="43"/>
      <c r="K772" s="43"/>
      <c r="L772" s="43"/>
      <c r="M772" s="43"/>
      <c r="N772" s="43"/>
      <c r="O772" s="43"/>
      <c r="P772" s="43"/>
      <c r="Q772" s="43"/>
      <c r="R772" s="43"/>
      <c r="S772" s="43"/>
      <c r="T772" s="43"/>
      <c r="U772" s="43"/>
      <c r="V772" s="43"/>
      <c r="W772" s="43"/>
      <c r="X772" s="43"/>
      <c r="Y772" s="43"/>
      <c r="Z772" s="43"/>
    </row>
    <row r="773" ht="15.75" customHeight="1">
      <c r="G773" s="43"/>
      <c r="H773" s="43"/>
      <c r="I773" s="43"/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  <c r="Y773" s="43"/>
      <c r="Z773" s="43"/>
    </row>
    <row r="774" ht="15.75" customHeight="1">
      <c r="G774" s="43"/>
      <c r="H774" s="43"/>
      <c r="I774" s="43"/>
      <c r="J774" s="43"/>
      <c r="K774" s="43"/>
      <c r="L774" s="43"/>
      <c r="M774" s="43"/>
      <c r="N774" s="43"/>
      <c r="O774" s="43"/>
      <c r="P774" s="43"/>
      <c r="Q774" s="43"/>
      <c r="R774" s="43"/>
      <c r="S774" s="43"/>
      <c r="T774" s="43"/>
      <c r="U774" s="43"/>
      <c r="V774" s="43"/>
      <c r="W774" s="43"/>
      <c r="X774" s="43"/>
      <c r="Y774" s="43"/>
      <c r="Z774" s="43"/>
    </row>
    <row r="775" ht="15.75" customHeight="1">
      <c r="G775" s="43"/>
      <c r="H775" s="43"/>
      <c r="I775" s="43"/>
      <c r="J775" s="43"/>
      <c r="K775" s="43"/>
      <c r="L775" s="43"/>
      <c r="M775" s="43"/>
      <c r="N775" s="43"/>
      <c r="O775" s="43"/>
      <c r="P775" s="43"/>
      <c r="Q775" s="43"/>
      <c r="R775" s="43"/>
      <c r="S775" s="43"/>
      <c r="T775" s="43"/>
      <c r="U775" s="43"/>
      <c r="V775" s="43"/>
      <c r="W775" s="43"/>
      <c r="X775" s="43"/>
      <c r="Y775" s="43"/>
      <c r="Z775" s="43"/>
    </row>
    <row r="776" ht="15.75" customHeight="1">
      <c r="G776" s="43"/>
      <c r="H776" s="43"/>
      <c r="I776" s="43"/>
      <c r="J776" s="43"/>
      <c r="K776" s="43"/>
      <c r="L776" s="43"/>
      <c r="M776" s="43"/>
      <c r="N776" s="43"/>
      <c r="O776" s="43"/>
      <c r="P776" s="43"/>
      <c r="Q776" s="43"/>
      <c r="R776" s="43"/>
      <c r="S776" s="43"/>
      <c r="T776" s="43"/>
      <c r="U776" s="43"/>
      <c r="V776" s="43"/>
      <c r="W776" s="43"/>
      <c r="X776" s="43"/>
      <c r="Y776" s="43"/>
      <c r="Z776" s="43"/>
    </row>
    <row r="777" ht="15.75" customHeight="1">
      <c r="G777" s="43"/>
      <c r="H777" s="43"/>
      <c r="I777" s="43"/>
      <c r="J777" s="43"/>
      <c r="K777" s="43"/>
      <c r="L777" s="43"/>
      <c r="M777" s="43"/>
      <c r="N777" s="43"/>
      <c r="O777" s="43"/>
      <c r="P777" s="43"/>
      <c r="Q777" s="43"/>
      <c r="R777" s="43"/>
      <c r="S777" s="43"/>
      <c r="T777" s="43"/>
      <c r="U777" s="43"/>
      <c r="V777" s="43"/>
      <c r="W777" s="43"/>
      <c r="X777" s="43"/>
      <c r="Y777" s="43"/>
      <c r="Z777" s="43"/>
    </row>
    <row r="778" ht="15.75" customHeight="1">
      <c r="G778" s="43"/>
      <c r="H778" s="43"/>
      <c r="I778" s="43"/>
      <c r="J778" s="43"/>
      <c r="K778" s="43"/>
      <c r="L778" s="43"/>
      <c r="M778" s="43"/>
      <c r="N778" s="43"/>
      <c r="O778" s="43"/>
      <c r="P778" s="43"/>
      <c r="Q778" s="43"/>
      <c r="R778" s="43"/>
      <c r="S778" s="43"/>
      <c r="T778" s="43"/>
      <c r="U778" s="43"/>
      <c r="V778" s="43"/>
      <c r="W778" s="43"/>
      <c r="X778" s="43"/>
      <c r="Y778" s="43"/>
      <c r="Z778" s="43"/>
    </row>
    <row r="779" ht="15.75" customHeight="1">
      <c r="G779" s="43"/>
      <c r="H779" s="43"/>
      <c r="I779" s="43"/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  <c r="Y779" s="43"/>
      <c r="Z779" s="43"/>
    </row>
    <row r="780" ht="15.75" customHeight="1">
      <c r="G780" s="43"/>
      <c r="H780" s="43"/>
      <c r="I780" s="43"/>
      <c r="J780" s="43"/>
      <c r="K780" s="43"/>
      <c r="L780" s="43"/>
      <c r="M780" s="43"/>
      <c r="N780" s="43"/>
      <c r="O780" s="43"/>
      <c r="P780" s="43"/>
      <c r="Q780" s="43"/>
      <c r="R780" s="43"/>
      <c r="S780" s="43"/>
      <c r="T780" s="43"/>
      <c r="U780" s="43"/>
      <c r="V780" s="43"/>
      <c r="W780" s="43"/>
      <c r="X780" s="43"/>
      <c r="Y780" s="43"/>
      <c r="Z780" s="43"/>
    </row>
    <row r="781" ht="15.75" customHeight="1">
      <c r="G781" s="43"/>
      <c r="H781" s="43"/>
      <c r="I781" s="43"/>
      <c r="J781" s="43"/>
      <c r="K781" s="43"/>
      <c r="L781" s="43"/>
      <c r="M781" s="43"/>
      <c r="N781" s="43"/>
      <c r="O781" s="43"/>
      <c r="P781" s="43"/>
      <c r="Q781" s="43"/>
      <c r="R781" s="43"/>
      <c r="S781" s="43"/>
      <c r="T781" s="43"/>
      <c r="U781" s="43"/>
      <c r="V781" s="43"/>
      <c r="W781" s="43"/>
      <c r="X781" s="43"/>
      <c r="Y781" s="43"/>
      <c r="Z781" s="43"/>
    </row>
    <row r="782" ht="15.75" customHeight="1">
      <c r="G782" s="43"/>
      <c r="H782" s="43"/>
      <c r="I782" s="43"/>
      <c r="J782" s="43"/>
      <c r="K782" s="43"/>
      <c r="L782" s="43"/>
      <c r="M782" s="43"/>
      <c r="N782" s="43"/>
      <c r="O782" s="43"/>
      <c r="P782" s="43"/>
      <c r="Q782" s="43"/>
      <c r="R782" s="43"/>
      <c r="S782" s="43"/>
      <c r="T782" s="43"/>
      <c r="U782" s="43"/>
      <c r="V782" s="43"/>
      <c r="W782" s="43"/>
      <c r="X782" s="43"/>
      <c r="Y782" s="43"/>
      <c r="Z782" s="43"/>
    </row>
    <row r="783" ht="15.75" customHeight="1">
      <c r="G783" s="43"/>
      <c r="H783" s="43"/>
      <c r="I783" s="43"/>
      <c r="J783" s="43"/>
      <c r="K783" s="43"/>
      <c r="L783" s="43"/>
      <c r="M783" s="43"/>
      <c r="N783" s="43"/>
      <c r="O783" s="43"/>
      <c r="P783" s="43"/>
      <c r="Q783" s="43"/>
      <c r="R783" s="43"/>
      <c r="S783" s="43"/>
      <c r="T783" s="43"/>
      <c r="U783" s="43"/>
      <c r="V783" s="43"/>
      <c r="W783" s="43"/>
      <c r="X783" s="43"/>
      <c r="Y783" s="43"/>
      <c r="Z783" s="43"/>
    </row>
    <row r="784" ht="15.75" customHeight="1">
      <c r="G784" s="43"/>
      <c r="H784" s="43"/>
      <c r="I784" s="43"/>
      <c r="J784" s="43"/>
      <c r="K784" s="43"/>
      <c r="L784" s="43"/>
      <c r="M784" s="43"/>
      <c r="N784" s="43"/>
      <c r="O784" s="43"/>
      <c r="P784" s="43"/>
      <c r="Q784" s="43"/>
      <c r="R784" s="43"/>
      <c r="S784" s="43"/>
      <c r="T784" s="43"/>
      <c r="U784" s="43"/>
      <c r="V784" s="43"/>
      <c r="W784" s="43"/>
      <c r="X784" s="43"/>
      <c r="Y784" s="43"/>
      <c r="Z784" s="43"/>
    </row>
    <row r="785" ht="15.75" customHeight="1">
      <c r="G785" s="43"/>
      <c r="H785" s="43"/>
      <c r="I785" s="43"/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  <c r="Y785" s="43"/>
      <c r="Z785" s="43"/>
    </row>
    <row r="786" ht="15.75" customHeight="1">
      <c r="G786" s="43"/>
      <c r="H786" s="43"/>
      <c r="I786" s="43"/>
      <c r="J786" s="43"/>
      <c r="K786" s="43"/>
      <c r="L786" s="43"/>
      <c r="M786" s="43"/>
      <c r="N786" s="43"/>
      <c r="O786" s="43"/>
      <c r="P786" s="43"/>
      <c r="Q786" s="43"/>
      <c r="R786" s="43"/>
      <c r="S786" s="43"/>
      <c r="T786" s="43"/>
      <c r="U786" s="43"/>
      <c r="V786" s="43"/>
      <c r="W786" s="43"/>
      <c r="X786" s="43"/>
      <c r="Y786" s="43"/>
      <c r="Z786" s="43"/>
    </row>
    <row r="787" ht="15.75" customHeight="1">
      <c r="G787" s="43"/>
      <c r="H787" s="43"/>
      <c r="I787" s="43"/>
      <c r="J787" s="43"/>
      <c r="K787" s="43"/>
      <c r="L787" s="43"/>
      <c r="M787" s="43"/>
      <c r="N787" s="43"/>
      <c r="O787" s="43"/>
      <c r="P787" s="43"/>
      <c r="Q787" s="43"/>
      <c r="R787" s="43"/>
      <c r="S787" s="43"/>
      <c r="T787" s="43"/>
      <c r="U787" s="43"/>
      <c r="V787" s="43"/>
      <c r="W787" s="43"/>
      <c r="X787" s="43"/>
      <c r="Y787" s="43"/>
      <c r="Z787" s="43"/>
    </row>
    <row r="788" ht="15.75" customHeight="1">
      <c r="G788" s="43"/>
      <c r="H788" s="43"/>
      <c r="I788" s="43"/>
      <c r="J788" s="43"/>
      <c r="K788" s="43"/>
      <c r="L788" s="43"/>
      <c r="M788" s="43"/>
      <c r="N788" s="43"/>
      <c r="O788" s="43"/>
      <c r="P788" s="43"/>
      <c r="Q788" s="43"/>
      <c r="R788" s="43"/>
      <c r="S788" s="43"/>
      <c r="T788" s="43"/>
      <c r="U788" s="43"/>
      <c r="V788" s="43"/>
      <c r="W788" s="43"/>
      <c r="X788" s="43"/>
      <c r="Y788" s="43"/>
      <c r="Z788" s="43"/>
    </row>
    <row r="789" ht="15.75" customHeight="1">
      <c r="G789" s="43"/>
      <c r="H789" s="43"/>
      <c r="I789" s="43"/>
      <c r="J789" s="43"/>
      <c r="K789" s="43"/>
      <c r="L789" s="43"/>
      <c r="M789" s="43"/>
      <c r="N789" s="43"/>
      <c r="O789" s="43"/>
      <c r="P789" s="43"/>
      <c r="Q789" s="43"/>
      <c r="R789" s="43"/>
      <c r="S789" s="43"/>
      <c r="T789" s="43"/>
      <c r="U789" s="43"/>
      <c r="V789" s="43"/>
      <c r="W789" s="43"/>
      <c r="X789" s="43"/>
      <c r="Y789" s="43"/>
      <c r="Z789" s="43"/>
    </row>
    <row r="790" ht="15.75" customHeight="1">
      <c r="G790" s="43"/>
      <c r="H790" s="43"/>
      <c r="I790" s="43"/>
      <c r="J790" s="43"/>
      <c r="K790" s="43"/>
      <c r="L790" s="43"/>
      <c r="M790" s="43"/>
      <c r="N790" s="43"/>
      <c r="O790" s="43"/>
      <c r="P790" s="43"/>
      <c r="Q790" s="43"/>
      <c r="R790" s="43"/>
      <c r="S790" s="43"/>
      <c r="T790" s="43"/>
      <c r="U790" s="43"/>
      <c r="V790" s="43"/>
      <c r="W790" s="43"/>
      <c r="X790" s="43"/>
      <c r="Y790" s="43"/>
      <c r="Z790" s="43"/>
    </row>
    <row r="791" ht="15.75" customHeight="1">
      <c r="G791" s="43"/>
      <c r="H791" s="43"/>
      <c r="I791" s="43"/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  <c r="Y791" s="43"/>
      <c r="Z791" s="43"/>
    </row>
    <row r="792" ht="15.75" customHeight="1">
      <c r="G792" s="43"/>
      <c r="H792" s="43"/>
      <c r="I792" s="43"/>
      <c r="J792" s="43"/>
      <c r="K792" s="43"/>
      <c r="L792" s="43"/>
      <c r="M792" s="43"/>
      <c r="N792" s="43"/>
      <c r="O792" s="43"/>
      <c r="P792" s="43"/>
      <c r="Q792" s="43"/>
      <c r="R792" s="43"/>
      <c r="S792" s="43"/>
      <c r="T792" s="43"/>
      <c r="U792" s="43"/>
      <c r="V792" s="43"/>
      <c r="W792" s="43"/>
      <c r="X792" s="43"/>
      <c r="Y792" s="43"/>
      <c r="Z792" s="43"/>
    </row>
    <row r="793" ht="15.75" customHeight="1">
      <c r="G793" s="43"/>
      <c r="H793" s="43"/>
      <c r="I793" s="43"/>
      <c r="J793" s="43"/>
      <c r="K793" s="43"/>
      <c r="L793" s="43"/>
      <c r="M793" s="43"/>
      <c r="N793" s="43"/>
      <c r="O793" s="43"/>
      <c r="P793" s="43"/>
      <c r="Q793" s="43"/>
      <c r="R793" s="43"/>
      <c r="S793" s="43"/>
      <c r="T793" s="43"/>
      <c r="U793" s="43"/>
      <c r="V793" s="43"/>
      <c r="W793" s="43"/>
      <c r="X793" s="43"/>
      <c r="Y793" s="43"/>
      <c r="Z793" s="43"/>
    </row>
    <row r="794" ht="15.75" customHeight="1">
      <c r="G794" s="43"/>
      <c r="H794" s="43"/>
      <c r="I794" s="43"/>
      <c r="J794" s="43"/>
      <c r="K794" s="43"/>
      <c r="L794" s="43"/>
      <c r="M794" s="43"/>
      <c r="N794" s="43"/>
      <c r="O794" s="43"/>
      <c r="P794" s="43"/>
      <c r="Q794" s="43"/>
      <c r="R794" s="43"/>
      <c r="S794" s="43"/>
      <c r="T794" s="43"/>
      <c r="U794" s="43"/>
      <c r="V794" s="43"/>
      <c r="W794" s="43"/>
      <c r="X794" s="43"/>
      <c r="Y794" s="43"/>
      <c r="Z794" s="43"/>
    </row>
    <row r="795" ht="15.75" customHeight="1">
      <c r="G795" s="43"/>
      <c r="H795" s="43"/>
      <c r="I795" s="43"/>
      <c r="J795" s="43"/>
      <c r="K795" s="43"/>
      <c r="L795" s="43"/>
      <c r="M795" s="43"/>
      <c r="N795" s="43"/>
      <c r="O795" s="43"/>
      <c r="P795" s="43"/>
      <c r="Q795" s="43"/>
      <c r="R795" s="43"/>
      <c r="S795" s="43"/>
      <c r="T795" s="43"/>
      <c r="U795" s="43"/>
      <c r="V795" s="43"/>
      <c r="W795" s="43"/>
      <c r="X795" s="43"/>
      <c r="Y795" s="43"/>
      <c r="Z795" s="43"/>
    </row>
    <row r="796" ht="15.75" customHeight="1">
      <c r="G796" s="43"/>
      <c r="H796" s="43"/>
      <c r="I796" s="43"/>
      <c r="J796" s="43"/>
      <c r="K796" s="43"/>
      <c r="L796" s="43"/>
      <c r="M796" s="43"/>
      <c r="N796" s="43"/>
      <c r="O796" s="43"/>
      <c r="P796" s="43"/>
      <c r="Q796" s="43"/>
      <c r="R796" s="43"/>
      <c r="S796" s="43"/>
      <c r="T796" s="43"/>
      <c r="U796" s="43"/>
      <c r="V796" s="43"/>
      <c r="W796" s="43"/>
      <c r="X796" s="43"/>
      <c r="Y796" s="43"/>
      <c r="Z796" s="43"/>
    </row>
    <row r="797" ht="15.75" customHeight="1">
      <c r="G797" s="43"/>
      <c r="H797" s="43"/>
      <c r="I797" s="43"/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  <c r="Y797" s="43"/>
      <c r="Z797" s="43"/>
    </row>
    <row r="798" ht="15.75" customHeight="1">
      <c r="G798" s="43"/>
      <c r="H798" s="43"/>
      <c r="I798" s="43"/>
      <c r="J798" s="43"/>
      <c r="K798" s="43"/>
      <c r="L798" s="43"/>
      <c r="M798" s="43"/>
      <c r="N798" s="43"/>
      <c r="O798" s="43"/>
      <c r="P798" s="43"/>
      <c r="Q798" s="43"/>
      <c r="R798" s="43"/>
      <c r="S798" s="43"/>
      <c r="T798" s="43"/>
      <c r="U798" s="43"/>
      <c r="V798" s="43"/>
      <c r="W798" s="43"/>
      <c r="X798" s="43"/>
      <c r="Y798" s="43"/>
      <c r="Z798" s="43"/>
    </row>
    <row r="799" ht="15.75" customHeight="1">
      <c r="G799" s="43"/>
      <c r="H799" s="43"/>
      <c r="I799" s="43"/>
      <c r="J799" s="43"/>
      <c r="K799" s="43"/>
      <c r="L799" s="43"/>
      <c r="M799" s="43"/>
      <c r="N799" s="43"/>
      <c r="O799" s="43"/>
      <c r="P799" s="43"/>
      <c r="Q799" s="43"/>
      <c r="R799" s="43"/>
      <c r="S799" s="43"/>
      <c r="T799" s="43"/>
      <c r="U799" s="43"/>
      <c r="V799" s="43"/>
      <c r="W799" s="43"/>
      <c r="X799" s="43"/>
      <c r="Y799" s="43"/>
      <c r="Z799" s="43"/>
    </row>
    <row r="800" ht="15.75" customHeight="1">
      <c r="G800" s="43"/>
      <c r="H800" s="43"/>
      <c r="I800" s="43"/>
      <c r="J800" s="43"/>
      <c r="K800" s="43"/>
      <c r="L800" s="43"/>
      <c r="M800" s="43"/>
      <c r="N800" s="43"/>
      <c r="O800" s="43"/>
      <c r="P800" s="43"/>
      <c r="Q800" s="43"/>
      <c r="R800" s="43"/>
      <c r="S800" s="43"/>
      <c r="T800" s="43"/>
      <c r="U800" s="43"/>
      <c r="V800" s="43"/>
      <c r="W800" s="43"/>
      <c r="X800" s="43"/>
      <c r="Y800" s="43"/>
      <c r="Z800" s="43"/>
    </row>
    <row r="801" ht="15.75" customHeight="1">
      <c r="G801" s="43"/>
      <c r="H801" s="43"/>
      <c r="I801" s="43"/>
      <c r="J801" s="43"/>
      <c r="K801" s="43"/>
      <c r="L801" s="43"/>
      <c r="M801" s="43"/>
      <c r="N801" s="43"/>
      <c r="O801" s="43"/>
      <c r="P801" s="43"/>
      <c r="Q801" s="43"/>
      <c r="R801" s="43"/>
      <c r="S801" s="43"/>
      <c r="T801" s="43"/>
      <c r="U801" s="43"/>
      <c r="V801" s="43"/>
      <c r="W801" s="43"/>
      <c r="X801" s="43"/>
      <c r="Y801" s="43"/>
      <c r="Z801" s="43"/>
    </row>
    <row r="802" ht="15.75" customHeight="1">
      <c r="G802" s="43"/>
      <c r="H802" s="43"/>
      <c r="I802" s="43"/>
      <c r="J802" s="43"/>
      <c r="K802" s="43"/>
      <c r="L802" s="43"/>
      <c r="M802" s="43"/>
      <c r="N802" s="43"/>
      <c r="O802" s="43"/>
      <c r="P802" s="43"/>
      <c r="Q802" s="43"/>
      <c r="R802" s="43"/>
      <c r="S802" s="43"/>
      <c r="T802" s="43"/>
      <c r="U802" s="43"/>
      <c r="V802" s="43"/>
      <c r="W802" s="43"/>
      <c r="X802" s="43"/>
      <c r="Y802" s="43"/>
      <c r="Z802" s="43"/>
    </row>
    <row r="803" ht="15.75" customHeight="1">
      <c r="G803" s="43"/>
      <c r="H803" s="43"/>
      <c r="I803" s="43"/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  <c r="Y803" s="43"/>
      <c r="Z803" s="43"/>
    </row>
    <row r="804" ht="15.75" customHeight="1">
      <c r="G804" s="43"/>
      <c r="H804" s="43"/>
      <c r="I804" s="43"/>
      <c r="J804" s="43"/>
      <c r="K804" s="43"/>
      <c r="L804" s="43"/>
      <c r="M804" s="43"/>
      <c r="N804" s="43"/>
      <c r="O804" s="43"/>
      <c r="P804" s="43"/>
      <c r="Q804" s="43"/>
      <c r="R804" s="43"/>
      <c r="S804" s="43"/>
      <c r="T804" s="43"/>
      <c r="U804" s="43"/>
      <c r="V804" s="43"/>
      <c r="W804" s="43"/>
      <c r="X804" s="43"/>
      <c r="Y804" s="43"/>
      <c r="Z804" s="43"/>
    </row>
    <row r="805" ht="15.75" customHeight="1">
      <c r="G805" s="43"/>
      <c r="H805" s="43"/>
      <c r="I805" s="43"/>
      <c r="J805" s="43"/>
      <c r="K805" s="43"/>
      <c r="L805" s="43"/>
      <c r="M805" s="43"/>
      <c r="N805" s="43"/>
      <c r="O805" s="43"/>
      <c r="P805" s="43"/>
      <c r="Q805" s="43"/>
      <c r="R805" s="43"/>
      <c r="S805" s="43"/>
      <c r="T805" s="43"/>
      <c r="U805" s="43"/>
      <c r="V805" s="43"/>
      <c r="W805" s="43"/>
      <c r="X805" s="43"/>
      <c r="Y805" s="43"/>
      <c r="Z805" s="43"/>
    </row>
    <row r="806" ht="15.75" customHeight="1">
      <c r="G806" s="43"/>
      <c r="H806" s="43"/>
      <c r="I806" s="43"/>
      <c r="J806" s="43"/>
      <c r="K806" s="43"/>
      <c r="L806" s="43"/>
      <c r="M806" s="43"/>
      <c r="N806" s="43"/>
      <c r="O806" s="43"/>
      <c r="P806" s="43"/>
      <c r="Q806" s="43"/>
      <c r="R806" s="43"/>
      <c r="S806" s="43"/>
      <c r="T806" s="43"/>
      <c r="U806" s="43"/>
      <c r="V806" s="43"/>
      <c r="W806" s="43"/>
      <c r="X806" s="43"/>
      <c r="Y806" s="43"/>
      <c r="Z806" s="43"/>
    </row>
    <row r="807" ht="15.75" customHeight="1">
      <c r="G807" s="43"/>
      <c r="H807" s="43"/>
      <c r="I807" s="43"/>
      <c r="J807" s="43"/>
      <c r="K807" s="43"/>
      <c r="L807" s="43"/>
      <c r="M807" s="43"/>
      <c r="N807" s="43"/>
      <c r="O807" s="43"/>
      <c r="P807" s="43"/>
      <c r="Q807" s="43"/>
      <c r="R807" s="43"/>
      <c r="S807" s="43"/>
      <c r="T807" s="43"/>
      <c r="U807" s="43"/>
      <c r="V807" s="43"/>
      <c r="W807" s="43"/>
      <c r="X807" s="43"/>
      <c r="Y807" s="43"/>
      <c r="Z807" s="43"/>
    </row>
    <row r="808" ht="15.75" customHeight="1">
      <c r="G808" s="43"/>
      <c r="H808" s="43"/>
      <c r="I808" s="43"/>
      <c r="J808" s="43"/>
      <c r="K808" s="43"/>
      <c r="L808" s="43"/>
      <c r="M808" s="43"/>
      <c r="N808" s="43"/>
      <c r="O808" s="43"/>
      <c r="P808" s="43"/>
      <c r="Q808" s="43"/>
      <c r="R808" s="43"/>
      <c r="S808" s="43"/>
      <c r="T808" s="43"/>
      <c r="U808" s="43"/>
      <c r="V808" s="43"/>
      <c r="W808" s="43"/>
      <c r="X808" s="43"/>
      <c r="Y808" s="43"/>
      <c r="Z808" s="43"/>
    </row>
    <row r="809" ht="15.75" customHeight="1">
      <c r="G809" s="43"/>
      <c r="H809" s="43"/>
      <c r="I809" s="43"/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  <c r="Y809" s="43"/>
      <c r="Z809" s="43"/>
    </row>
    <row r="810" ht="15.75" customHeight="1">
      <c r="G810" s="43"/>
      <c r="H810" s="43"/>
      <c r="I810" s="43"/>
      <c r="J810" s="43"/>
      <c r="K810" s="43"/>
      <c r="L810" s="43"/>
      <c r="M810" s="43"/>
      <c r="N810" s="43"/>
      <c r="O810" s="43"/>
      <c r="P810" s="43"/>
      <c r="Q810" s="43"/>
      <c r="R810" s="43"/>
      <c r="S810" s="43"/>
      <c r="T810" s="43"/>
      <c r="U810" s="43"/>
      <c r="V810" s="43"/>
      <c r="W810" s="43"/>
      <c r="X810" s="43"/>
      <c r="Y810" s="43"/>
      <c r="Z810" s="43"/>
    </row>
    <row r="811" ht="15.75" customHeight="1">
      <c r="G811" s="43"/>
      <c r="H811" s="43"/>
      <c r="I811" s="43"/>
      <c r="J811" s="43"/>
      <c r="K811" s="43"/>
      <c r="L811" s="43"/>
      <c r="M811" s="43"/>
      <c r="N811" s="43"/>
      <c r="O811" s="43"/>
      <c r="P811" s="43"/>
      <c r="Q811" s="43"/>
      <c r="R811" s="43"/>
      <c r="S811" s="43"/>
      <c r="T811" s="43"/>
      <c r="U811" s="43"/>
      <c r="V811" s="43"/>
      <c r="W811" s="43"/>
      <c r="X811" s="43"/>
      <c r="Y811" s="43"/>
      <c r="Z811" s="43"/>
    </row>
    <row r="812" ht="15.75" customHeight="1">
      <c r="G812" s="43"/>
      <c r="H812" s="43"/>
      <c r="I812" s="43"/>
      <c r="J812" s="43"/>
      <c r="K812" s="43"/>
      <c r="L812" s="43"/>
      <c r="M812" s="43"/>
      <c r="N812" s="43"/>
      <c r="O812" s="43"/>
      <c r="P812" s="43"/>
      <c r="Q812" s="43"/>
      <c r="R812" s="43"/>
      <c r="S812" s="43"/>
      <c r="T812" s="43"/>
      <c r="U812" s="43"/>
      <c r="V812" s="43"/>
      <c r="W812" s="43"/>
      <c r="X812" s="43"/>
      <c r="Y812" s="43"/>
      <c r="Z812" s="43"/>
    </row>
    <row r="813" ht="15.75" customHeight="1">
      <c r="G813" s="43"/>
      <c r="H813" s="43"/>
      <c r="I813" s="43"/>
      <c r="J813" s="43"/>
      <c r="K813" s="43"/>
      <c r="L813" s="43"/>
      <c r="M813" s="43"/>
      <c r="N813" s="43"/>
      <c r="O813" s="43"/>
      <c r="P813" s="43"/>
      <c r="Q813" s="43"/>
      <c r="R813" s="43"/>
      <c r="S813" s="43"/>
      <c r="T813" s="43"/>
      <c r="U813" s="43"/>
      <c r="V813" s="43"/>
      <c r="W813" s="43"/>
      <c r="X813" s="43"/>
      <c r="Y813" s="43"/>
      <c r="Z813" s="43"/>
    </row>
    <row r="814" ht="15.75" customHeight="1">
      <c r="G814" s="43"/>
      <c r="H814" s="43"/>
      <c r="I814" s="43"/>
      <c r="J814" s="43"/>
      <c r="K814" s="43"/>
      <c r="L814" s="43"/>
      <c r="M814" s="43"/>
      <c r="N814" s="43"/>
      <c r="O814" s="43"/>
      <c r="P814" s="43"/>
      <c r="Q814" s="43"/>
      <c r="R814" s="43"/>
      <c r="S814" s="43"/>
      <c r="T814" s="43"/>
      <c r="U814" s="43"/>
      <c r="V814" s="43"/>
      <c r="W814" s="43"/>
      <c r="X814" s="43"/>
      <c r="Y814" s="43"/>
      <c r="Z814" s="43"/>
    </row>
    <row r="815" ht="15.75" customHeight="1">
      <c r="G815" s="43"/>
      <c r="H815" s="43"/>
      <c r="I815" s="43"/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  <c r="Y815" s="43"/>
      <c r="Z815" s="43"/>
    </row>
    <row r="816" ht="15.75" customHeight="1">
      <c r="G816" s="43"/>
      <c r="H816" s="43"/>
      <c r="I816" s="43"/>
      <c r="J816" s="43"/>
      <c r="K816" s="43"/>
      <c r="L816" s="43"/>
      <c r="M816" s="43"/>
      <c r="N816" s="43"/>
      <c r="O816" s="43"/>
      <c r="P816" s="43"/>
      <c r="Q816" s="43"/>
      <c r="R816" s="43"/>
      <c r="S816" s="43"/>
      <c r="T816" s="43"/>
      <c r="U816" s="43"/>
      <c r="V816" s="43"/>
      <c r="W816" s="43"/>
      <c r="X816" s="43"/>
      <c r="Y816" s="43"/>
      <c r="Z816" s="43"/>
    </row>
    <row r="817" ht="15.75" customHeight="1">
      <c r="G817" s="43"/>
      <c r="H817" s="43"/>
      <c r="I817" s="43"/>
      <c r="J817" s="43"/>
      <c r="K817" s="43"/>
      <c r="L817" s="43"/>
      <c r="M817" s="43"/>
      <c r="N817" s="43"/>
      <c r="O817" s="43"/>
      <c r="P817" s="43"/>
      <c r="Q817" s="43"/>
      <c r="R817" s="43"/>
      <c r="S817" s="43"/>
      <c r="T817" s="43"/>
      <c r="U817" s="43"/>
      <c r="V817" s="43"/>
      <c r="W817" s="43"/>
      <c r="X817" s="43"/>
      <c r="Y817" s="43"/>
      <c r="Z817" s="43"/>
    </row>
    <row r="818" ht="15.75" customHeight="1">
      <c r="G818" s="43"/>
      <c r="H818" s="43"/>
      <c r="I818" s="43"/>
      <c r="J818" s="43"/>
      <c r="K818" s="43"/>
      <c r="L818" s="43"/>
      <c r="M818" s="43"/>
      <c r="N818" s="43"/>
      <c r="O818" s="43"/>
      <c r="P818" s="43"/>
      <c r="Q818" s="43"/>
      <c r="R818" s="43"/>
      <c r="S818" s="43"/>
      <c r="T818" s="43"/>
      <c r="U818" s="43"/>
      <c r="V818" s="43"/>
      <c r="W818" s="43"/>
      <c r="X818" s="43"/>
      <c r="Y818" s="43"/>
      <c r="Z818" s="43"/>
    </row>
    <row r="819" ht="15.75" customHeight="1">
      <c r="G819" s="43"/>
      <c r="H819" s="43"/>
      <c r="I819" s="43"/>
      <c r="J819" s="43"/>
      <c r="K819" s="43"/>
      <c r="L819" s="43"/>
      <c r="M819" s="43"/>
      <c r="N819" s="43"/>
      <c r="O819" s="43"/>
      <c r="P819" s="43"/>
      <c r="Q819" s="43"/>
      <c r="R819" s="43"/>
      <c r="S819" s="43"/>
      <c r="T819" s="43"/>
      <c r="U819" s="43"/>
      <c r="V819" s="43"/>
      <c r="W819" s="43"/>
      <c r="X819" s="43"/>
      <c r="Y819" s="43"/>
      <c r="Z819" s="43"/>
    </row>
    <row r="820" ht="15.75" customHeight="1">
      <c r="G820" s="43"/>
      <c r="H820" s="43"/>
      <c r="I820" s="43"/>
      <c r="J820" s="43"/>
      <c r="K820" s="43"/>
      <c r="L820" s="43"/>
      <c r="M820" s="43"/>
      <c r="N820" s="43"/>
      <c r="O820" s="43"/>
      <c r="P820" s="43"/>
      <c r="Q820" s="43"/>
      <c r="R820" s="43"/>
      <c r="S820" s="43"/>
      <c r="T820" s="43"/>
      <c r="U820" s="43"/>
      <c r="V820" s="43"/>
      <c r="W820" s="43"/>
      <c r="X820" s="43"/>
      <c r="Y820" s="43"/>
      <c r="Z820" s="43"/>
    </row>
    <row r="821" ht="15.75" customHeight="1">
      <c r="G821" s="43"/>
      <c r="H821" s="43"/>
      <c r="I821" s="43"/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  <c r="Y821" s="43"/>
      <c r="Z821" s="43"/>
    </row>
    <row r="822" ht="15.75" customHeight="1">
      <c r="G822" s="43"/>
      <c r="H822" s="43"/>
      <c r="I822" s="43"/>
      <c r="J822" s="43"/>
      <c r="K822" s="43"/>
      <c r="L822" s="43"/>
      <c r="M822" s="43"/>
      <c r="N822" s="43"/>
      <c r="O822" s="43"/>
      <c r="P822" s="43"/>
      <c r="Q822" s="43"/>
      <c r="R822" s="43"/>
      <c r="S822" s="43"/>
      <c r="T822" s="43"/>
      <c r="U822" s="43"/>
      <c r="V822" s="43"/>
      <c r="W822" s="43"/>
      <c r="X822" s="43"/>
      <c r="Y822" s="43"/>
      <c r="Z822" s="43"/>
    </row>
    <row r="823" ht="15.75" customHeight="1">
      <c r="G823" s="43"/>
      <c r="H823" s="43"/>
      <c r="I823" s="43"/>
      <c r="J823" s="43"/>
      <c r="K823" s="43"/>
      <c r="L823" s="43"/>
      <c r="M823" s="43"/>
      <c r="N823" s="43"/>
      <c r="O823" s="43"/>
      <c r="P823" s="43"/>
      <c r="Q823" s="43"/>
      <c r="R823" s="43"/>
      <c r="S823" s="43"/>
      <c r="T823" s="43"/>
      <c r="U823" s="43"/>
      <c r="V823" s="43"/>
      <c r="W823" s="43"/>
      <c r="X823" s="43"/>
      <c r="Y823" s="43"/>
      <c r="Z823" s="43"/>
    </row>
    <row r="824" ht="15.75" customHeight="1">
      <c r="G824" s="43"/>
      <c r="H824" s="43"/>
      <c r="I824" s="43"/>
      <c r="J824" s="43"/>
      <c r="K824" s="43"/>
      <c r="L824" s="43"/>
      <c r="M824" s="43"/>
      <c r="N824" s="43"/>
      <c r="O824" s="43"/>
      <c r="P824" s="43"/>
      <c r="Q824" s="43"/>
      <c r="R824" s="43"/>
      <c r="S824" s="43"/>
      <c r="T824" s="43"/>
      <c r="U824" s="43"/>
      <c r="V824" s="43"/>
      <c r="W824" s="43"/>
      <c r="X824" s="43"/>
      <c r="Y824" s="43"/>
      <c r="Z824" s="43"/>
    </row>
    <row r="825" ht="15.75" customHeight="1">
      <c r="G825" s="43"/>
      <c r="H825" s="43"/>
      <c r="I825" s="43"/>
      <c r="J825" s="43"/>
      <c r="K825" s="43"/>
      <c r="L825" s="43"/>
      <c r="M825" s="43"/>
      <c r="N825" s="43"/>
      <c r="O825" s="43"/>
      <c r="P825" s="43"/>
      <c r="Q825" s="43"/>
      <c r="R825" s="43"/>
      <c r="S825" s="43"/>
      <c r="T825" s="43"/>
      <c r="U825" s="43"/>
      <c r="V825" s="43"/>
      <c r="W825" s="43"/>
      <c r="X825" s="43"/>
      <c r="Y825" s="43"/>
      <c r="Z825" s="43"/>
    </row>
    <row r="826" ht="15.75" customHeight="1">
      <c r="G826" s="43"/>
      <c r="H826" s="43"/>
      <c r="I826" s="43"/>
      <c r="J826" s="43"/>
      <c r="K826" s="43"/>
      <c r="L826" s="43"/>
      <c r="M826" s="43"/>
      <c r="N826" s="43"/>
      <c r="O826" s="43"/>
      <c r="P826" s="43"/>
      <c r="Q826" s="43"/>
      <c r="R826" s="43"/>
      <c r="S826" s="43"/>
      <c r="T826" s="43"/>
      <c r="U826" s="43"/>
      <c r="V826" s="43"/>
      <c r="W826" s="43"/>
      <c r="X826" s="43"/>
      <c r="Y826" s="43"/>
      <c r="Z826" s="43"/>
    </row>
    <row r="827" ht="15.75" customHeight="1">
      <c r="G827" s="43"/>
      <c r="H827" s="43"/>
      <c r="I827" s="43"/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  <c r="Y827" s="43"/>
      <c r="Z827" s="43"/>
    </row>
    <row r="828" ht="15.75" customHeight="1">
      <c r="G828" s="43"/>
      <c r="H828" s="43"/>
      <c r="I828" s="43"/>
      <c r="J828" s="43"/>
      <c r="K828" s="43"/>
      <c r="L828" s="43"/>
      <c r="M828" s="43"/>
      <c r="N828" s="43"/>
      <c r="O828" s="43"/>
      <c r="P828" s="43"/>
      <c r="Q828" s="43"/>
      <c r="R828" s="43"/>
      <c r="S828" s="43"/>
      <c r="T828" s="43"/>
      <c r="U828" s="43"/>
      <c r="V828" s="43"/>
      <c r="W828" s="43"/>
      <c r="X828" s="43"/>
      <c r="Y828" s="43"/>
      <c r="Z828" s="43"/>
    </row>
    <row r="829" ht="15.75" customHeight="1">
      <c r="G829" s="43"/>
      <c r="H829" s="43"/>
      <c r="I829" s="43"/>
      <c r="J829" s="43"/>
      <c r="K829" s="43"/>
      <c r="L829" s="43"/>
      <c r="M829" s="43"/>
      <c r="N829" s="43"/>
      <c r="O829" s="43"/>
      <c r="P829" s="43"/>
      <c r="Q829" s="43"/>
      <c r="R829" s="43"/>
      <c r="S829" s="43"/>
      <c r="T829" s="43"/>
      <c r="U829" s="43"/>
      <c r="V829" s="43"/>
      <c r="W829" s="43"/>
      <c r="X829" s="43"/>
      <c r="Y829" s="43"/>
      <c r="Z829" s="43"/>
    </row>
    <row r="830" ht="15.75" customHeight="1">
      <c r="G830" s="43"/>
      <c r="H830" s="43"/>
      <c r="I830" s="43"/>
      <c r="J830" s="43"/>
      <c r="K830" s="43"/>
      <c r="L830" s="43"/>
      <c r="M830" s="43"/>
      <c r="N830" s="43"/>
      <c r="O830" s="43"/>
      <c r="P830" s="43"/>
      <c r="Q830" s="43"/>
      <c r="R830" s="43"/>
      <c r="S830" s="43"/>
      <c r="T830" s="43"/>
      <c r="U830" s="43"/>
      <c r="V830" s="43"/>
      <c r="W830" s="43"/>
      <c r="X830" s="43"/>
      <c r="Y830" s="43"/>
      <c r="Z830" s="43"/>
    </row>
    <row r="831" ht="15.75" customHeight="1">
      <c r="G831" s="43"/>
      <c r="H831" s="43"/>
      <c r="I831" s="43"/>
      <c r="J831" s="43"/>
      <c r="K831" s="43"/>
      <c r="L831" s="43"/>
      <c r="M831" s="43"/>
      <c r="N831" s="43"/>
      <c r="O831" s="43"/>
      <c r="P831" s="43"/>
      <c r="Q831" s="43"/>
      <c r="R831" s="43"/>
      <c r="S831" s="43"/>
      <c r="T831" s="43"/>
      <c r="U831" s="43"/>
      <c r="V831" s="43"/>
      <c r="W831" s="43"/>
      <c r="X831" s="43"/>
      <c r="Y831" s="43"/>
      <c r="Z831" s="43"/>
    </row>
    <row r="832" ht="15.75" customHeight="1">
      <c r="G832" s="43"/>
      <c r="H832" s="43"/>
      <c r="I832" s="43"/>
      <c r="J832" s="43"/>
      <c r="K832" s="43"/>
      <c r="L832" s="43"/>
      <c r="M832" s="43"/>
      <c r="N832" s="43"/>
      <c r="O832" s="43"/>
      <c r="P832" s="43"/>
      <c r="Q832" s="43"/>
      <c r="R832" s="43"/>
      <c r="S832" s="43"/>
      <c r="T832" s="43"/>
      <c r="U832" s="43"/>
      <c r="V832" s="43"/>
      <c r="W832" s="43"/>
      <c r="X832" s="43"/>
      <c r="Y832" s="43"/>
      <c r="Z832" s="43"/>
    </row>
    <row r="833" ht="15.75" customHeight="1">
      <c r="G833" s="43"/>
      <c r="H833" s="43"/>
      <c r="I833" s="43"/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  <c r="Y833" s="43"/>
      <c r="Z833" s="43"/>
    </row>
    <row r="834" ht="15.75" customHeight="1">
      <c r="G834" s="43"/>
      <c r="H834" s="43"/>
      <c r="I834" s="43"/>
      <c r="J834" s="43"/>
      <c r="K834" s="43"/>
      <c r="L834" s="43"/>
      <c r="M834" s="43"/>
      <c r="N834" s="43"/>
      <c r="O834" s="43"/>
      <c r="P834" s="43"/>
      <c r="Q834" s="43"/>
      <c r="R834" s="43"/>
      <c r="S834" s="43"/>
      <c r="T834" s="43"/>
      <c r="U834" s="43"/>
      <c r="V834" s="43"/>
      <c r="W834" s="43"/>
      <c r="X834" s="43"/>
      <c r="Y834" s="43"/>
      <c r="Z834" s="43"/>
    </row>
    <row r="835" ht="15.75" customHeight="1">
      <c r="G835" s="43"/>
      <c r="H835" s="43"/>
      <c r="I835" s="43"/>
      <c r="J835" s="43"/>
      <c r="K835" s="43"/>
      <c r="L835" s="43"/>
      <c r="M835" s="43"/>
      <c r="N835" s="43"/>
      <c r="O835" s="43"/>
      <c r="P835" s="43"/>
      <c r="Q835" s="43"/>
      <c r="R835" s="43"/>
      <c r="S835" s="43"/>
      <c r="T835" s="43"/>
      <c r="U835" s="43"/>
      <c r="V835" s="43"/>
      <c r="W835" s="43"/>
      <c r="X835" s="43"/>
      <c r="Y835" s="43"/>
      <c r="Z835" s="43"/>
    </row>
    <row r="836" ht="15.75" customHeight="1">
      <c r="G836" s="43"/>
      <c r="H836" s="43"/>
      <c r="I836" s="43"/>
      <c r="J836" s="43"/>
      <c r="K836" s="43"/>
      <c r="L836" s="43"/>
      <c r="M836" s="43"/>
      <c r="N836" s="43"/>
      <c r="O836" s="43"/>
      <c r="P836" s="43"/>
      <c r="Q836" s="43"/>
      <c r="R836" s="43"/>
      <c r="S836" s="43"/>
      <c r="T836" s="43"/>
      <c r="U836" s="43"/>
      <c r="V836" s="43"/>
      <c r="W836" s="43"/>
      <c r="X836" s="43"/>
      <c r="Y836" s="43"/>
      <c r="Z836" s="43"/>
    </row>
    <row r="837" ht="15.75" customHeight="1">
      <c r="G837" s="43"/>
      <c r="H837" s="43"/>
      <c r="I837" s="43"/>
      <c r="J837" s="43"/>
      <c r="K837" s="43"/>
      <c r="L837" s="43"/>
      <c r="M837" s="43"/>
      <c r="N837" s="43"/>
      <c r="O837" s="43"/>
      <c r="P837" s="43"/>
      <c r="Q837" s="43"/>
      <c r="R837" s="43"/>
      <c r="S837" s="43"/>
      <c r="T837" s="43"/>
      <c r="U837" s="43"/>
      <c r="V837" s="43"/>
      <c r="W837" s="43"/>
      <c r="X837" s="43"/>
      <c r="Y837" s="43"/>
      <c r="Z837" s="43"/>
    </row>
    <row r="838" ht="15.75" customHeight="1">
      <c r="G838" s="43"/>
      <c r="H838" s="43"/>
      <c r="I838" s="43"/>
      <c r="J838" s="43"/>
      <c r="K838" s="43"/>
      <c r="L838" s="43"/>
      <c r="M838" s="43"/>
      <c r="N838" s="43"/>
      <c r="O838" s="43"/>
      <c r="P838" s="43"/>
      <c r="Q838" s="43"/>
      <c r="R838" s="43"/>
      <c r="S838" s="43"/>
      <c r="T838" s="43"/>
      <c r="U838" s="43"/>
      <c r="V838" s="43"/>
      <c r="W838" s="43"/>
      <c r="X838" s="43"/>
      <c r="Y838" s="43"/>
      <c r="Z838" s="43"/>
    </row>
    <row r="839" ht="15.75" customHeight="1">
      <c r="G839" s="43"/>
      <c r="H839" s="43"/>
      <c r="I839" s="43"/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  <c r="U839" s="43"/>
      <c r="V839" s="43"/>
      <c r="W839" s="43"/>
      <c r="X839" s="43"/>
      <c r="Y839" s="43"/>
      <c r="Z839" s="43"/>
    </row>
    <row r="840" ht="15.75" customHeight="1">
      <c r="G840" s="43"/>
      <c r="H840" s="43"/>
      <c r="I840" s="43"/>
      <c r="J840" s="43"/>
      <c r="K840" s="43"/>
      <c r="L840" s="43"/>
      <c r="M840" s="43"/>
      <c r="N840" s="43"/>
      <c r="O840" s="43"/>
      <c r="P840" s="43"/>
      <c r="Q840" s="43"/>
      <c r="R840" s="43"/>
      <c r="S840" s="43"/>
      <c r="T840" s="43"/>
      <c r="U840" s="43"/>
      <c r="V840" s="43"/>
      <c r="W840" s="43"/>
      <c r="X840" s="43"/>
      <c r="Y840" s="43"/>
      <c r="Z840" s="43"/>
    </row>
    <row r="841" ht="15.75" customHeight="1">
      <c r="G841" s="43"/>
      <c r="H841" s="43"/>
      <c r="I841" s="43"/>
      <c r="J841" s="43"/>
      <c r="K841" s="43"/>
      <c r="L841" s="43"/>
      <c r="M841" s="43"/>
      <c r="N841" s="43"/>
      <c r="O841" s="43"/>
      <c r="P841" s="43"/>
      <c r="Q841" s="43"/>
      <c r="R841" s="43"/>
      <c r="S841" s="43"/>
      <c r="T841" s="43"/>
      <c r="U841" s="43"/>
      <c r="V841" s="43"/>
      <c r="W841" s="43"/>
      <c r="X841" s="43"/>
      <c r="Y841" s="43"/>
      <c r="Z841" s="43"/>
    </row>
    <row r="842" ht="15.75" customHeight="1">
      <c r="G842" s="43"/>
      <c r="H842" s="43"/>
      <c r="I842" s="43"/>
      <c r="J842" s="43"/>
      <c r="K842" s="43"/>
      <c r="L842" s="43"/>
      <c r="M842" s="43"/>
      <c r="N842" s="43"/>
      <c r="O842" s="43"/>
      <c r="P842" s="43"/>
      <c r="Q842" s="43"/>
      <c r="R842" s="43"/>
      <c r="S842" s="43"/>
      <c r="T842" s="43"/>
      <c r="U842" s="43"/>
      <c r="V842" s="43"/>
      <c r="W842" s="43"/>
      <c r="X842" s="43"/>
      <c r="Y842" s="43"/>
      <c r="Z842" s="43"/>
    </row>
    <row r="843" ht="15.75" customHeight="1">
      <c r="G843" s="43"/>
      <c r="H843" s="43"/>
      <c r="I843" s="43"/>
      <c r="J843" s="43"/>
      <c r="K843" s="43"/>
      <c r="L843" s="43"/>
      <c r="M843" s="43"/>
      <c r="N843" s="43"/>
      <c r="O843" s="43"/>
      <c r="P843" s="43"/>
      <c r="Q843" s="43"/>
      <c r="R843" s="43"/>
      <c r="S843" s="43"/>
      <c r="T843" s="43"/>
      <c r="U843" s="43"/>
      <c r="V843" s="43"/>
      <c r="W843" s="43"/>
      <c r="X843" s="43"/>
      <c r="Y843" s="43"/>
      <c r="Z843" s="43"/>
    </row>
    <row r="844" ht="15.75" customHeight="1">
      <c r="G844" s="43"/>
      <c r="H844" s="43"/>
      <c r="I844" s="43"/>
      <c r="J844" s="43"/>
      <c r="K844" s="43"/>
      <c r="L844" s="43"/>
      <c r="M844" s="43"/>
      <c r="N844" s="43"/>
      <c r="O844" s="43"/>
      <c r="P844" s="43"/>
      <c r="Q844" s="43"/>
      <c r="R844" s="43"/>
      <c r="S844" s="43"/>
      <c r="T844" s="43"/>
      <c r="U844" s="43"/>
      <c r="V844" s="43"/>
      <c r="W844" s="43"/>
      <c r="X844" s="43"/>
      <c r="Y844" s="43"/>
      <c r="Z844" s="43"/>
    </row>
    <row r="845" ht="15.75" customHeight="1">
      <c r="G845" s="43"/>
      <c r="H845" s="43"/>
      <c r="I845" s="43"/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  <c r="U845" s="43"/>
      <c r="V845" s="43"/>
      <c r="W845" s="43"/>
      <c r="X845" s="43"/>
      <c r="Y845" s="43"/>
      <c r="Z845" s="43"/>
    </row>
    <row r="846" ht="15.75" customHeight="1">
      <c r="G846" s="43"/>
      <c r="H846" s="43"/>
      <c r="I846" s="43"/>
      <c r="J846" s="43"/>
      <c r="K846" s="43"/>
      <c r="L846" s="43"/>
      <c r="M846" s="43"/>
      <c r="N846" s="43"/>
      <c r="O846" s="43"/>
      <c r="P846" s="43"/>
      <c r="Q846" s="43"/>
      <c r="R846" s="43"/>
      <c r="S846" s="43"/>
      <c r="T846" s="43"/>
      <c r="U846" s="43"/>
      <c r="V846" s="43"/>
      <c r="W846" s="43"/>
      <c r="X846" s="43"/>
      <c r="Y846" s="43"/>
      <c r="Z846" s="43"/>
    </row>
    <row r="847" ht="15.75" customHeight="1">
      <c r="G847" s="43"/>
      <c r="H847" s="43"/>
      <c r="I847" s="43"/>
      <c r="J847" s="43"/>
      <c r="K847" s="43"/>
      <c r="L847" s="43"/>
      <c r="M847" s="43"/>
      <c r="N847" s="43"/>
      <c r="O847" s="43"/>
      <c r="P847" s="43"/>
      <c r="Q847" s="43"/>
      <c r="R847" s="43"/>
      <c r="S847" s="43"/>
      <c r="T847" s="43"/>
      <c r="U847" s="43"/>
      <c r="V847" s="43"/>
      <c r="W847" s="43"/>
      <c r="X847" s="43"/>
      <c r="Y847" s="43"/>
      <c r="Z847" s="43"/>
    </row>
    <row r="848" ht="15.75" customHeight="1">
      <c r="G848" s="43"/>
      <c r="H848" s="43"/>
      <c r="I848" s="43"/>
      <c r="J848" s="43"/>
      <c r="K848" s="43"/>
      <c r="L848" s="43"/>
      <c r="M848" s="43"/>
      <c r="N848" s="43"/>
      <c r="O848" s="43"/>
      <c r="P848" s="43"/>
      <c r="Q848" s="43"/>
      <c r="R848" s="43"/>
      <c r="S848" s="43"/>
      <c r="T848" s="43"/>
      <c r="U848" s="43"/>
      <c r="V848" s="43"/>
      <c r="W848" s="43"/>
      <c r="X848" s="43"/>
      <c r="Y848" s="43"/>
      <c r="Z848" s="43"/>
    </row>
    <row r="849" ht="15.75" customHeight="1">
      <c r="G849" s="43"/>
      <c r="H849" s="43"/>
      <c r="I849" s="43"/>
      <c r="J849" s="43"/>
      <c r="K849" s="43"/>
      <c r="L849" s="43"/>
      <c r="M849" s="43"/>
      <c r="N849" s="43"/>
      <c r="O849" s="43"/>
      <c r="P849" s="43"/>
      <c r="Q849" s="43"/>
      <c r="R849" s="43"/>
      <c r="S849" s="43"/>
      <c r="T849" s="43"/>
      <c r="U849" s="43"/>
      <c r="V849" s="43"/>
      <c r="W849" s="43"/>
      <c r="X849" s="43"/>
      <c r="Y849" s="43"/>
      <c r="Z849" s="43"/>
    </row>
    <row r="850" ht="15.75" customHeight="1">
      <c r="G850" s="43"/>
      <c r="H850" s="43"/>
      <c r="I850" s="43"/>
      <c r="J850" s="43"/>
      <c r="K850" s="43"/>
      <c r="L850" s="43"/>
      <c r="M850" s="43"/>
      <c r="N850" s="43"/>
      <c r="O850" s="43"/>
      <c r="P850" s="43"/>
      <c r="Q850" s="43"/>
      <c r="R850" s="43"/>
      <c r="S850" s="43"/>
      <c r="T850" s="43"/>
      <c r="U850" s="43"/>
      <c r="V850" s="43"/>
      <c r="W850" s="43"/>
      <c r="X850" s="43"/>
      <c r="Y850" s="43"/>
      <c r="Z850" s="43"/>
    </row>
    <row r="851" ht="15.75" customHeight="1">
      <c r="G851" s="43"/>
      <c r="H851" s="43"/>
      <c r="I851" s="43"/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  <c r="Y851" s="43"/>
      <c r="Z851" s="43"/>
    </row>
    <row r="852" ht="15.75" customHeight="1">
      <c r="G852" s="43"/>
      <c r="H852" s="43"/>
      <c r="I852" s="43"/>
      <c r="J852" s="43"/>
      <c r="K852" s="43"/>
      <c r="L852" s="43"/>
      <c r="M852" s="43"/>
      <c r="N852" s="43"/>
      <c r="O852" s="43"/>
      <c r="P852" s="43"/>
      <c r="Q852" s="43"/>
      <c r="R852" s="43"/>
      <c r="S852" s="43"/>
      <c r="T852" s="43"/>
      <c r="U852" s="43"/>
      <c r="V852" s="43"/>
      <c r="W852" s="43"/>
      <c r="X852" s="43"/>
      <c r="Y852" s="43"/>
      <c r="Z852" s="43"/>
    </row>
    <row r="853" ht="15.75" customHeight="1">
      <c r="G853" s="43"/>
      <c r="H853" s="43"/>
      <c r="I853" s="43"/>
      <c r="J853" s="43"/>
      <c r="K853" s="43"/>
      <c r="L853" s="43"/>
      <c r="M853" s="43"/>
      <c r="N853" s="43"/>
      <c r="O853" s="43"/>
      <c r="P853" s="43"/>
      <c r="Q853" s="43"/>
      <c r="R853" s="43"/>
      <c r="S853" s="43"/>
      <c r="T853" s="43"/>
      <c r="U853" s="43"/>
      <c r="V853" s="43"/>
      <c r="W853" s="43"/>
      <c r="X853" s="43"/>
      <c r="Y853" s="43"/>
      <c r="Z853" s="43"/>
    </row>
    <row r="854" ht="15.75" customHeight="1">
      <c r="G854" s="43"/>
      <c r="H854" s="43"/>
      <c r="I854" s="43"/>
      <c r="J854" s="43"/>
      <c r="K854" s="43"/>
      <c r="L854" s="43"/>
      <c r="M854" s="43"/>
      <c r="N854" s="43"/>
      <c r="O854" s="43"/>
      <c r="P854" s="43"/>
      <c r="Q854" s="43"/>
      <c r="R854" s="43"/>
      <c r="S854" s="43"/>
      <c r="T854" s="43"/>
      <c r="U854" s="43"/>
      <c r="V854" s="43"/>
      <c r="W854" s="43"/>
      <c r="X854" s="43"/>
      <c r="Y854" s="43"/>
      <c r="Z854" s="43"/>
    </row>
    <row r="855" ht="15.75" customHeight="1">
      <c r="G855" s="43"/>
      <c r="H855" s="43"/>
      <c r="I855" s="43"/>
      <c r="J855" s="43"/>
      <c r="K855" s="43"/>
      <c r="L855" s="43"/>
      <c r="M855" s="43"/>
      <c r="N855" s="43"/>
      <c r="O855" s="43"/>
      <c r="P855" s="43"/>
      <c r="Q855" s="43"/>
      <c r="R855" s="43"/>
      <c r="S855" s="43"/>
      <c r="T855" s="43"/>
      <c r="U855" s="43"/>
      <c r="V855" s="43"/>
      <c r="W855" s="43"/>
      <c r="X855" s="43"/>
      <c r="Y855" s="43"/>
      <c r="Z855" s="43"/>
    </row>
    <row r="856" ht="15.75" customHeight="1">
      <c r="G856" s="43"/>
      <c r="H856" s="43"/>
      <c r="I856" s="43"/>
      <c r="J856" s="43"/>
      <c r="K856" s="43"/>
      <c r="L856" s="43"/>
      <c r="M856" s="43"/>
      <c r="N856" s="43"/>
      <c r="O856" s="43"/>
      <c r="P856" s="43"/>
      <c r="Q856" s="43"/>
      <c r="R856" s="43"/>
      <c r="S856" s="43"/>
      <c r="T856" s="43"/>
      <c r="U856" s="43"/>
      <c r="V856" s="43"/>
      <c r="W856" s="43"/>
      <c r="X856" s="43"/>
      <c r="Y856" s="43"/>
      <c r="Z856" s="43"/>
    </row>
    <row r="857" ht="15.75" customHeight="1">
      <c r="G857" s="43"/>
      <c r="H857" s="43"/>
      <c r="I857" s="43"/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  <c r="U857" s="43"/>
      <c r="V857" s="43"/>
      <c r="W857" s="43"/>
      <c r="X857" s="43"/>
      <c r="Y857" s="43"/>
      <c r="Z857" s="43"/>
    </row>
    <row r="858" ht="15.75" customHeight="1">
      <c r="G858" s="43"/>
      <c r="H858" s="43"/>
      <c r="I858" s="43"/>
      <c r="J858" s="43"/>
      <c r="K858" s="43"/>
      <c r="L858" s="43"/>
      <c r="M858" s="43"/>
      <c r="N858" s="43"/>
      <c r="O858" s="43"/>
      <c r="P858" s="43"/>
      <c r="Q858" s="43"/>
      <c r="R858" s="43"/>
      <c r="S858" s="43"/>
      <c r="T858" s="43"/>
      <c r="U858" s="43"/>
      <c r="V858" s="43"/>
      <c r="W858" s="43"/>
      <c r="X858" s="43"/>
      <c r="Y858" s="43"/>
      <c r="Z858" s="43"/>
    </row>
    <row r="859" ht="15.75" customHeight="1">
      <c r="G859" s="43"/>
      <c r="H859" s="43"/>
      <c r="I859" s="43"/>
      <c r="J859" s="43"/>
      <c r="K859" s="43"/>
      <c r="L859" s="43"/>
      <c r="M859" s="43"/>
      <c r="N859" s="43"/>
      <c r="O859" s="43"/>
      <c r="P859" s="43"/>
      <c r="Q859" s="43"/>
      <c r="R859" s="43"/>
      <c r="S859" s="43"/>
      <c r="T859" s="43"/>
      <c r="U859" s="43"/>
      <c r="V859" s="43"/>
      <c r="W859" s="43"/>
      <c r="X859" s="43"/>
      <c r="Y859" s="43"/>
      <c r="Z859" s="43"/>
    </row>
    <row r="860" ht="15.75" customHeight="1">
      <c r="G860" s="43"/>
      <c r="H860" s="43"/>
      <c r="I860" s="43"/>
      <c r="J860" s="43"/>
      <c r="K860" s="43"/>
      <c r="L860" s="43"/>
      <c r="M860" s="43"/>
      <c r="N860" s="43"/>
      <c r="O860" s="43"/>
      <c r="P860" s="43"/>
      <c r="Q860" s="43"/>
      <c r="R860" s="43"/>
      <c r="S860" s="43"/>
      <c r="T860" s="43"/>
      <c r="U860" s="43"/>
      <c r="V860" s="43"/>
      <c r="W860" s="43"/>
      <c r="X860" s="43"/>
      <c r="Y860" s="43"/>
      <c r="Z860" s="43"/>
    </row>
    <row r="861" ht="15.75" customHeight="1">
      <c r="G861" s="43"/>
      <c r="H861" s="43"/>
      <c r="I861" s="43"/>
      <c r="J861" s="43"/>
      <c r="K861" s="43"/>
      <c r="L861" s="43"/>
      <c r="M861" s="43"/>
      <c r="N861" s="43"/>
      <c r="O861" s="43"/>
      <c r="P861" s="43"/>
      <c r="Q861" s="43"/>
      <c r="R861" s="43"/>
      <c r="S861" s="43"/>
      <c r="T861" s="43"/>
      <c r="U861" s="43"/>
      <c r="V861" s="43"/>
      <c r="W861" s="43"/>
      <c r="X861" s="43"/>
      <c r="Y861" s="43"/>
      <c r="Z861" s="43"/>
    </row>
    <row r="862" ht="15.75" customHeight="1">
      <c r="G862" s="43"/>
      <c r="H862" s="43"/>
      <c r="I862" s="43"/>
      <c r="J862" s="43"/>
      <c r="K862" s="43"/>
      <c r="L862" s="43"/>
      <c r="M862" s="43"/>
      <c r="N862" s="43"/>
      <c r="O862" s="43"/>
      <c r="P862" s="43"/>
      <c r="Q862" s="43"/>
      <c r="R862" s="43"/>
      <c r="S862" s="43"/>
      <c r="T862" s="43"/>
      <c r="U862" s="43"/>
      <c r="V862" s="43"/>
      <c r="W862" s="43"/>
      <c r="X862" s="43"/>
      <c r="Y862" s="43"/>
      <c r="Z862" s="43"/>
    </row>
    <row r="863" ht="15.75" customHeight="1">
      <c r="G863" s="43"/>
      <c r="H863" s="43"/>
      <c r="I863" s="43"/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  <c r="Y863" s="43"/>
      <c r="Z863" s="43"/>
    </row>
    <row r="864" ht="15.75" customHeight="1">
      <c r="G864" s="43"/>
      <c r="H864" s="43"/>
      <c r="I864" s="43"/>
      <c r="J864" s="43"/>
      <c r="K864" s="43"/>
      <c r="L864" s="43"/>
      <c r="M864" s="43"/>
      <c r="N864" s="43"/>
      <c r="O864" s="43"/>
      <c r="P864" s="43"/>
      <c r="Q864" s="43"/>
      <c r="R864" s="43"/>
      <c r="S864" s="43"/>
      <c r="T864" s="43"/>
      <c r="U864" s="43"/>
      <c r="V864" s="43"/>
      <c r="W864" s="43"/>
      <c r="X864" s="43"/>
      <c r="Y864" s="43"/>
      <c r="Z864" s="43"/>
    </row>
    <row r="865" ht="15.75" customHeight="1">
      <c r="G865" s="43"/>
      <c r="H865" s="43"/>
      <c r="I865" s="43"/>
      <c r="J865" s="43"/>
      <c r="K865" s="43"/>
      <c r="L865" s="43"/>
      <c r="M865" s="43"/>
      <c r="N865" s="43"/>
      <c r="O865" s="43"/>
      <c r="P865" s="43"/>
      <c r="Q865" s="43"/>
      <c r="R865" s="43"/>
      <c r="S865" s="43"/>
      <c r="T865" s="43"/>
      <c r="U865" s="43"/>
      <c r="V865" s="43"/>
      <c r="W865" s="43"/>
      <c r="X865" s="43"/>
      <c r="Y865" s="43"/>
      <c r="Z865" s="43"/>
    </row>
    <row r="866" ht="15.75" customHeight="1">
      <c r="G866" s="43"/>
      <c r="H866" s="43"/>
      <c r="I866" s="43"/>
      <c r="J866" s="43"/>
      <c r="K866" s="43"/>
      <c r="L866" s="43"/>
      <c r="M866" s="43"/>
      <c r="N866" s="43"/>
      <c r="O866" s="43"/>
      <c r="P866" s="43"/>
      <c r="Q866" s="43"/>
      <c r="R866" s="43"/>
      <c r="S866" s="43"/>
      <c r="T866" s="43"/>
      <c r="U866" s="43"/>
      <c r="V866" s="43"/>
      <c r="W866" s="43"/>
      <c r="X866" s="43"/>
      <c r="Y866" s="43"/>
      <c r="Z866" s="43"/>
    </row>
    <row r="867" ht="15.75" customHeight="1">
      <c r="G867" s="43"/>
      <c r="H867" s="43"/>
      <c r="I867" s="43"/>
      <c r="J867" s="43"/>
      <c r="K867" s="43"/>
      <c r="L867" s="43"/>
      <c r="M867" s="43"/>
      <c r="N867" s="43"/>
      <c r="O867" s="43"/>
      <c r="P867" s="43"/>
      <c r="Q867" s="43"/>
      <c r="R867" s="43"/>
      <c r="S867" s="43"/>
      <c r="T867" s="43"/>
      <c r="U867" s="43"/>
      <c r="V867" s="43"/>
      <c r="W867" s="43"/>
      <c r="X867" s="43"/>
      <c r="Y867" s="43"/>
      <c r="Z867" s="43"/>
    </row>
    <row r="868" ht="15.75" customHeight="1">
      <c r="G868" s="43"/>
      <c r="H868" s="43"/>
      <c r="I868" s="43"/>
      <c r="J868" s="43"/>
      <c r="K868" s="43"/>
      <c r="L868" s="43"/>
      <c r="M868" s="43"/>
      <c r="N868" s="43"/>
      <c r="O868" s="43"/>
      <c r="P868" s="43"/>
      <c r="Q868" s="43"/>
      <c r="R868" s="43"/>
      <c r="S868" s="43"/>
      <c r="T868" s="43"/>
      <c r="U868" s="43"/>
      <c r="V868" s="43"/>
      <c r="W868" s="43"/>
      <c r="X868" s="43"/>
      <c r="Y868" s="43"/>
      <c r="Z868" s="43"/>
    </row>
    <row r="869" ht="15.75" customHeight="1">
      <c r="G869" s="43"/>
      <c r="H869" s="43"/>
      <c r="I869" s="43"/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  <c r="U869" s="43"/>
      <c r="V869" s="43"/>
      <c r="W869" s="43"/>
      <c r="X869" s="43"/>
      <c r="Y869" s="43"/>
      <c r="Z869" s="43"/>
    </row>
    <row r="870" ht="15.75" customHeight="1">
      <c r="G870" s="43"/>
      <c r="H870" s="43"/>
      <c r="I870" s="43"/>
      <c r="J870" s="43"/>
      <c r="K870" s="43"/>
      <c r="L870" s="43"/>
      <c r="M870" s="43"/>
      <c r="N870" s="43"/>
      <c r="O870" s="43"/>
      <c r="P870" s="43"/>
      <c r="Q870" s="43"/>
      <c r="R870" s="43"/>
      <c r="S870" s="43"/>
      <c r="T870" s="43"/>
      <c r="U870" s="43"/>
      <c r="V870" s="43"/>
      <c r="W870" s="43"/>
      <c r="X870" s="43"/>
      <c r="Y870" s="43"/>
      <c r="Z870" s="43"/>
    </row>
    <row r="871" ht="15.75" customHeight="1">
      <c r="G871" s="43"/>
      <c r="H871" s="43"/>
      <c r="I871" s="43"/>
      <c r="J871" s="43"/>
      <c r="K871" s="43"/>
      <c r="L871" s="43"/>
      <c r="M871" s="43"/>
      <c r="N871" s="43"/>
      <c r="O871" s="43"/>
      <c r="P871" s="43"/>
      <c r="Q871" s="43"/>
      <c r="R871" s="43"/>
      <c r="S871" s="43"/>
      <c r="T871" s="43"/>
      <c r="U871" s="43"/>
      <c r="V871" s="43"/>
      <c r="W871" s="43"/>
      <c r="X871" s="43"/>
      <c r="Y871" s="43"/>
      <c r="Z871" s="43"/>
    </row>
    <row r="872" ht="15.75" customHeight="1">
      <c r="G872" s="43"/>
      <c r="H872" s="43"/>
      <c r="I872" s="43"/>
      <c r="J872" s="43"/>
      <c r="K872" s="43"/>
      <c r="L872" s="43"/>
      <c r="M872" s="43"/>
      <c r="N872" s="43"/>
      <c r="O872" s="43"/>
      <c r="P872" s="43"/>
      <c r="Q872" s="43"/>
      <c r="R872" s="43"/>
      <c r="S872" s="43"/>
      <c r="T872" s="43"/>
      <c r="U872" s="43"/>
      <c r="V872" s="43"/>
      <c r="W872" s="43"/>
      <c r="X872" s="43"/>
      <c r="Y872" s="43"/>
      <c r="Z872" s="43"/>
    </row>
    <row r="873" ht="15.75" customHeight="1">
      <c r="G873" s="43"/>
      <c r="H873" s="43"/>
      <c r="I873" s="43"/>
      <c r="J873" s="43"/>
      <c r="K873" s="43"/>
      <c r="L873" s="43"/>
      <c r="M873" s="43"/>
      <c r="N873" s="43"/>
      <c r="O873" s="43"/>
      <c r="P873" s="43"/>
      <c r="Q873" s="43"/>
      <c r="R873" s="43"/>
      <c r="S873" s="43"/>
      <c r="T873" s="43"/>
      <c r="U873" s="43"/>
      <c r="V873" s="43"/>
      <c r="W873" s="43"/>
      <c r="X873" s="43"/>
      <c r="Y873" s="43"/>
      <c r="Z873" s="43"/>
    </row>
    <row r="874" ht="15.75" customHeight="1">
      <c r="G874" s="43"/>
      <c r="H874" s="43"/>
      <c r="I874" s="43"/>
      <c r="J874" s="43"/>
      <c r="K874" s="43"/>
      <c r="L874" s="43"/>
      <c r="M874" s="43"/>
      <c r="N874" s="43"/>
      <c r="O874" s="43"/>
      <c r="P874" s="43"/>
      <c r="Q874" s="43"/>
      <c r="R874" s="43"/>
      <c r="S874" s="43"/>
      <c r="T874" s="43"/>
      <c r="U874" s="43"/>
      <c r="V874" s="43"/>
      <c r="W874" s="43"/>
      <c r="X874" s="43"/>
      <c r="Y874" s="43"/>
      <c r="Z874" s="43"/>
    </row>
    <row r="875" ht="15.75" customHeight="1">
      <c r="G875" s="43"/>
      <c r="H875" s="43"/>
      <c r="I875" s="43"/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  <c r="Y875" s="43"/>
      <c r="Z875" s="43"/>
    </row>
    <row r="876" ht="15.75" customHeight="1">
      <c r="G876" s="43"/>
      <c r="H876" s="43"/>
      <c r="I876" s="43"/>
      <c r="J876" s="43"/>
      <c r="K876" s="43"/>
      <c r="L876" s="43"/>
      <c r="M876" s="43"/>
      <c r="N876" s="43"/>
      <c r="O876" s="43"/>
      <c r="P876" s="43"/>
      <c r="Q876" s="43"/>
      <c r="R876" s="43"/>
      <c r="S876" s="43"/>
      <c r="T876" s="43"/>
      <c r="U876" s="43"/>
      <c r="V876" s="43"/>
      <c r="W876" s="43"/>
      <c r="X876" s="43"/>
      <c r="Y876" s="43"/>
      <c r="Z876" s="43"/>
    </row>
    <row r="877" ht="15.75" customHeight="1">
      <c r="G877" s="43"/>
      <c r="H877" s="43"/>
      <c r="I877" s="43"/>
      <c r="J877" s="43"/>
      <c r="K877" s="43"/>
      <c r="L877" s="43"/>
      <c r="M877" s="43"/>
      <c r="N877" s="43"/>
      <c r="O877" s="43"/>
      <c r="P877" s="43"/>
      <c r="Q877" s="43"/>
      <c r="R877" s="43"/>
      <c r="S877" s="43"/>
      <c r="T877" s="43"/>
      <c r="U877" s="43"/>
      <c r="V877" s="43"/>
      <c r="W877" s="43"/>
      <c r="X877" s="43"/>
      <c r="Y877" s="43"/>
      <c r="Z877" s="43"/>
    </row>
    <row r="878" ht="15.75" customHeight="1">
      <c r="G878" s="43"/>
      <c r="H878" s="43"/>
      <c r="I878" s="43"/>
      <c r="J878" s="43"/>
      <c r="K878" s="43"/>
      <c r="L878" s="43"/>
      <c r="M878" s="43"/>
      <c r="N878" s="43"/>
      <c r="O878" s="43"/>
      <c r="P878" s="43"/>
      <c r="Q878" s="43"/>
      <c r="R878" s="43"/>
      <c r="S878" s="43"/>
      <c r="T878" s="43"/>
      <c r="U878" s="43"/>
      <c r="V878" s="43"/>
      <c r="W878" s="43"/>
      <c r="X878" s="43"/>
      <c r="Y878" s="43"/>
      <c r="Z878" s="43"/>
    </row>
    <row r="879" ht="15.75" customHeight="1">
      <c r="G879" s="43"/>
      <c r="H879" s="43"/>
      <c r="I879" s="43"/>
      <c r="J879" s="43"/>
      <c r="K879" s="43"/>
      <c r="L879" s="43"/>
      <c r="M879" s="43"/>
      <c r="N879" s="43"/>
      <c r="O879" s="43"/>
      <c r="P879" s="43"/>
      <c r="Q879" s="43"/>
      <c r="R879" s="43"/>
      <c r="S879" s="43"/>
      <c r="T879" s="43"/>
      <c r="U879" s="43"/>
      <c r="V879" s="43"/>
      <c r="W879" s="43"/>
      <c r="X879" s="43"/>
      <c r="Y879" s="43"/>
      <c r="Z879" s="43"/>
    </row>
    <row r="880" ht="15.75" customHeight="1">
      <c r="G880" s="43"/>
      <c r="H880" s="43"/>
      <c r="I880" s="43"/>
      <c r="J880" s="43"/>
      <c r="K880" s="43"/>
      <c r="L880" s="43"/>
      <c r="M880" s="43"/>
      <c r="N880" s="43"/>
      <c r="O880" s="43"/>
      <c r="P880" s="43"/>
      <c r="Q880" s="43"/>
      <c r="R880" s="43"/>
      <c r="S880" s="43"/>
      <c r="T880" s="43"/>
      <c r="U880" s="43"/>
      <c r="V880" s="43"/>
      <c r="W880" s="43"/>
      <c r="X880" s="43"/>
      <c r="Y880" s="43"/>
      <c r="Z880" s="43"/>
    </row>
    <row r="881" ht="15.75" customHeight="1">
      <c r="G881" s="43"/>
      <c r="H881" s="43"/>
      <c r="I881" s="43"/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  <c r="U881" s="43"/>
      <c r="V881" s="43"/>
      <c r="W881" s="43"/>
      <c r="X881" s="43"/>
      <c r="Y881" s="43"/>
      <c r="Z881" s="43"/>
    </row>
    <row r="882" ht="15.75" customHeight="1">
      <c r="G882" s="43"/>
      <c r="H882" s="43"/>
      <c r="I882" s="43"/>
      <c r="J882" s="43"/>
      <c r="K882" s="43"/>
      <c r="L882" s="43"/>
      <c r="M882" s="43"/>
      <c r="N882" s="43"/>
      <c r="O882" s="43"/>
      <c r="P882" s="43"/>
      <c r="Q882" s="43"/>
      <c r="R882" s="43"/>
      <c r="S882" s="43"/>
      <c r="T882" s="43"/>
      <c r="U882" s="43"/>
      <c r="V882" s="43"/>
      <c r="W882" s="43"/>
      <c r="X882" s="43"/>
      <c r="Y882" s="43"/>
      <c r="Z882" s="43"/>
    </row>
    <row r="883" ht="15.75" customHeight="1">
      <c r="G883" s="43"/>
      <c r="H883" s="43"/>
      <c r="I883" s="43"/>
      <c r="J883" s="43"/>
      <c r="K883" s="43"/>
      <c r="L883" s="43"/>
      <c r="M883" s="43"/>
      <c r="N883" s="43"/>
      <c r="O883" s="43"/>
      <c r="P883" s="43"/>
      <c r="Q883" s="43"/>
      <c r="R883" s="43"/>
      <c r="S883" s="43"/>
      <c r="T883" s="43"/>
      <c r="U883" s="43"/>
      <c r="V883" s="43"/>
      <c r="W883" s="43"/>
      <c r="X883" s="43"/>
      <c r="Y883" s="43"/>
      <c r="Z883" s="43"/>
    </row>
    <row r="884" ht="15.75" customHeight="1">
      <c r="G884" s="43"/>
      <c r="H884" s="43"/>
      <c r="I884" s="43"/>
      <c r="J884" s="43"/>
      <c r="K884" s="43"/>
      <c r="L884" s="43"/>
      <c r="M884" s="43"/>
      <c r="N884" s="43"/>
      <c r="O884" s="43"/>
      <c r="P884" s="43"/>
      <c r="Q884" s="43"/>
      <c r="R884" s="43"/>
      <c r="S884" s="43"/>
      <c r="T884" s="43"/>
      <c r="U884" s="43"/>
      <c r="V884" s="43"/>
      <c r="W884" s="43"/>
      <c r="X884" s="43"/>
      <c r="Y884" s="43"/>
      <c r="Z884" s="43"/>
    </row>
    <row r="885" ht="15.75" customHeight="1">
      <c r="G885" s="43"/>
      <c r="H885" s="43"/>
      <c r="I885" s="43"/>
      <c r="J885" s="43"/>
      <c r="K885" s="43"/>
      <c r="L885" s="43"/>
      <c r="M885" s="43"/>
      <c r="N885" s="43"/>
      <c r="O885" s="43"/>
      <c r="P885" s="43"/>
      <c r="Q885" s="43"/>
      <c r="R885" s="43"/>
      <c r="S885" s="43"/>
      <c r="T885" s="43"/>
      <c r="U885" s="43"/>
      <c r="V885" s="43"/>
      <c r="W885" s="43"/>
      <c r="X885" s="43"/>
      <c r="Y885" s="43"/>
      <c r="Z885" s="43"/>
    </row>
    <row r="886" ht="15.75" customHeight="1">
      <c r="G886" s="43"/>
      <c r="H886" s="43"/>
      <c r="I886" s="43"/>
      <c r="J886" s="43"/>
      <c r="K886" s="43"/>
      <c r="L886" s="43"/>
      <c r="M886" s="43"/>
      <c r="N886" s="43"/>
      <c r="O886" s="43"/>
      <c r="P886" s="43"/>
      <c r="Q886" s="43"/>
      <c r="R886" s="43"/>
      <c r="S886" s="43"/>
      <c r="T886" s="43"/>
      <c r="U886" s="43"/>
      <c r="V886" s="43"/>
      <c r="W886" s="43"/>
      <c r="X886" s="43"/>
      <c r="Y886" s="43"/>
      <c r="Z886" s="43"/>
    </row>
    <row r="887" ht="15.75" customHeight="1">
      <c r="G887" s="43"/>
      <c r="H887" s="43"/>
      <c r="I887" s="43"/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  <c r="Y887" s="43"/>
      <c r="Z887" s="43"/>
    </row>
    <row r="888" ht="15.75" customHeight="1">
      <c r="G888" s="43"/>
      <c r="H888" s="43"/>
      <c r="I888" s="43"/>
      <c r="J888" s="43"/>
      <c r="K888" s="43"/>
      <c r="L888" s="43"/>
      <c r="M888" s="43"/>
      <c r="N888" s="43"/>
      <c r="O888" s="43"/>
      <c r="P888" s="43"/>
      <c r="Q888" s="43"/>
      <c r="R888" s="43"/>
      <c r="S888" s="43"/>
      <c r="T888" s="43"/>
      <c r="U888" s="43"/>
      <c r="V888" s="43"/>
      <c r="W888" s="43"/>
      <c r="X888" s="43"/>
      <c r="Y888" s="43"/>
      <c r="Z888" s="43"/>
    </row>
    <row r="889" ht="15.75" customHeight="1">
      <c r="G889" s="43"/>
      <c r="H889" s="43"/>
      <c r="I889" s="43"/>
      <c r="J889" s="43"/>
      <c r="K889" s="43"/>
      <c r="L889" s="43"/>
      <c r="M889" s="43"/>
      <c r="N889" s="43"/>
      <c r="O889" s="43"/>
      <c r="P889" s="43"/>
      <c r="Q889" s="43"/>
      <c r="R889" s="43"/>
      <c r="S889" s="43"/>
      <c r="T889" s="43"/>
      <c r="U889" s="43"/>
      <c r="V889" s="43"/>
      <c r="W889" s="43"/>
      <c r="X889" s="43"/>
      <c r="Y889" s="43"/>
      <c r="Z889" s="43"/>
    </row>
    <row r="890" ht="15.75" customHeight="1">
      <c r="G890" s="43"/>
      <c r="H890" s="43"/>
      <c r="I890" s="43"/>
      <c r="J890" s="43"/>
      <c r="K890" s="43"/>
      <c r="L890" s="43"/>
      <c r="M890" s="43"/>
      <c r="N890" s="43"/>
      <c r="O890" s="43"/>
      <c r="P890" s="43"/>
      <c r="Q890" s="43"/>
      <c r="R890" s="43"/>
      <c r="S890" s="43"/>
      <c r="T890" s="43"/>
      <c r="U890" s="43"/>
      <c r="V890" s="43"/>
      <c r="W890" s="43"/>
      <c r="X890" s="43"/>
      <c r="Y890" s="43"/>
      <c r="Z890" s="43"/>
    </row>
    <row r="891" ht="15.75" customHeight="1">
      <c r="G891" s="43"/>
      <c r="H891" s="43"/>
      <c r="I891" s="43"/>
      <c r="J891" s="43"/>
      <c r="K891" s="43"/>
      <c r="L891" s="43"/>
      <c r="M891" s="43"/>
      <c r="N891" s="43"/>
      <c r="O891" s="43"/>
      <c r="P891" s="43"/>
      <c r="Q891" s="43"/>
      <c r="R891" s="43"/>
      <c r="S891" s="43"/>
      <c r="T891" s="43"/>
      <c r="U891" s="43"/>
      <c r="V891" s="43"/>
      <c r="W891" s="43"/>
      <c r="X891" s="43"/>
      <c r="Y891" s="43"/>
      <c r="Z891" s="43"/>
    </row>
    <row r="892" ht="15.75" customHeight="1">
      <c r="G892" s="43"/>
      <c r="H892" s="43"/>
      <c r="I892" s="43"/>
      <c r="J892" s="43"/>
      <c r="K892" s="43"/>
      <c r="L892" s="43"/>
      <c r="M892" s="43"/>
      <c r="N892" s="43"/>
      <c r="O892" s="43"/>
      <c r="P892" s="43"/>
      <c r="Q892" s="43"/>
      <c r="R892" s="43"/>
      <c r="S892" s="43"/>
      <c r="T892" s="43"/>
      <c r="U892" s="43"/>
      <c r="V892" s="43"/>
      <c r="W892" s="43"/>
      <c r="X892" s="43"/>
      <c r="Y892" s="43"/>
      <c r="Z892" s="43"/>
    </row>
    <row r="893" ht="15.75" customHeight="1">
      <c r="G893" s="43"/>
      <c r="H893" s="43"/>
      <c r="I893" s="43"/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  <c r="Y893" s="43"/>
      <c r="Z893" s="43"/>
    </row>
    <row r="894" ht="15.75" customHeight="1">
      <c r="G894" s="43"/>
      <c r="H894" s="43"/>
      <c r="I894" s="43"/>
      <c r="J894" s="43"/>
      <c r="K894" s="43"/>
      <c r="L894" s="43"/>
      <c r="M894" s="43"/>
      <c r="N894" s="43"/>
      <c r="O894" s="43"/>
      <c r="P894" s="43"/>
      <c r="Q894" s="43"/>
      <c r="R894" s="43"/>
      <c r="S894" s="43"/>
      <c r="T894" s="43"/>
      <c r="U894" s="43"/>
      <c r="V894" s="43"/>
      <c r="W894" s="43"/>
      <c r="X894" s="43"/>
      <c r="Y894" s="43"/>
      <c r="Z894" s="43"/>
    </row>
    <row r="895" ht="15.75" customHeight="1">
      <c r="G895" s="43"/>
      <c r="H895" s="43"/>
      <c r="I895" s="43"/>
      <c r="J895" s="43"/>
      <c r="K895" s="43"/>
      <c r="L895" s="43"/>
      <c r="M895" s="43"/>
      <c r="N895" s="43"/>
      <c r="O895" s="43"/>
      <c r="P895" s="43"/>
      <c r="Q895" s="43"/>
      <c r="R895" s="43"/>
      <c r="S895" s="43"/>
      <c r="T895" s="43"/>
      <c r="U895" s="43"/>
      <c r="V895" s="43"/>
      <c r="W895" s="43"/>
      <c r="X895" s="43"/>
      <c r="Y895" s="43"/>
      <c r="Z895" s="43"/>
    </row>
    <row r="896" ht="15.75" customHeight="1">
      <c r="G896" s="43"/>
      <c r="H896" s="43"/>
      <c r="I896" s="43"/>
      <c r="J896" s="43"/>
      <c r="K896" s="43"/>
      <c r="L896" s="43"/>
      <c r="M896" s="43"/>
      <c r="N896" s="43"/>
      <c r="O896" s="43"/>
      <c r="P896" s="43"/>
      <c r="Q896" s="43"/>
      <c r="R896" s="43"/>
      <c r="S896" s="43"/>
      <c r="T896" s="43"/>
      <c r="U896" s="43"/>
      <c r="V896" s="43"/>
      <c r="W896" s="43"/>
      <c r="X896" s="43"/>
      <c r="Y896" s="43"/>
      <c r="Z896" s="43"/>
    </row>
    <row r="897" ht="15.75" customHeight="1">
      <c r="G897" s="43"/>
      <c r="H897" s="43"/>
      <c r="I897" s="43"/>
      <c r="J897" s="43"/>
      <c r="K897" s="43"/>
      <c r="L897" s="43"/>
      <c r="M897" s="43"/>
      <c r="N897" s="43"/>
      <c r="O897" s="43"/>
      <c r="P897" s="43"/>
      <c r="Q897" s="43"/>
      <c r="R897" s="43"/>
      <c r="S897" s="43"/>
      <c r="T897" s="43"/>
      <c r="U897" s="43"/>
      <c r="V897" s="43"/>
      <c r="W897" s="43"/>
      <c r="X897" s="43"/>
      <c r="Y897" s="43"/>
      <c r="Z897" s="43"/>
    </row>
    <row r="898" ht="15.75" customHeight="1">
      <c r="G898" s="43"/>
      <c r="H898" s="43"/>
      <c r="I898" s="43"/>
      <c r="J898" s="43"/>
      <c r="K898" s="43"/>
      <c r="L898" s="43"/>
      <c r="M898" s="43"/>
      <c r="N898" s="43"/>
      <c r="O898" s="43"/>
      <c r="P898" s="43"/>
      <c r="Q898" s="43"/>
      <c r="R898" s="43"/>
      <c r="S898" s="43"/>
      <c r="T898" s="43"/>
      <c r="U898" s="43"/>
      <c r="V898" s="43"/>
      <c r="W898" s="43"/>
      <c r="X898" s="43"/>
      <c r="Y898" s="43"/>
      <c r="Z898" s="43"/>
    </row>
    <row r="899" ht="15.75" customHeight="1">
      <c r="G899" s="43"/>
      <c r="H899" s="43"/>
      <c r="I899" s="43"/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  <c r="Y899" s="43"/>
      <c r="Z899" s="43"/>
    </row>
    <row r="900" ht="15.75" customHeight="1">
      <c r="G900" s="43"/>
      <c r="H900" s="43"/>
      <c r="I900" s="43"/>
      <c r="J900" s="43"/>
      <c r="K900" s="43"/>
      <c r="L900" s="43"/>
      <c r="M900" s="43"/>
      <c r="N900" s="43"/>
      <c r="O900" s="43"/>
      <c r="P900" s="43"/>
      <c r="Q900" s="43"/>
      <c r="R900" s="43"/>
      <c r="S900" s="43"/>
      <c r="T900" s="43"/>
      <c r="U900" s="43"/>
      <c r="V900" s="43"/>
      <c r="W900" s="43"/>
      <c r="X900" s="43"/>
      <c r="Y900" s="43"/>
      <c r="Z900" s="43"/>
    </row>
    <row r="901" ht="15.75" customHeight="1">
      <c r="G901" s="43"/>
      <c r="H901" s="43"/>
      <c r="I901" s="43"/>
      <c r="J901" s="43"/>
      <c r="K901" s="43"/>
      <c r="L901" s="43"/>
      <c r="M901" s="43"/>
      <c r="N901" s="43"/>
      <c r="O901" s="43"/>
      <c r="P901" s="43"/>
      <c r="Q901" s="43"/>
      <c r="R901" s="43"/>
      <c r="S901" s="43"/>
      <c r="T901" s="43"/>
      <c r="U901" s="43"/>
      <c r="V901" s="43"/>
      <c r="W901" s="43"/>
      <c r="X901" s="43"/>
      <c r="Y901" s="43"/>
      <c r="Z901" s="43"/>
    </row>
    <row r="902" ht="15.75" customHeight="1">
      <c r="G902" s="43"/>
      <c r="H902" s="43"/>
      <c r="I902" s="43"/>
      <c r="J902" s="43"/>
      <c r="K902" s="43"/>
      <c r="L902" s="43"/>
      <c r="M902" s="43"/>
      <c r="N902" s="43"/>
      <c r="O902" s="43"/>
      <c r="P902" s="43"/>
      <c r="Q902" s="43"/>
      <c r="R902" s="43"/>
      <c r="S902" s="43"/>
      <c r="T902" s="43"/>
      <c r="U902" s="43"/>
      <c r="V902" s="43"/>
      <c r="W902" s="43"/>
      <c r="X902" s="43"/>
      <c r="Y902" s="43"/>
      <c r="Z902" s="43"/>
    </row>
    <row r="903" ht="15.75" customHeight="1">
      <c r="G903" s="43"/>
      <c r="H903" s="43"/>
      <c r="I903" s="43"/>
      <c r="J903" s="43"/>
      <c r="K903" s="43"/>
      <c r="L903" s="43"/>
      <c r="M903" s="43"/>
      <c r="N903" s="43"/>
      <c r="O903" s="43"/>
      <c r="P903" s="43"/>
      <c r="Q903" s="43"/>
      <c r="R903" s="43"/>
      <c r="S903" s="43"/>
      <c r="T903" s="43"/>
      <c r="U903" s="43"/>
      <c r="V903" s="43"/>
      <c r="W903" s="43"/>
      <c r="X903" s="43"/>
      <c r="Y903" s="43"/>
      <c r="Z903" s="43"/>
    </row>
    <row r="904" ht="15.75" customHeight="1">
      <c r="G904" s="43"/>
      <c r="H904" s="43"/>
      <c r="I904" s="43"/>
      <c r="J904" s="43"/>
      <c r="K904" s="43"/>
      <c r="L904" s="43"/>
      <c r="M904" s="43"/>
      <c r="N904" s="43"/>
      <c r="O904" s="43"/>
      <c r="P904" s="43"/>
      <c r="Q904" s="43"/>
      <c r="R904" s="43"/>
      <c r="S904" s="43"/>
      <c r="T904" s="43"/>
      <c r="U904" s="43"/>
      <c r="V904" s="43"/>
      <c r="W904" s="43"/>
      <c r="X904" s="43"/>
      <c r="Y904" s="43"/>
      <c r="Z904" s="43"/>
    </row>
    <row r="905" ht="15.75" customHeight="1">
      <c r="G905" s="43"/>
      <c r="H905" s="43"/>
      <c r="I905" s="43"/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  <c r="Y905" s="43"/>
      <c r="Z905" s="43"/>
    </row>
    <row r="906" ht="15.75" customHeight="1">
      <c r="G906" s="43"/>
      <c r="H906" s="43"/>
      <c r="I906" s="43"/>
      <c r="J906" s="43"/>
      <c r="K906" s="43"/>
      <c r="L906" s="43"/>
      <c r="M906" s="43"/>
      <c r="N906" s="43"/>
      <c r="O906" s="43"/>
      <c r="P906" s="43"/>
      <c r="Q906" s="43"/>
      <c r="R906" s="43"/>
      <c r="S906" s="43"/>
      <c r="T906" s="43"/>
      <c r="U906" s="43"/>
      <c r="V906" s="43"/>
      <c r="W906" s="43"/>
      <c r="X906" s="43"/>
      <c r="Y906" s="43"/>
      <c r="Z906" s="43"/>
    </row>
    <row r="907" ht="15.75" customHeight="1">
      <c r="G907" s="43"/>
      <c r="H907" s="43"/>
      <c r="I907" s="43"/>
      <c r="J907" s="43"/>
      <c r="K907" s="43"/>
      <c r="L907" s="43"/>
      <c r="M907" s="43"/>
      <c r="N907" s="43"/>
      <c r="O907" s="43"/>
      <c r="P907" s="43"/>
      <c r="Q907" s="43"/>
      <c r="R907" s="43"/>
      <c r="S907" s="43"/>
      <c r="T907" s="43"/>
      <c r="U907" s="43"/>
      <c r="V907" s="43"/>
      <c r="W907" s="43"/>
      <c r="X907" s="43"/>
      <c r="Y907" s="43"/>
      <c r="Z907" s="43"/>
    </row>
    <row r="908" ht="15.75" customHeight="1">
      <c r="G908" s="43"/>
      <c r="H908" s="43"/>
      <c r="I908" s="43"/>
      <c r="J908" s="43"/>
      <c r="K908" s="43"/>
      <c r="L908" s="43"/>
      <c r="M908" s="43"/>
      <c r="N908" s="43"/>
      <c r="O908" s="43"/>
      <c r="P908" s="43"/>
      <c r="Q908" s="43"/>
      <c r="R908" s="43"/>
      <c r="S908" s="43"/>
      <c r="T908" s="43"/>
      <c r="U908" s="43"/>
      <c r="V908" s="43"/>
      <c r="W908" s="43"/>
      <c r="X908" s="43"/>
      <c r="Y908" s="43"/>
      <c r="Z908" s="43"/>
    </row>
    <row r="909" ht="15.75" customHeight="1">
      <c r="G909" s="43"/>
      <c r="H909" s="43"/>
      <c r="I909" s="43"/>
      <c r="J909" s="43"/>
      <c r="K909" s="43"/>
      <c r="L909" s="43"/>
      <c r="M909" s="43"/>
      <c r="N909" s="43"/>
      <c r="O909" s="43"/>
      <c r="P909" s="43"/>
      <c r="Q909" s="43"/>
      <c r="R909" s="43"/>
      <c r="S909" s="43"/>
      <c r="T909" s="43"/>
      <c r="U909" s="43"/>
      <c r="V909" s="43"/>
      <c r="W909" s="43"/>
      <c r="X909" s="43"/>
      <c r="Y909" s="43"/>
      <c r="Z909" s="43"/>
    </row>
    <row r="910" ht="15.75" customHeight="1">
      <c r="G910" s="43"/>
      <c r="H910" s="43"/>
      <c r="I910" s="43"/>
      <c r="J910" s="43"/>
      <c r="K910" s="43"/>
      <c r="L910" s="43"/>
      <c r="M910" s="43"/>
      <c r="N910" s="43"/>
      <c r="O910" s="43"/>
      <c r="P910" s="43"/>
      <c r="Q910" s="43"/>
      <c r="R910" s="43"/>
      <c r="S910" s="43"/>
      <c r="T910" s="43"/>
      <c r="U910" s="43"/>
      <c r="V910" s="43"/>
      <c r="W910" s="43"/>
      <c r="X910" s="43"/>
      <c r="Y910" s="43"/>
      <c r="Z910" s="43"/>
    </row>
    <row r="911" ht="15.75" customHeight="1">
      <c r="G911" s="43"/>
      <c r="H911" s="43"/>
      <c r="I911" s="43"/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  <c r="Y911" s="43"/>
      <c r="Z911" s="43"/>
    </row>
    <row r="912" ht="15.75" customHeight="1">
      <c r="G912" s="43"/>
      <c r="H912" s="43"/>
      <c r="I912" s="43"/>
      <c r="J912" s="43"/>
      <c r="K912" s="43"/>
      <c r="L912" s="43"/>
      <c r="M912" s="43"/>
      <c r="N912" s="43"/>
      <c r="O912" s="43"/>
      <c r="P912" s="43"/>
      <c r="Q912" s="43"/>
      <c r="R912" s="43"/>
      <c r="S912" s="43"/>
      <c r="T912" s="43"/>
      <c r="U912" s="43"/>
      <c r="V912" s="43"/>
      <c r="W912" s="43"/>
      <c r="X912" s="43"/>
      <c r="Y912" s="43"/>
      <c r="Z912" s="43"/>
    </row>
    <row r="913" ht="15.75" customHeight="1">
      <c r="G913" s="43"/>
      <c r="H913" s="43"/>
      <c r="I913" s="43"/>
      <c r="J913" s="43"/>
      <c r="K913" s="43"/>
      <c r="L913" s="43"/>
      <c r="M913" s="43"/>
      <c r="N913" s="43"/>
      <c r="O913" s="43"/>
      <c r="P913" s="43"/>
      <c r="Q913" s="43"/>
      <c r="R913" s="43"/>
      <c r="S913" s="43"/>
      <c r="T913" s="43"/>
      <c r="U913" s="43"/>
      <c r="V913" s="43"/>
      <c r="W913" s="43"/>
      <c r="X913" s="43"/>
      <c r="Y913" s="43"/>
      <c r="Z913" s="43"/>
    </row>
    <row r="914" ht="15.75" customHeight="1">
      <c r="G914" s="43"/>
      <c r="H914" s="43"/>
      <c r="I914" s="43"/>
      <c r="J914" s="43"/>
      <c r="K914" s="43"/>
      <c r="L914" s="43"/>
      <c r="M914" s="43"/>
      <c r="N914" s="43"/>
      <c r="O914" s="43"/>
      <c r="P914" s="43"/>
      <c r="Q914" s="43"/>
      <c r="R914" s="43"/>
      <c r="S914" s="43"/>
      <c r="T914" s="43"/>
      <c r="U914" s="43"/>
      <c r="V914" s="43"/>
      <c r="W914" s="43"/>
      <c r="X914" s="43"/>
      <c r="Y914" s="43"/>
      <c r="Z914" s="43"/>
    </row>
    <row r="915" ht="15.75" customHeight="1">
      <c r="G915" s="43"/>
      <c r="H915" s="43"/>
      <c r="I915" s="43"/>
      <c r="J915" s="43"/>
      <c r="K915" s="43"/>
      <c r="L915" s="43"/>
      <c r="M915" s="43"/>
      <c r="N915" s="43"/>
      <c r="O915" s="43"/>
      <c r="P915" s="43"/>
      <c r="Q915" s="43"/>
      <c r="R915" s="43"/>
      <c r="S915" s="43"/>
      <c r="T915" s="43"/>
      <c r="U915" s="43"/>
      <c r="V915" s="43"/>
      <c r="W915" s="43"/>
      <c r="X915" s="43"/>
      <c r="Y915" s="43"/>
      <c r="Z915" s="43"/>
    </row>
    <row r="916" ht="15.75" customHeight="1">
      <c r="G916" s="43"/>
      <c r="H916" s="43"/>
      <c r="I916" s="43"/>
      <c r="J916" s="43"/>
      <c r="K916" s="43"/>
      <c r="L916" s="43"/>
      <c r="M916" s="43"/>
      <c r="N916" s="43"/>
      <c r="O916" s="43"/>
      <c r="P916" s="43"/>
      <c r="Q916" s="43"/>
      <c r="R916" s="43"/>
      <c r="S916" s="43"/>
      <c r="T916" s="43"/>
      <c r="U916" s="43"/>
      <c r="V916" s="43"/>
      <c r="W916" s="43"/>
      <c r="X916" s="43"/>
      <c r="Y916" s="43"/>
      <c r="Z916" s="43"/>
    </row>
    <row r="917" ht="15.75" customHeight="1">
      <c r="G917" s="43"/>
      <c r="H917" s="43"/>
      <c r="I917" s="43"/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  <c r="Y917" s="43"/>
      <c r="Z917" s="43"/>
    </row>
    <row r="918" ht="15.75" customHeight="1">
      <c r="G918" s="43"/>
      <c r="H918" s="43"/>
      <c r="I918" s="43"/>
      <c r="J918" s="43"/>
      <c r="K918" s="43"/>
      <c r="L918" s="43"/>
      <c r="M918" s="43"/>
      <c r="N918" s="43"/>
      <c r="O918" s="43"/>
      <c r="P918" s="43"/>
      <c r="Q918" s="43"/>
      <c r="R918" s="43"/>
      <c r="S918" s="43"/>
      <c r="T918" s="43"/>
      <c r="U918" s="43"/>
      <c r="V918" s="43"/>
      <c r="W918" s="43"/>
      <c r="X918" s="43"/>
      <c r="Y918" s="43"/>
      <c r="Z918" s="43"/>
    </row>
    <row r="919" ht="15.75" customHeight="1">
      <c r="G919" s="43"/>
      <c r="H919" s="43"/>
      <c r="I919" s="43"/>
      <c r="J919" s="43"/>
      <c r="K919" s="43"/>
      <c r="L919" s="43"/>
      <c r="M919" s="43"/>
      <c r="N919" s="43"/>
      <c r="O919" s="43"/>
      <c r="P919" s="43"/>
      <c r="Q919" s="43"/>
      <c r="R919" s="43"/>
      <c r="S919" s="43"/>
      <c r="T919" s="43"/>
      <c r="U919" s="43"/>
      <c r="V919" s="43"/>
      <c r="W919" s="43"/>
      <c r="X919" s="43"/>
      <c r="Y919" s="43"/>
      <c r="Z919" s="43"/>
    </row>
    <row r="920" ht="15.75" customHeight="1">
      <c r="G920" s="43"/>
      <c r="H920" s="43"/>
      <c r="I920" s="43"/>
      <c r="J920" s="43"/>
      <c r="K920" s="43"/>
      <c r="L920" s="43"/>
      <c r="M920" s="43"/>
      <c r="N920" s="43"/>
      <c r="O920" s="43"/>
      <c r="P920" s="43"/>
      <c r="Q920" s="43"/>
      <c r="R920" s="43"/>
      <c r="S920" s="43"/>
      <c r="T920" s="43"/>
      <c r="U920" s="43"/>
      <c r="V920" s="43"/>
      <c r="W920" s="43"/>
      <c r="X920" s="43"/>
      <c r="Y920" s="43"/>
      <c r="Z920" s="43"/>
    </row>
    <row r="921" ht="15.75" customHeight="1">
      <c r="G921" s="43"/>
      <c r="H921" s="43"/>
      <c r="I921" s="43"/>
      <c r="J921" s="43"/>
      <c r="K921" s="43"/>
      <c r="L921" s="43"/>
      <c r="M921" s="43"/>
      <c r="N921" s="43"/>
      <c r="O921" s="43"/>
      <c r="P921" s="43"/>
      <c r="Q921" s="43"/>
      <c r="R921" s="43"/>
      <c r="S921" s="43"/>
      <c r="T921" s="43"/>
      <c r="U921" s="43"/>
      <c r="V921" s="43"/>
      <c r="W921" s="43"/>
      <c r="X921" s="43"/>
      <c r="Y921" s="43"/>
      <c r="Z921" s="43"/>
    </row>
    <row r="922" ht="15.75" customHeight="1">
      <c r="G922" s="43"/>
      <c r="H922" s="43"/>
      <c r="I922" s="43"/>
      <c r="J922" s="43"/>
      <c r="K922" s="43"/>
      <c r="L922" s="43"/>
      <c r="M922" s="43"/>
      <c r="N922" s="43"/>
      <c r="O922" s="43"/>
      <c r="P922" s="43"/>
      <c r="Q922" s="43"/>
      <c r="R922" s="43"/>
      <c r="S922" s="43"/>
      <c r="T922" s="43"/>
      <c r="U922" s="43"/>
      <c r="V922" s="43"/>
      <c r="W922" s="43"/>
      <c r="X922" s="43"/>
      <c r="Y922" s="43"/>
      <c r="Z922" s="43"/>
    </row>
    <row r="923" ht="15.75" customHeight="1">
      <c r="G923" s="43"/>
      <c r="H923" s="43"/>
      <c r="I923" s="43"/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  <c r="Y923" s="43"/>
      <c r="Z923" s="43"/>
    </row>
    <row r="924" ht="15.75" customHeight="1">
      <c r="G924" s="43"/>
      <c r="H924" s="43"/>
      <c r="I924" s="43"/>
      <c r="J924" s="43"/>
      <c r="K924" s="43"/>
      <c r="L924" s="43"/>
      <c r="M924" s="43"/>
      <c r="N924" s="43"/>
      <c r="O924" s="43"/>
      <c r="P924" s="43"/>
      <c r="Q924" s="43"/>
      <c r="R924" s="43"/>
      <c r="S924" s="43"/>
      <c r="T924" s="43"/>
      <c r="U924" s="43"/>
      <c r="V924" s="43"/>
      <c r="W924" s="43"/>
      <c r="X924" s="43"/>
      <c r="Y924" s="43"/>
      <c r="Z924" s="43"/>
    </row>
    <row r="925" ht="15.75" customHeight="1">
      <c r="G925" s="43"/>
      <c r="H925" s="43"/>
      <c r="I925" s="43"/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43"/>
      <c r="U925" s="43"/>
      <c r="V925" s="43"/>
      <c r="W925" s="43"/>
      <c r="X925" s="43"/>
      <c r="Y925" s="43"/>
      <c r="Z925" s="43"/>
    </row>
    <row r="926" ht="15.75" customHeight="1">
      <c r="G926" s="43"/>
      <c r="H926" s="43"/>
      <c r="I926" s="43"/>
      <c r="J926" s="43"/>
      <c r="K926" s="43"/>
      <c r="L926" s="43"/>
      <c r="M926" s="43"/>
      <c r="N926" s="43"/>
      <c r="O926" s="43"/>
      <c r="P926" s="43"/>
      <c r="Q926" s="43"/>
      <c r="R926" s="43"/>
      <c r="S926" s="43"/>
      <c r="T926" s="43"/>
      <c r="U926" s="43"/>
      <c r="V926" s="43"/>
      <c r="W926" s="43"/>
      <c r="X926" s="43"/>
      <c r="Y926" s="43"/>
      <c r="Z926" s="43"/>
    </row>
    <row r="927" ht="15.75" customHeight="1">
      <c r="G927" s="43"/>
      <c r="H927" s="43"/>
      <c r="I927" s="43"/>
      <c r="J927" s="43"/>
      <c r="K927" s="43"/>
      <c r="L927" s="43"/>
      <c r="M927" s="43"/>
      <c r="N927" s="43"/>
      <c r="O927" s="43"/>
      <c r="P927" s="43"/>
      <c r="Q927" s="43"/>
      <c r="R927" s="43"/>
      <c r="S927" s="43"/>
      <c r="T927" s="43"/>
      <c r="U927" s="43"/>
      <c r="V927" s="43"/>
      <c r="W927" s="43"/>
      <c r="X927" s="43"/>
      <c r="Y927" s="43"/>
      <c r="Z927" s="43"/>
    </row>
    <row r="928" ht="15.75" customHeight="1">
      <c r="G928" s="43"/>
      <c r="H928" s="43"/>
      <c r="I928" s="43"/>
      <c r="J928" s="43"/>
      <c r="K928" s="43"/>
      <c r="L928" s="43"/>
      <c r="M928" s="43"/>
      <c r="N928" s="43"/>
      <c r="O928" s="43"/>
      <c r="P928" s="43"/>
      <c r="Q928" s="43"/>
      <c r="R928" s="43"/>
      <c r="S928" s="43"/>
      <c r="T928" s="43"/>
      <c r="U928" s="43"/>
      <c r="V928" s="43"/>
      <c r="W928" s="43"/>
      <c r="X928" s="43"/>
      <c r="Y928" s="43"/>
      <c r="Z928" s="43"/>
    </row>
    <row r="929" ht="15.75" customHeight="1">
      <c r="G929" s="43"/>
      <c r="H929" s="43"/>
      <c r="I929" s="43"/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  <c r="Y929" s="43"/>
      <c r="Z929" s="43"/>
    </row>
    <row r="930" ht="15.75" customHeight="1">
      <c r="G930" s="43"/>
      <c r="H930" s="43"/>
      <c r="I930" s="43"/>
      <c r="J930" s="43"/>
      <c r="K930" s="43"/>
      <c r="L930" s="43"/>
      <c r="M930" s="43"/>
      <c r="N930" s="43"/>
      <c r="O930" s="43"/>
      <c r="P930" s="43"/>
      <c r="Q930" s="43"/>
      <c r="R930" s="43"/>
      <c r="S930" s="43"/>
      <c r="T930" s="43"/>
      <c r="U930" s="43"/>
      <c r="V930" s="43"/>
      <c r="W930" s="43"/>
      <c r="X930" s="43"/>
      <c r="Y930" s="43"/>
      <c r="Z930" s="43"/>
    </row>
    <row r="931" ht="15.75" customHeight="1">
      <c r="G931" s="43"/>
      <c r="H931" s="43"/>
      <c r="I931" s="43"/>
      <c r="J931" s="43"/>
      <c r="K931" s="43"/>
      <c r="L931" s="43"/>
      <c r="M931" s="43"/>
      <c r="N931" s="43"/>
      <c r="O931" s="43"/>
      <c r="P931" s="43"/>
      <c r="Q931" s="43"/>
      <c r="R931" s="43"/>
      <c r="S931" s="43"/>
      <c r="T931" s="43"/>
      <c r="U931" s="43"/>
      <c r="V931" s="43"/>
      <c r="W931" s="43"/>
      <c r="X931" s="43"/>
      <c r="Y931" s="43"/>
      <c r="Z931" s="43"/>
    </row>
    <row r="932" ht="15.75" customHeight="1">
      <c r="G932" s="43"/>
      <c r="H932" s="43"/>
      <c r="I932" s="43"/>
      <c r="J932" s="43"/>
      <c r="K932" s="43"/>
      <c r="L932" s="43"/>
      <c r="M932" s="43"/>
      <c r="N932" s="43"/>
      <c r="O932" s="43"/>
      <c r="P932" s="43"/>
      <c r="Q932" s="43"/>
      <c r="R932" s="43"/>
      <c r="S932" s="43"/>
      <c r="T932" s="43"/>
      <c r="U932" s="43"/>
      <c r="V932" s="43"/>
      <c r="W932" s="43"/>
      <c r="X932" s="43"/>
      <c r="Y932" s="43"/>
      <c r="Z932" s="43"/>
    </row>
    <row r="933" ht="15.75" customHeight="1">
      <c r="G933" s="43"/>
      <c r="H933" s="43"/>
      <c r="I933" s="43"/>
      <c r="J933" s="43"/>
      <c r="K933" s="43"/>
      <c r="L933" s="43"/>
      <c r="M933" s="43"/>
      <c r="N933" s="43"/>
      <c r="O933" s="43"/>
      <c r="P933" s="43"/>
      <c r="Q933" s="43"/>
      <c r="R933" s="43"/>
      <c r="S933" s="43"/>
      <c r="T933" s="43"/>
      <c r="U933" s="43"/>
      <c r="V933" s="43"/>
      <c r="W933" s="43"/>
      <c r="X933" s="43"/>
      <c r="Y933" s="43"/>
      <c r="Z933" s="43"/>
    </row>
    <row r="934" ht="15.75" customHeight="1">
      <c r="G934" s="43"/>
      <c r="H934" s="43"/>
      <c r="I934" s="43"/>
      <c r="J934" s="43"/>
      <c r="K934" s="43"/>
      <c r="L934" s="43"/>
      <c r="M934" s="43"/>
      <c r="N934" s="43"/>
      <c r="O934" s="43"/>
      <c r="P934" s="43"/>
      <c r="Q934" s="43"/>
      <c r="R934" s="43"/>
      <c r="S934" s="43"/>
      <c r="T934" s="43"/>
      <c r="U934" s="43"/>
      <c r="V934" s="43"/>
      <c r="W934" s="43"/>
      <c r="X934" s="43"/>
      <c r="Y934" s="43"/>
      <c r="Z934" s="43"/>
    </row>
    <row r="935" ht="15.75" customHeight="1">
      <c r="G935" s="43"/>
      <c r="H935" s="43"/>
      <c r="I935" s="43"/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  <c r="Y935" s="43"/>
      <c r="Z935" s="43"/>
    </row>
    <row r="936" ht="15.75" customHeight="1">
      <c r="G936" s="43"/>
      <c r="H936" s="43"/>
      <c r="I936" s="43"/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  <c r="U936" s="43"/>
      <c r="V936" s="43"/>
      <c r="W936" s="43"/>
      <c r="X936" s="43"/>
      <c r="Y936" s="43"/>
      <c r="Z936" s="43"/>
    </row>
    <row r="937" ht="15.75" customHeight="1">
      <c r="G937" s="43"/>
      <c r="H937" s="43"/>
      <c r="I937" s="43"/>
      <c r="J937" s="43"/>
      <c r="K937" s="43"/>
      <c r="L937" s="43"/>
      <c r="M937" s="43"/>
      <c r="N937" s="43"/>
      <c r="O937" s="43"/>
      <c r="P937" s="43"/>
      <c r="Q937" s="43"/>
      <c r="R937" s="43"/>
      <c r="S937" s="43"/>
      <c r="T937" s="43"/>
      <c r="U937" s="43"/>
      <c r="V937" s="43"/>
      <c r="W937" s="43"/>
      <c r="X937" s="43"/>
      <c r="Y937" s="43"/>
      <c r="Z937" s="43"/>
    </row>
    <row r="938" ht="15.75" customHeight="1">
      <c r="G938" s="43"/>
      <c r="H938" s="43"/>
      <c r="I938" s="43"/>
      <c r="J938" s="43"/>
      <c r="K938" s="43"/>
      <c r="L938" s="43"/>
      <c r="M938" s="43"/>
      <c r="N938" s="43"/>
      <c r="O938" s="43"/>
      <c r="P938" s="43"/>
      <c r="Q938" s="43"/>
      <c r="R938" s="43"/>
      <c r="S938" s="43"/>
      <c r="T938" s="43"/>
      <c r="U938" s="43"/>
      <c r="V938" s="43"/>
      <c r="W938" s="43"/>
      <c r="X938" s="43"/>
      <c r="Y938" s="43"/>
      <c r="Z938" s="43"/>
    </row>
    <row r="939" ht="15.75" customHeight="1">
      <c r="G939" s="43"/>
      <c r="H939" s="43"/>
      <c r="I939" s="43"/>
      <c r="J939" s="43"/>
      <c r="K939" s="43"/>
      <c r="L939" s="43"/>
      <c r="M939" s="43"/>
      <c r="N939" s="43"/>
      <c r="O939" s="43"/>
      <c r="P939" s="43"/>
      <c r="Q939" s="43"/>
      <c r="R939" s="43"/>
      <c r="S939" s="43"/>
      <c r="T939" s="43"/>
      <c r="U939" s="43"/>
      <c r="V939" s="43"/>
      <c r="W939" s="43"/>
      <c r="X939" s="43"/>
      <c r="Y939" s="43"/>
      <c r="Z939" s="43"/>
    </row>
    <row r="940" ht="15.75" customHeight="1">
      <c r="G940" s="43"/>
      <c r="H940" s="43"/>
      <c r="I940" s="43"/>
      <c r="J940" s="43"/>
      <c r="K940" s="43"/>
      <c r="L940" s="43"/>
      <c r="M940" s="43"/>
      <c r="N940" s="43"/>
      <c r="O940" s="43"/>
      <c r="P940" s="43"/>
      <c r="Q940" s="43"/>
      <c r="R940" s="43"/>
      <c r="S940" s="43"/>
      <c r="T940" s="43"/>
      <c r="U940" s="43"/>
      <c r="V940" s="43"/>
      <c r="W940" s="43"/>
      <c r="X940" s="43"/>
      <c r="Y940" s="43"/>
      <c r="Z940" s="43"/>
    </row>
    <row r="941" ht="15.75" customHeight="1">
      <c r="G941" s="43"/>
      <c r="H941" s="43"/>
      <c r="I941" s="43"/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  <c r="Y941" s="43"/>
      <c r="Z941" s="43"/>
    </row>
    <row r="942" ht="15.75" customHeight="1">
      <c r="G942" s="43"/>
      <c r="H942" s="43"/>
      <c r="I942" s="43"/>
      <c r="J942" s="43"/>
      <c r="K942" s="43"/>
      <c r="L942" s="43"/>
      <c r="M942" s="43"/>
      <c r="N942" s="43"/>
      <c r="O942" s="43"/>
      <c r="P942" s="43"/>
      <c r="Q942" s="43"/>
      <c r="R942" s="43"/>
      <c r="S942" s="43"/>
      <c r="T942" s="43"/>
      <c r="U942" s="43"/>
      <c r="V942" s="43"/>
      <c r="W942" s="43"/>
      <c r="X942" s="43"/>
      <c r="Y942" s="43"/>
      <c r="Z942" s="43"/>
    </row>
    <row r="943" ht="15.75" customHeight="1">
      <c r="G943" s="43"/>
      <c r="H943" s="43"/>
      <c r="I943" s="43"/>
      <c r="J943" s="43"/>
      <c r="K943" s="43"/>
      <c r="L943" s="43"/>
      <c r="M943" s="43"/>
      <c r="N943" s="43"/>
      <c r="O943" s="43"/>
      <c r="P943" s="43"/>
      <c r="Q943" s="43"/>
      <c r="R943" s="43"/>
      <c r="S943" s="43"/>
      <c r="T943" s="43"/>
      <c r="U943" s="43"/>
      <c r="V943" s="43"/>
      <c r="W943" s="43"/>
      <c r="X943" s="43"/>
      <c r="Y943" s="43"/>
      <c r="Z943" s="43"/>
    </row>
    <row r="944" ht="15.75" customHeight="1">
      <c r="G944" s="43"/>
      <c r="H944" s="43"/>
      <c r="I944" s="43"/>
      <c r="J944" s="43"/>
      <c r="K944" s="43"/>
      <c r="L944" s="43"/>
      <c r="M944" s="43"/>
      <c r="N944" s="43"/>
      <c r="O944" s="43"/>
      <c r="P944" s="43"/>
      <c r="Q944" s="43"/>
      <c r="R944" s="43"/>
      <c r="S944" s="43"/>
      <c r="T944" s="43"/>
      <c r="U944" s="43"/>
      <c r="V944" s="43"/>
      <c r="W944" s="43"/>
      <c r="X944" s="43"/>
      <c r="Y944" s="43"/>
      <c r="Z944" s="43"/>
    </row>
    <row r="945" ht="15.75" customHeight="1">
      <c r="G945" s="43"/>
      <c r="H945" s="43"/>
      <c r="I945" s="43"/>
      <c r="J945" s="43"/>
      <c r="K945" s="43"/>
      <c r="L945" s="43"/>
      <c r="M945" s="43"/>
      <c r="N945" s="43"/>
      <c r="O945" s="43"/>
      <c r="P945" s="43"/>
      <c r="Q945" s="43"/>
      <c r="R945" s="43"/>
      <c r="S945" s="43"/>
      <c r="T945" s="43"/>
      <c r="U945" s="43"/>
      <c r="V945" s="43"/>
      <c r="W945" s="43"/>
      <c r="X945" s="43"/>
      <c r="Y945" s="43"/>
      <c r="Z945" s="43"/>
    </row>
    <row r="946" ht="15.75" customHeight="1">
      <c r="G946" s="43"/>
      <c r="H946" s="43"/>
      <c r="I946" s="43"/>
      <c r="J946" s="43"/>
      <c r="K946" s="43"/>
      <c r="L946" s="43"/>
      <c r="M946" s="43"/>
      <c r="N946" s="43"/>
      <c r="O946" s="43"/>
      <c r="P946" s="43"/>
      <c r="Q946" s="43"/>
      <c r="R946" s="43"/>
      <c r="S946" s="43"/>
      <c r="T946" s="43"/>
      <c r="U946" s="43"/>
      <c r="V946" s="43"/>
      <c r="W946" s="43"/>
      <c r="X946" s="43"/>
      <c r="Y946" s="43"/>
      <c r="Z946" s="43"/>
    </row>
    <row r="947" ht="15.75" customHeight="1">
      <c r="G947" s="43"/>
      <c r="H947" s="43"/>
      <c r="I947" s="43"/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  <c r="U947" s="43"/>
      <c r="V947" s="43"/>
      <c r="W947" s="43"/>
      <c r="X947" s="43"/>
      <c r="Y947" s="43"/>
      <c r="Z947" s="43"/>
    </row>
    <row r="948" ht="15.75" customHeight="1">
      <c r="G948" s="43"/>
      <c r="H948" s="43"/>
      <c r="I948" s="43"/>
      <c r="J948" s="43"/>
      <c r="K948" s="43"/>
      <c r="L948" s="43"/>
      <c r="M948" s="43"/>
      <c r="N948" s="43"/>
      <c r="O948" s="43"/>
      <c r="P948" s="43"/>
      <c r="Q948" s="43"/>
      <c r="R948" s="43"/>
      <c r="S948" s="43"/>
      <c r="T948" s="43"/>
      <c r="U948" s="43"/>
      <c r="V948" s="43"/>
      <c r="W948" s="43"/>
      <c r="X948" s="43"/>
      <c r="Y948" s="43"/>
      <c r="Z948" s="43"/>
    </row>
    <row r="949" ht="15.75" customHeight="1">
      <c r="G949" s="43"/>
      <c r="H949" s="43"/>
      <c r="I949" s="43"/>
      <c r="J949" s="43"/>
      <c r="K949" s="43"/>
      <c r="L949" s="43"/>
      <c r="M949" s="43"/>
      <c r="N949" s="43"/>
      <c r="O949" s="43"/>
      <c r="P949" s="43"/>
      <c r="Q949" s="43"/>
      <c r="R949" s="43"/>
      <c r="S949" s="43"/>
      <c r="T949" s="43"/>
      <c r="U949" s="43"/>
      <c r="V949" s="43"/>
      <c r="W949" s="43"/>
      <c r="X949" s="43"/>
      <c r="Y949" s="43"/>
      <c r="Z949" s="43"/>
    </row>
    <row r="950" ht="15.75" customHeight="1">
      <c r="G950" s="43"/>
      <c r="H950" s="43"/>
      <c r="I950" s="43"/>
      <c r="J950" s="43"/>
      <c r="K950" s="43"/>
      <c r="L950" s="43"/>
      <c r="M950" s="43"/>
      <c r="N950" s="43"/>
      <c r="O950" s="43"/>
      <c r="P950" s="43"/>
      <c r="Q950" s="43"/>
      <c r="R950" s="43"/>
      <c r="S950" s="43"/>
      <c r="T950" s="43"/>
      <c r="U950" s="43"/>
      <c r="V950" s="43"/>
      <c r="W950" s="43"/>
      <c r="X950" s="43"/>
      <c r="Y950" s="43"/>
      <c r="Z950" s="43"/>
    </row>
    <row r="951" ht="15.75" customHeight="1">
      <c r="G951" s="43"/>
      <c r="H951" s="43"/>
      <c r="I951" s="43"/>
      <c r="J951" s="43"/>
      <c r="K951" s="43"/>
      <c r="L951" s="43"/>
      <c r="M951" s="43"/>
      <c r="N951" s="43"/>
      <c r="O951" s="43"/>
      <c r="P951" s="43"/>
      <c r="Q951" s="43"/>
      <c r="R951" s="43"/>
      <c r="S951" s="43"/>
      <c r="T951" s="43"/>
      <c r="U951" s="43"/>
      <c r="V951" s="43"/>
      <c r="W951" s="43"/>
      <c r="X951" s="43"/>
      <c r="Y951" s="43"/>
      <c r="Z951" s="43"/>
    </row>
    <row r="952" ht="15.75" customHeight="1">
      <c r="G952" s="43"/>
      <c r="H952" s="43"/>
      <c r="I952" s="43"/>
      <c r="J952" s="43"/>
      <c r="K952" s="43"/>
      <c r="L952" s="43"/>
      <c r="M952" s="43"/>
      <c r="N952" s="43"/>
      <c r="O952" s="43"/>
      <c r="P952" s="43"/>
      <c r="Q952" s="43"/>
      <c r="R952" s="43"/>
      <c r="S952" s="43"/>
      <c r="T952" s="43"/>
      <c r="U952" s="43"/>
      <c r="V952" s="43"/>
      <c r="W952" s="43"/>
      <c r="X952" s="43"/>
      <c r="Y952" s="43"/>
      <c r="Z952" s="43"/>
    </row>
    <row r="953" ht="15.75" customHeight="1">
      <c r="G953" s="43"/>
      <c r="H953" s="43"/>
      <c r="I953" s="43"/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  <c r="Y953" s="43"/>
      <c r="Z953" s="43"/>
    </row>
    <row r="954" ht="15.75" customHeight="1">
      <c r="G954" s="43"/>
      <c r="H954" s="43"/>
      <c r="I954" s="43"/>
      <c r="J954" s="43"/>
      <c r="K954" s="43"/>
      <c r="L954" s="43"/>
      <c r="M954" s="43"/>
      <c r="N954" s="43"/>
      <c r="O954" s="43"/>
      <c r="P954" s="43"/>
      <c r="Q954" s="43"/>
      <c r="R954" s="43"/>
      <c r="S954" s="43"/>
      <c r="T954" s="43"/>
      <c r="U954" s="43"/>
      <c r="V954" s="43"/>
      <c r="W954" s="43"/>
      <c r="X954" s="43"/>
      <c r="Y954" s="43"/>
      <c r="Z954" s="43"/>
    </row>
  </sheetData>
  <autoFilter ref="$A$2:$AA$50"/>
  <mergeCells count="1">
    <mergeCell ref="A1:Z1"/>
  </mergeCells>
  <printOptions/>
  <pageMargins bottom="0.75" footer="0.0" header="0.0" left="0.7" right="0.7" top="0.75"/>
  <pageSetup paperSize="8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86"/>
    <col customWidth="1" min="2" max="2" width="3.29"/>
    <col customWidth="1" min="3" max="3" width="15.0"/>
    <col customWidth="1" min="4" max="4" width="25.86"/>
    <col customWidth="1" min="5" max="6" width="3.57"/>
    <col customWidth="1" min="7" max="7" width="4.29"/>
    <col customWidth="1" min="8" max="8" width="3.71"/>
    <col customWidth="1" min="9" max="9" width="3.14"/>
    <col customWidth="1" min="10" max="10" width="2.14"/>
    <col customWidth="1" min="11" max="11" width="12.71"/>
    <col customWidth="1" min="12" max="12" width="26.57"/>
    <col customWidth="1" min="13" max="13" width="3.86"/>
    <col customWidth="1" min="14" max="14" width="4.29"/>
    <col customWidth="1" min="15" max="15" width="2.71"/>
    <col customWidth="1" min="16" max="16" width="3.14"/>
    <col customWidth="1" min="17" max="17" width="24.29"/>
    <col customWidth="1" min="18" max="26" width="8.71"/>
  </cols>
  <sheetData>
    <row r="1">
      <c r="A1" s="106" t="s">
        <v>139</v>
      </c>
      <c r="B1" s="107"/>
      <c r="C1" s="107"/>
      <c r="D1" s="107"/>
      <c r="E1" s="107"/>
      <c r="F1" s="107"/>
      <c r="G1" s="107"/>
      <c r="H1" s="108"/>
      <c r="I1" s="109" t="s">
        <v>140</v>
      </c>
      <c r="J1" s="107"/>
      <c r="K1" s="107"/>
      <c r="L1" s="107"/>
      <c r="M1" s="107"/>
      <c r="N1" s="107"/>
      <c r="O1" s="107"/>
      <c r="P1" s="108"/>
    </row>
    <row r="2">
      <c r="A2" s="110" t="s">
        <v>2</v>
      </c>
      <c r="B2" s="111" t="s">
        <v>3</v>
      </c>
      <c r="C2" s="112" t="s">
        <v>4</v>
      </c>
      <c r="D2" s="112" t="s">
        <v>5</v>
      </c>
      <c r="E2" s="113" t="s">
        <v>19</v>
      </c>
      <c r="F2" s="113" t="s">
        <v>20</v>
      </c>
      <c r="G2" s="113" t="s">
        <v>25</v>
      </c>
      <c r="H2" s="114" t="s">
        <v>26</v>
      </c>
      <c r="I2" s="115" t="s">
        <v>2</v>
      </c>
      <c r="J2" s="116" t="s">
        <v>3</v>
      </c>
      <c r="K2" s="117" t="s">
        <v>4</v>
      </c>
      <c r="L2" s="118" t="s">
        <v>5</v>
      </c>
      <c r="M2" s="119" t="s">
        <v>19</v>
      </c>
      <c r="N2" s="119" t="s">
        <v>20</v>
      </c>
      <c r="O2" s="119" t="s">
        <v>25</v>
      </c>
      <c r="P2" s="120" t="s">
        <v>26</v>
      </c>
    </row>
    <row r="3">
      <c r="A3" s="16" t="s">
        <v>33</v>
      </c>
      <c r="B3" s="16">
        <v>1.0</v>
      </c>
      <c r="C3" s="15" t="s">
        <v>141</v>
      </c>
      <c r="D3" s="121" t="s">
        <v>40</v>
      </c>
      <c r="E3" s="49">
        <v>1.0</v>
      </c>
      <c r="F3" s="50">
        <v>0.0</v>
      </c>
      <c r="G3" s="49">
        <v>1.0</v>
      </c>
      <c r="H3" s="51" t="s">
        <v>32</v>
      </c>
      <c r="I3" s="16" t="s">
        <v>33</v>
      </c>
      <c r="J3" s="16">
        <v>1.0</v>
      </c>
      <c r="K3" s="12" t="s">
        <v>39</v>
      </c>
      <c r="L3" s="13" t="s">
        <v>40</v>
      </c>
      <c r="M3" s="15">
        <v>1.0</v>
      </c>
      <c r="N3" s="17">
        <v>0.0</v>
      </c>
      <c r="O3" s="15">
        <v>4.0</v>
      </c>
      <c r="P3" s="122" t="s">
        <v>32</v>
      </c>
    </row>
    <row r="4">
      <c r="A4" s="16" t="s">
        <v>33</v>
      </c>
      <c r="B4" s="16">
        <v>1.0</v>
      </c>
      <c r="C4" s="15" t="s">
        <v>142</v>
      </c>
      <c r="D4" s="121" t="s">
        <v>143</v>
      </c>
      <c r="E4" s="49">
        <v>0.0</v>
      </c>
      <c r="F4" s="50">
        <v>2.0</v>
      </c>
      <c r="G4" s="49">
        <v>2.0</v>
      </c>
      <c r="H4" s="51" t="s">
        <v>43</v>
      </c>
      <c r="I4" s="16" t="s">
        <v>33</v>
      </c>
      <c r="J4" s="16">
        <v>1.0</v>
      </c>
      <c r="K4" s="12" t="s">
        <v>144</v>
      </c>
      <c r="L4" s="13" t="s">
        <v>143</v>
      </c>
      <c r="M4" s="15">
        <v>0.0</v>
      </c>
      <c r="N4" s="17">
        <v>2.0</v>
      </c>
      <c r="O4" s="78">
        <v>3.0</v>
      </c>
      <c r="P4" s="123" t="s">
        <v>43</v>
      </c>
      <c r="Q4" s="16" t="s">
        <v>33</v>
      </c>
      <c r="R4" s="16">
        <v>1.0</v>
      </c>
    </row>
    <row r="5">
      <c r="A5" s="16" t="s">
        <v>33</v>
      </c>
      <c r="B5" s="16">
        <v>1.0</v>
      </c>
      <c r="C5" s="15" t="s">
        <v>145</v>
      </c>
      <c r="D5" s="121" t="s">
        <v>146</v>
      </c>
      <c r="E5" s="49">
        <v>1.0</v>
      </c>
      <c r="F5" s="50">
        <v>1.0</v>
      </c>
      <c r="G5" s="49">
        <v>3.0</v>
      </c>
      <c r="H5" s="51" t="s">
        <v>32</v>
      </c>
      <c r="I5" s="16" t="s">
        <v>33</v>
      </c>
      <c r="J5" s="16">
        <v>1.0</v>
      </c>
      <c r="K5" s="12" t="s">
        <v>147</v>
      </c>
      <c r="L5" s="13" t="s">
        <v>146</v>
      </c>
      <c r="M5" s="15">
        <v>1.0</v>
      </c>
      <c r="N5" s="17">
        <v>1.0</v>
      </c>
      <c r="O5" s="78">
        <v>2.0</v>
      </c>
      <c r="P5" s="123" t="s">
        <v>32</v>
      </c>
      <c r="Q5" s="124" t="s">
        <v>148</v>
      </c>
    </row>
    <row r="6">
      <c r="A6" s="11" t="s">
        <v>33</v>
      </c>
      <c r="B6" s="11">
        <v>1.0</v>
      </c>
      <c r="C6" s="31" t="s">
        <v>149</v>
      </c>
      <c r="D6" s="84" t="s">
        <v>150</v>
      </c>
      <c r="E6" s="125">
        <v>2.0</v>
      </c>
      <c r="F6" s="126">
        <v>0.0</v>
      </c>
      <c r="G6" s="125">
        <v>3.0</v>
      </c>
      <c r="H6" s="127" t="s">
        <v>32</v>
      </c>
      <c r="I6" s="33" t="s">
        <v>33</v>
      </c>
      <c r="J6" s="33">
        <v>1.0</v>
      </c>
      <c r="K6" s="12" t="s">
        <v>151</v>
      </c>
      <c r="L6" s="13" t="s">
        <v>150</v>
      </c>
      <c r="M6" s="15">
        <v>2.0</v>
      </c>
      <c r="N6" s="17">
        <v>0.0</v>
      </c>
      <c r="O6" s="78">
        <v>2.0</v>
      </c>
      <c r="P6" s="123" t="s">
        <v>32</v>
      </c>
    </row>
    <row r="7">
      <c r="A7" s="11" t="s">
        <v>33</v>
      </c>
      <c r="B7" s="11">
        <v>1.0</v>
      </c>
      <c r="C7" s="31" t="s">
        <v>152</v>
      </c>
      <c r="D7" s="84" t="s">
        <v>122</v>
      </c>
      <c r="E7" s="125">
        <v>2.0</v>
      </c>
      <c r="F7" s="126">
        <v>1.0</v>
      </c>
      <c r="G7" s="125">
        <v>4.0</v>
      </c>
      <c r="H7" s="127" t="s">
        <v>32</v>
      </c>
      <c r="I7" s="66" t="s">
        <v>33</v>
      </c>
      <c r="J7" s="66">
        <v>1.0</v>
      </c>
      <c r="K7" s="12" t="s">
        <v>121</v>
      </c>
      <c r="L7" s="13" t="s">
        <v>122</v>
      </c>
      <c r="M7" s="16">
        <v>2.0</v>
      </c>
      <c r="N7" s="17">
        <v>1.0</v>
      </c>
      <c r="O7" s="128">
        <v>2.0</v>
      </c>
      <c r="P7" s="123" t="s">
        <v>32</v>
      </c>
    </row>
    <row r="8">
      <c r="A8" s="16" t="s">
        <v>27</v>
      </c>
      <c r="B8" s="16">
        <v>3.0</v>
      </c>
      <c r="C8" s="15" t="s">
        <v>153</v>
      </c>
      <c r="D8" s="121" t="s">
        <v>51</v>
      </c>
      <c r="E8" s="49">
        <v>2.0</v>
      </c>
      <c r="F8" s="50">
        <v>2.0</v>
      </c>
      <c r="G8" s="49">
        <v>5.0</v>
      </c>
      <c r="H8" s="51" t="s">
        <v>32</v>
      </c>
      <c r="I8" s="16" t="s">
        <v>27</v>
      </c>
      <c r="J8" s="16">
        <v>3.0</v>
      </c>
      <c r="K8" s="12" t="s">
        <v>50</v>
      </c>
      <c r="L8" s="13" t="s">
        <v>51</v>
      </c>
      <c r="M8" s="15">
        <v>2.0</v>
      </c>
      <c r="N8" s="17">
        <v>2.0</v>
      </c>
      <c r="O8" s="128">
        <v>4.0</v>
      </c>
      <c r="P8" s="59" t="s">
        <v>32</v>
      </c>
    </row>
    <row r="9">
      <c r="A9" s="16" t="s">
        <v>27</v>
      </c>
      <c r="B9" s="16">
        <v>4.0</v>
      </c>
      <c r="C9" s="15" t="s">
        <v>154</v>
      </c>
      <c r="D9" s="121" t="s">
        <v>42</v>
      </c>
      <c r="E9" s="49">
        <v>1.0</v>
      </c>
      <c r="F9" s="50">
        <v>0.0</v>
      </c>
      <c r="G9" s="49">
        <v>2.0</v>
      </c>
      <c r="H9" s="51" t="s">
        <v>32</v>
      </c>
      <c r="I9" s="16" t="s">
        <v>27</v>
      </c>
      <c r="J9" s="16">
        <v>4.0</v>
      </c>
      <c r="K9" s="12" t="s">
        <v>155</v>
      </c>
      <c r="L9" s="13" t="s">
        <v>42</v>
      </c>
      <c r="M9" s="15">
        <v>1.0</v>
      </c>
      <c r="N9" s="17">
        <v>0.0</v>
      </c>
      <c r="O9" s="78">
        <v>3.0</v>
      </c>
      <c r="P9" s="123" t="s">
        <v>32</v>
      </c>
    </row>
    <row r="10">
      <c r="A10" s="33" t="s">
        <v>33</v>
      </c>
      <c r="B10" s="33">
        <v>2.0</v>
      </c>
      <c r="C10" s="32" t="s">
        <v>156</v>
      </c>
      <c r="D10" s="61" t="s">
        <v>157</v>
      </c>
      <c r="E10" s="62">
        <v>1.0</v>
      </c>
      <c r="F10" s="63">
        <v>2.0</v>
      </c>
      <c r="G10" s="62">
        <v>3.0</v>
      </c>
      <c r="H10" s="64" t="s">
        <v>32</v>
      </c>
      <c r="I10" s="33" t="s">
        <v>33</v>
      </c>
      <c r="J10" s="33">
        <v>2.0</v>
      </c>
      <c r="K10" s="12" t="s">
        <v>62</v>
      </c>
      <c r="L10" s="13" t="s">
        <v>63</v>
      </c>
      <c r="M10" s="15">
        <v>1.0</v>
      </c>
      <c r="N10" s="17">
        <v>2.0</v>
      </c>
      <c r="O10" s="78">
        <v>2.0</v>
      </c>
      <c r="P10" s="123" t="s">
        <v>32</v>
      </c>
    </row>
    <row r="11">
      <c r="A11" s="16" t="s">
        <v>27</v>
      </c>
      <c r="B11" s="16">
        <v>3.0</v>
      </c>
      <c r="C11" s="15" t="s">
        <v>158</v>
      </c>
      <c r="D11" s="121" t="s">
        <v>159</v>
      </c>
      <c r="E11" s="49">
        <v>1.0</v>
      </c>
      <c r="F11" s="50">
        <v>2.0</v>
      </c>
      <c r="G11" s="49">
        <v>3.0</v>
      </c>
      <c r="H11" s="51" t="s">
        <v>32</v>
      </c>
      <c r="I11" s="16" t="s">
        <v>27</v>
      </c>
      <c r="J11" s="16">
        <v>3.0</v>
      </c>
      <c r="K11" s="12" t="s">
        <v>160</v>
      </c>
      <c r="L11" s="13" t="s">
        <v>159</v>
      </c>
      <c r="M11" s="15">
        <v>1.0</v>
      </c>
      <c r="N11" s="17">
        <v>2.0</v>
      </c>
      <c r="O11" s="78">
        <v>2.0</v>
      </c>
      <c r="P11" s="123" t="s">
        <v>32</v>
      </c>
    </row>
    <row r="12">
      <c r="A12" s="16" t="s">
        <v>161</v>
      </c>
      <c r="B12" s="16">
        <v>5.0</v>
      </c>
      <c r="C12" s="15" t="s">
        <v>162</v>
      </c>
      <c r="D12" s="121" t="s">
        <v>163</v>
      </c>
      <c r="E12" s="49">
        <v>1.0</v>
      </c>
      <c r="F12" s="50">
        <v>0.0</v>
      </c>
      <c r="G12" s="49">
        <v>2.0</v>
      </c>
      <c r="H12" s="51" t="s">
        <v>32</v>
      </c>
      <c r="I12" s="16" t="s">
        <v>161</v>
      </c>
      <c r="J12" s="16">
        <v>5.0</v>
      </c>
      <c r="K12" s="12" t="s">
        <v>164</v>
      </c>
      <c r="L12" s="13" t="s">
        <v>163</v>
      </c>
      <c r="M12" s="15">
        <v>1.0</v>
      </c>
      <c r="N12" s="17">
        <v>0.0</v>
      </c>
      <c r="O12" s="78">
        <v>1.0</v>
      </c>
      <c r="P12" s="123" t="s">
        <v>32</v>
      </c>
    </row>
    <row r="13">
      <c r="A13" s="33" t="s">
        <v>33</v>
      </c>
      <c r="B13" s="33">
        <v>2.0</v>
      </c>
      <c r="C13" s="32" t="s">
        <v>165</v>
      </c>
      <c r="D13" s="61" t="s">
        <v>166</v>
      </c>
      <c r="E13" s="62">
        <v>0.0</v>
      </c>
      <c r="F13" s="63">
        <v>2.0</v>
      </c>
      <c r="G13" s="62">
        <v>2.0</v>
      </c>
      <c r="H13" s="64" t="s">
        <v>43</v>
      </c>
      <c r="I13" s="33" t="s">
        <v>33</v>
      </c>
      <c r="J13" s="33">
        <v>2.0</v>
      </c>
      <c r="K13" s="12" t="s">
        <v>167</v>
      </c>
      <c r="L13" s="13" t="s">
        <v>166</v>
      </c>
      <c r="M13" s="15">
        <v>0.0</v>
      </c>
      <c r="N13" s="17">
        <v>2.0</v>
      </c>
      <c r="O13" s="78">
        <v>3.0</v>
      </c>
      <c r="P13" s="123" t="s">
        <v>43</v>
      </c>
    </row>
    <row r="14">
      <c r="A14" s="16" t="s">
        <v>27</v>
      </c>
      <c r="B14" s="16">
        <v>3.0</v>
      </c>
      <c r="C14" s="15" t="s">
        <v>168</v>
      </c>
      <c r="D14" s="121" t="s">
        <v>169</v>
      </c>
      <c r="E14" s="49">
        <v>0.0</v>
      </c>
      <c r="F14" s="50">
        <v>2.0</v>
      </c>
      <c r="G14" s="49">
        <v>2.0</v>
      </c>
      <c r="H14" s="51" t="s">
        <v>43</v>
      </c>
      <c r="I14" s="16" t="s">
        <v>27</v>
      </c>
      <c r="J14" s="16">
        <v>3.0</v>
      </c>
      <c r="K14" s="12" t="s">
        <v>170</v>
      </c>
      <c r="L14" s="13" t="s">
        <v>169</v>
      </c>
      <c r="M14" s="15">
        <v>0.0</v>
      </c>
      <c r="N14" s="17">
        <v>2.0</v>
      </c>
      <c r="O14" s="78">
        <v>3.0</v>
      </c>
      <c r="P14" s="123" t="s">
        <v>43</v>
      </c>
    </row>
    <row r="15">
      <c r="A15" s="16" t="s">
        <v>27</v>
      </c>
      <c r="B15" s="16">
        <v>3.0</v>
      </c>
      <c r="C15" s="15" t="s">
        <v>171</v>
      </c>
      <c r="D15" s="121" t="s">
        <v>93</v>
      </c>
      <c r="E15" s="49">
        <v>2.0</v>
      </c>
      <c r="F15" s="50">
        <v>1.0</v>
      </c>
      <c r="G15" s="49">
        <v>4.0</v>
      </c>
      <c r="H15" s="51" t="s">
        <v>32</v>
      </c>
      <c r="I15" s="16" t="s">
        <v>27</v>
      </c>
      <c r="J15" s="16">
        <v>3.0</v>
      </c>
      <c r="K15" s="12" t="s">
        <v>92</v>
      </c>
      <c r="L15" s="13" t="s">
        <v>93</v>
      </c>
      <c r="M15" s="15">
        <v>2.0</v>
      </c>
      <c r="N15" s="17">
        <v>1.0</v>
      </c>
      <c r="O15" s="78">
        <v>3.0</v>
      </c>
      <c r="P15" s="123" t="s">
        <v>32</v>
      </c>
    </row>
    <row r="16">
      <c r="A16" s="16" t="s">
        <v>27</v>
      </c>
      <c r="B16" s="16">
        <v>4.0</v>
      </c>
      <c r="C16" s="15" t="s">
        <v>172</v>
      </c>
      <c r="D16" s="121" t="s">
        <v>88</v>
      </c>
      <c r="E16" s="49">
        <v>0.0</v>
      </c>
      <c r="F16" s="50">
        <v>2.0</v>
      </c>
      <c r="G16" s="49">
        <v>3.0</v>
      </c>
      <c r="H16" s="51" t="s">
        <v>32</v>
      </c>
      <c r="I16" s="16" t="s">
        <v>27</v>
      </c>
      <c r="J16" s="16">
        <v>4.0</v>
      </c>
      <c r="K16" s="12" t="s">
        <v>87</v>
      </c>
      <c r="L16" s="13" t="s">
        <v>88</v>
      </c>
      <c r="M16" s="15">
        <v>0.0</v>
      </c>
      <c r="N16" s="17">
        <v>2.0</v>
      </c>
      <c r="O16" s="78">
        <v>2.0</v>
      </c>
      <c r="P16" s="123" t="s">
        <v>32</v>
      </c>
    </row>
    <row r="17">
      <c r="A17" s="16" t="s">
        <v>161</v>
      </c>
      <c r="B17" s="16">
        <v>6.0</v>
      </c>
      <c r="C17" s="15" t="s">
        <v>173</v>
      </c>
      <c r="D17" s="121" t="s">
        <v>91</v>
      </c>
      <c r="E17" s="49">
        <v>0.0</v>
      </c>
      <c r="F17" s="50">
        <v>2.0</v>
      </c>
      <c r="G17" s="49">
        <v>3.0</v>
      </c>
      <c r="H17" s="51" t="s">
        <v>43</v>
      </c>
      <c r="I17" s="16" t="s">
        <v>161</v>
      </c>
      <c r="J17" s="16">
        <v>6.0</v>
      </c>
      <c r="K17" s="12" t="s">
        <v>90</v>
      </c>
      <c r="L17" s="13" t="s">
        <v>91</v>
      </c>
      <c r="M17" s="15">
        <v>0.0</v>
      </c>
      <c r="N17" s="17">
        <v>2.0</v>
      </c>
      <c r="O17" s="78">
        <v>2.0</v>
      </c>
      <c r="P17" s="123" t="s">
        <v>43</v>
      </c>
    </row>
    <row r="18">
      <c r="A18" s="16" t="s">
        <v>27</v>
      </c>
      <c r="B18" s="16">
        <v>3.0</v>
      </c>
      <c r="C18" s="15" t="s">
        <v>174</v>
      </c>
      <c r="D18" s="121" t="s">
        <v>107</v>
      </c>
      <c r="E18" s="49">
        <v>1.0</v>
      </c>
      <c r="F18" s="50">
        <v>1.0</v>
      </c>
      <c r="G18" s="49">
        <v>2.0</v>
      </c>
      <c r="H18" s="51" t="s">
        <v>32</v>
      </c>
      <c r="I18" s="16" t="s">
        <v>27</v>
      </c>
      <c r="J18" s="16">
        <v>3.0</v>
      </c>
      <c r="K18" s="12" t="s">
        <v>106</v>
      </c>
      <c r="L18" s="13" t="s">
        <v>107</v>
      </c>
      <c r="M18" s="15">
        <v>1.0</v>
      </c>
      <c r="N18" s="17">
        <v>1.0</v>
      </c>
      <c r="O18" s="78">
        <v>3.0</v>
      </c>
      <c r="P18" s="123" t="s">
        <v>32</v>
      </c>
    </row>
    <row r="19">
      <c r="A19" s="16" t="s">
        <v>27</v>
      </c>
      <c r="B19" s="16">
        <v>4.0</v>
      </c>
      <c r="C19" s="15" t="s">
        <v>175</v>
      </c>
      <c r="D19" s="121" t="s">
        <v>105</v>
      </c>
      <c r="E19" s="49">
        <v>0.0</v>
      </c>
      <c r="F19" s="50">
        <v>1.0</v>
      </c>
      <c r="G19" s="49">
        <v>2.0</v>
      </c>
      <c r="H19" s="51" t="s">
        <v>43</v>
      </c>
      <c r="I19" s="16" t="s">
        <v>27</v>
      </c>
      <c r="J19" s="16">
        <v>4.0</v>
      </c>
      <c r="K19" s="12" t="s">
        <v>104</v>
      </c>
      <c r="L19" s="13" t="s">
        <v>105</v>
      </c>
      <c r="M19" s="15">
        <v>0.0</v>
      </c>
      <c r="N19" s="17">
        <v>1.0</v>
      </c>
      <c r="O19" s="78">
        <v>3.0</v>
      </c>
      <c r="P19" s="59" t="s">
        <v>43</v>
      </c>
    </row>
    <row r="20">
      <c r="A20" s="16" t="s">
        <v>161</v>
      </c>
      <c r="B20" s="16">
        <v>5.0</v>
      </c>
      <c r="C20" s="15" t="s">
        <v>176</v>
      </c>
      <c r="D20" s="121" t="s">
        <v>85</v>
      </c>
      <c r="E20" s="49">
        <v>2.0</v>
      </c>
      <c r="F20" s="50">
        <v>1.0</v>
      </c>
      <c r="G20" s="49">
        <v>3.0</v>
      </c>
      <c r="H20" s="51" t="s">
        <v>32</v>
      </c>
      <c r="I20" s="16" t="s">
        <v>161</v>
      </c>
      <c r="J20" s="16">
        <v>5.0</v>
      </c>
      <c r="K20" s="12" t="s">
        <v>177</v>
      </c>
      <c r="L20" s="13" t="s">
        <v>85</v>
      </c>
      <c r="M20" s="15">
        <v>2.0</v>
      </c>
      <c r="N20" s="17">
        <v>1.0</v>
      </c>
      <c r="O20" s="78">
        <v>2.0</v>
      </c>
      <c r="P20" s="123" t="s">
        <v>32</v>
      </c>
    </row>
    <row r="21" ht="15.75" customHeight="1">
      <c r="A21" s="16" t="s">
        <v>161</v>
      </c>
      <c r="B21" s="16">
        <v>6.0</v>
      </c>
      <c r="C21" s="15" t="s">
        <v>178</v>
      </c>
      <c r="D21" s="121" t="s">
        <v>83</v>
      </c>
      <c r="E21" s="49">
        <v>1.0</v>
      </c>
      <c r="F21" s="50">
        <v>2.0</v>
      </c>
      <c r="G21" s="49">
        <v>4.0</v>
      </c>
      <c r="H21" s="51" t="s">
        <v>43</v>
      </c>
      <c r="I21" s="16" t="s">
        <v>161</v>
      </c>
      <c r="J21" s="16">
        <v>6.0</v>
      </c>
      <c r="K21" s="12" t="s">
        <v>82</v>
      </c>
      <c r="L21" s="13" t="s">
        <v>83</v>
      </c>
      <c r="M21" s="15">
        <v>1.0</v>
      </c>
      <c r="N21" s="17">
        <v>2.0</v>
      </c>
      <c r="O21" s="78">
        <v>3.0</v>
      </c>
      <c r="P21" s="123" t="s">
        <v>43</v>
      </c>
    </row>
    <row r="22" ht="15.75" customHeight="1">
      <c r="A22" s="16" t="s">
        <v>161</v>
      </c>
      <c r="B22" s="16">
        <v>5.0</v>
      </c>
      <c r="C22" s="15" t="s">
        <v>179</v>
      </c>
      <c r="D22" s="121" t="s">
        <v>180</v>
      </c>
      <c r="E22" s="49">
        <v>1.0</v>
      </c>
      <c r="F22" s="50">
        <v>1.0</v>
      </c>
      <c r="G22" s="49">
        <v>3.0</v>
      </c>
      <c r="H22" s="51" t="s">
        <v>32</v>
      </c>
      <c r="I22" s="16" t="s">
        <v>161</v>
      </c>
      <c r="J22" s="16">
        <v>5.0</v>
      </c>
      <c r="K22" s="12" t="s">
        <v>181</v>
      </c>
      <c r="L22" s="13" t="s">
        <v>180</v>
      </c>
      <c r="M22" s="15">
        <v>1.0</v>
      </c>
      <c r="N22" s="17">
        <v>1.0</v>
      </c>
      <c r="O22" s="78">
        <v>2.0</v>
      </c>
      <c r="P22" s="123" t="s">
        <v>32</v>
      </c>
    </row>
    <row r="23" ht="15.75" customHeight="1">
      <c r="A23" s="66" t="s">
        <v>161</v>
      </c>
      <c r="B23" s="66">
        <v>5.0</v>
      </c>
      <c r="C23" s="23" t="s">
        <v>182</v>
      </c>
      <c r="D23" s="129" t="s">
        <v>183</v>
      </c>
      <c r="E23" s="67" t="s">
        <v>184</v>
      </c>
      <c r="F23" s="68" t="s">
        <v>185</v>
      </c>
      <c r="G23" s="67">
        <v>2.0</v>
      </c>
      <c r="H23" s="69" t="s">
        <v>43</v>
      </c>
      <c r="I23" s="66" t="s">
        <v>161</v>
      </c>
      <c r="J23" s="66">
        <v>5.0</v>
      </c>
      <c r="K23" s="12" t="s">
        <v>186</v>
      </c>
      <c r="L23" s="13" t="s">
        <v>183</v>
      </c>
      <c r="M23" s="15">
        <v>0.0</v>
      </c>
      <c r="N23" s="17">
        <v>30.0</v>
      </c>
      <c r="O23" s="78">
        <v>4.0</v>
      </c>
      <c r="P23" s="123" t="s">
        <v>43</v>
      </c>
    </row>
    <row r="24" ht="15.75" customHeight="1">
      <c r="A24" s="33" t="s">
        <v>27</v>
      </c>
      <c r="B24" s="33">
        <v>4.0</v>
      </c>
      <c r="C24" s="32" t="s">
        <v>187</v>
      </c>
      <c r="D24" s="61" t="s">
        <v>119</v>
      </c>
      <c r="E24" s="62">
        <v>1.0</v>
      </c>
      <c r="F24" s="63">
        <v>1.0</v>
      </c>
      <c r="G24" s="62">
        <v>3.0</v>
      </c>
      <c r="H24" s="64" t="s">
        <v>43</v>
      </c>
      <c r="I24" s="33" t="s">
        <v>27</v>
      </c>
      <c r="J24" s="33">
        <v>4.0</v>
      </c>
      <c r="K24" s="12" t="s">
        <v>118</v>
      </c>
      <c r="L24" s="13" t="s">
        <v>119</v>
      </c>
      <c r="M24" s="16">
        <v>1.0</v>
      </c>
      <c r="N24" s="17">
        <v>1.0</v>
      </c>
      <c r="O24" s="128">
        <v>2.0</v>
      </c>
      <c r="P24" s="123" t="s">
        <v>43</v>
      </c>
    </row>
    <row r="25" ht="15.75" customHeight="1">
      <c r="A25" s="16" t="s">
        <v>161</v>
      </c>
      <c r="B25" s="16">
        <v>6.0</v>
      </c>
      <c r="C25" s="15" t="s">
        <v>188</v>
      </c>
      <c r="D25" s="121" t="s">
        <v>81</v>
      </c>
      <c r="E25" s="49">
        <v>1.0</v>
      </c>
      <c r="F25" s="50">
        <v>2.0</v>
      </c>
      <c r="G25" s="49">
        <v>4.0</v>
      </c>
      <c r="H25" s="51" t="s">
        <v>43</v>
      </c>
      <c r="I25" s="16" t="s">
        <v>161</v>
      </c>
      <c r="J25" s="16">
        <v>6.0</v>
      </c>
      <c r="K25" s="12" t="s">
        <v>80</v>
      </c>
      <c r="L25" s="13" t="s">
        <v>81</v>
      </c>
      <c r="M25" s="15">
        <v>1.0</v>
      </c>
      <c r="N25" s="17">
        <v>2.0</v>
      </c>
      <c r="O25" s="78">
        <v>2.0</v>
      </c>
      <c r="P25" s="123" t="s">
        <v>43</v>
      </c>
    </row>
    <row r="26" ht="15.75" customHeight="1">
      <c r="A26" s="16" t="s">
        <v>161</v>
      </c>
      <c r="B26" s="16">
        <v>6.0</v>
      </c>
      <c r="C26" s="15" t="s">
        <v>189</v>
      </c>
      <c r="D26" s="121" t="s">
        <v>190</v>
      </c>
      <c r="E26" s="49">
        <v>0.0</v>
      </c>
      <c r="F26" s="50">
        <v>2.0</v>
      </c>
      <c r="G26" s="49">
        <v>3.0</v>
      </c>
      <c r="H26" s="51" t="s">
        <v>43</v>
      </c>
      <c r="I26" s="16" t="s">
        <v>161</v>
      </c>
      <c r="J26" s="16">
        <v>6.0</v>
      </c>
      <c r="K26" s="12" t="s">
        <v>191</v>
      </c>
      <c r="L26" s="13" t="s">
        <v>190</v>
      </c>
      <c r="M26" s="49">
        <v>0.0</v>
      </c>
      <c r="N26" s="17">
        <v>2.0</v>
      </c>
      <c r="O26" s="78">
        <v>2.0</v>
      </c>
      <c r="P26" s="123" t="s">
        <v>43</v>
      </c>
    </row>
    <row r="27" ht="15.75" customHeight="1">
      <c r="A27" s="16" t="s">
        <v>27</v>
      </c>
      <c r="B27" s="16">
        <v>4.0</v>
      </c>
      <c r="C27" s="15" t="s">
        <v>192</v>
      </c>
      <c r="D27" s="121" t="s">
        <v>193</v>
      </c>
      <c r="E27" s="49">
        <v>0.0</v>
      </c>
      <c r="F27" s="50">
        <v>1.0</v>
      </c>
      <c r="G27" s="49">
        <v>2.0</v>
      </c>
      <c r="H27" s="51" t="s">
        <v>43</v>
      </c>
      <c r="I27" s="16" t="s">
        <v>27</v>
      </c>
      <c r="J27" s="16">
        <v>4.0</v>
      </c>
      <c r="K27" s="12" t="s">
        <v>194</v>
      </c>
      <c r="L27" s="13" t="s">
        <v>193</v>
      </c>
      <c r="M27" s="15">
        <v>0.0</v>
      </c>
      <c r="N27" s="130">
        <v>2.0</v>
      </c>
      <c r="O27" s="73">
        <v>3.0</v>
      </c>
      <c r="P27" s="59" t="s">
        <v>43</v>
      </c>
    </row>
    <row r="28" ht="15.75" customHeight="1">
      <c r="A28" s="16" t="s">
        <v>27</v>
      </c>
      <c r="B28" s="16">
        <v>4.0</v>
      </c>
      <c r="C28" s="15" t="s">
        <v>195</v>
      </c>
      <c r="D28" s="121" t="s">
        <v>196</v>
      </c>
      <c r="E28" s="49">
        <v>0.0</v>
      </c>
      <c r="F28" s="50">
        <v>1.0</v>
      </c>
      <c r="G28" s="49">
        <v>2.0</v>
      </c>
      <c r="H28" s="51" t="s">
        <v>43</v>
      </c>
      <c r="I28" s="16" t="s">
        <v>27</v>
      </c>
      <c r="J28" s="16">
        <v>4.0</v>
      </c>
      <c r="K28" s="12" t="s">
        <v>197</v>
      </c>
      <c r="L28" s="13" t="s">
        <v>196</v>
      </c>
      <c r="M28" s="15">
        <v>0.0</v>
      </c>
      <c r="N28" s="130">
        <v>2.0</v>
      </c>
      <c r="O28" s="78">
        <v>4.0</v>
      </c>
      <c r="P28" s="59" t="s">
        <v>43</v>
      </c>
    </row>
    <row r="29" ht="15.75" customHeight="1">
      <c r="A29" s="16" t="s">
        <v>161</v>
      </c>
      <c r="B29" s="16">
        <v>5.0</v>
      </c>
      <c r="C29" s="15" t="s">
        <v>198</v>
      </c>
      <c r="D29" s="121" t="s">
        <v>199</v>
      </c>
      <c r="E29" s="49">
        <v>0.0</v>
      </c>
      <c r="F29" s="50">
        <v>2.0</v>
      </c>
      <c r="G29" s="49">
        <v>3.0</v>
      </c>
      <c r="H29" s="51" t="s">
        <v>43</v>
      </c>
      <c r="I29" s="16" t="s">
        <v>161</v>
      </c>
      <c r="J29" s="16">
        <v>5.0</v>
      </c>
      <c r="K29" s="12" t="s">
        <v>200</v>
      </c>
      <c r="L29" s="13" t="s">
        <v>199</v>
      </c>
      <c r="M29" s="78">
        <v>1.0</v>
      </c>
      <c r="N29" s="17">
        <v>2.0</v>
      </c>
      <c r="O29" s="78">
        <v>4.0</v>
      </c>
      <c r="P29" s="59" t="s">
        <v>43</v>
      </c>
    </row>
    <row r="30" ht="15.75" customHeight="1">
      <c r="A30" s="16" t="s">
        <v>161</v>
      </c>
      <c r="B30" s="16">
        <v>5.0</v>
      </c>
      <c r="C30" s="15" t="s">
        <v>201</v>
      </c>
      <c r="D30" s="121" t="s">
        <v>202</v>
      </c>
      <c r="E30" s="49">
        <v>2.0</v>
      </c>
      <c r="F30" s="50">
        <v>1.0</v>
      </c>
      <c r="G30" s="49">
        <v>4.0</v>
      </c>
      <c r="H30" s="51" t="s">
        <v>32</v>
      </c>
      <c r="I30" s="16" t="s">
        <v>161</v>
      </c>
      <c r="J30" s="16">
        <v>5.0</v>
      </c>
      <c r="K30" s="12" t="s">
        <v>203</v>
      </c>
      <c r="L30" s="13" t="s">
        <v>202</v>
      </c>
      <c r="M30" s="15">
        <v>2.0</v>
      </c>
      <c r="N30" s="17">
        <v>1.0</v>
      </c>
      <c r="O30" s="78">
        <v>3.0</v>
      </c>
      <c r="P30" s="59" t="s">
        <v>32</v>
      </c>
    </row>
    <row r="31" ht="15.75" customHeight="1">
      <c r="A31" s="66" t="s">
        <v>161</v>
      </c>
      <c r="B31" s="66">
        <v>6.0</v>
      </c>
      <c r="C31" s="23" t="s">
        <v>204</v>
      </c>
      <c r="D31" s="129" t="s">
        <v>205</v>
      </c>
      <c r="E31" s="67">
        <v>0.0</v>
      </c>
      <c r="F31" s="68">
        <v>1.0</v>
      </c>
      <c r="G31" s="67">
        <v>2.0</v>
      </c>
      <c r="H31" s="69" t="s">
        <v>43</v>
      </c>
      <c r="I31" s="16" t="s">
        <v>161</v>
      </c>
      <c r="J31" s="16">
        <v>6.0</v>
      </c>
      <c r="K31" s="12" t="s">
        <v>206</v>
      </c>
      <c r="L31" s="13" t="s">
        <v>205</v>
      </c>
      <c r="M31" s="15">
        <v>0.0</v>
      </c>
      <c r="N31" s="17">
        <v>1.0</v>
      </c>
      <c r="O31" s="78">
        <v>3.0</v>
      </c>
      <c r="P31" s="59" t="s">
        <v>43</v>
      </c>
    </row>
    <row r="32" ht="15.75" customHeight="1">
      <c r="I32" s="12" t="s">
        <v>161</v>
      </c>
      <c r="J32" s="12">
        <v>5.0</v>
      </c>
      <c r="K32" s="12" t="s">
        <v>75</v>
      </c>
      <c r="L32" s="99" t="s">
        <v>76</v>
      </c>
      <c r="M32" s="49">
        <v>0.0</v>
      </c>
      <c r="N32" s="51">
        <v>2.0</v>
      </c>
      <c r="O32" s="50">
        <v>1.0</v>
      </c>
      <c r="P32" s="59" t="s">
        <v>43</v>
      </c>
    </row>
    <row r="33" ht="15.75" customHeight="1">
      <c r="I33" s="12" t="s">
        <v>27</v>
      </c>
      <c r="J33" s="12">
        <v>5.0</v>
      </c>
      <c r="K33" s="94" t="s">
        <v>207</v>
      </c>
      <c r="L33" s="99" t="s">
        <v>208</v>
      </c>
      <c r="M33" s="49">
        <v>2.0</v>
      </c>
      <c r="N33" s="51">
        <v>0.0</v>
      </c>
      <c r="O33" s="50">
        <v>3.0</v>
      </c>
      <c r="P33" s="59" t="s">
        <v>32</v>
      </c>
    </row>
    <row r="34" ht="15.75" customHeight="1">
      <c r="I34" s="12" t="s">
        <v>27</v>
      </c>
      <c r="J34" s="12">
        <v>4.0</v>
      </c>
      <c r="K34" s="94" t="s">
        <v>209</v>
      </c>
      <c r="L34" s="124" t="s">
        <v>210</v>
      </c>
      <c r="M34" s="49">
        <v>1.0</v>
      </c>
      <c r="N34" s="51">
        <v>1.0</v>
      </c>
      <c r="O34" s="50">
        <v>4.0</v>
      </c>
      <c r="P34" s="59" t="s">
        <v>43</v>
      </c>
    </row>
    <row r="35" ht="15.75" customHeight="1">
      <c r="I35" s="12" t="s">
        <v>161</v>
      </c>
      <c r="J35" s="12">
        <v>5.0</v>
      </c>
      <c r="K35" s="94" t="s">
        <v>211</v>
      </c>
      <c r="L35" s="13" t="s">
        <v>212</v>
      </c>
      <c r="M35" s="49">
        <v>1.0</v>
      </c>
      <c r="N35" s="51">
        <v>2.0</v>
      </c>
      <c r="O35" s="50">
        <v>4.0</v>
      </c>
      <c r="P35" s="59" t="s">
        <v>43</v>
      </c>
    </row>
    <row r="36" ht="15.75" customHeight="1">
      <c r="I36" s="12" t="s">
        <v>161</v>
      </c>
      <c r="J36" s="12">
        <v>6.0</v>
      </c>
      <c r="K36" s="94" t="s">
        <v>213</v>
      </c>
      <c r="L36" s="13" t="s">
        <v>214</v>
      </c>
      <c r="M36" s="49">
        <v>0.0</v>
      </c>
      <c r="N36" s="51">
        <v>1.0</v>
      </c>
      <c r="O36" s="50">
        <v>3.0</v>
      </c>
      <c r="P36" s="59" t="s">
        <v>43</v>
      </c>
    </row>
    <row r="37" ht="15.75" customHeight="1">
      <c r="I37" s="12" t="s">
        <v>27</v>
      </c>
      <c r="J37" s="12">
        <v>4.0</v>
      </c>
      <c r="K37" s="94" t="s">
        <v>215</v>
      </c>
      <c r="L37" s="13" t="s">
        <v>216</v>
      </c>
      <c r="M37" s="49">
        <v>0.0</v>
      </c>
      <c r="N37" s="51">
        <v>2.0</v>
      </c>
      <c r="O37" s="50">
        <v>2.0</v>
      </c>
      <c r="P37" s="59" t="s">
        <v>43</v>
      </c>
    </row>
    <row r="38" ht="15.75" customHeight="1">
      <c r="I38" s="12" t="s">
        <v>161</v>
      </c>
      <c r="J38" s="12">
        <v>5.0</v>
      </c>
      <c r="K38" s="12" t="s">
        <v>217</v>
      </c>
      <c r="L38" s="13" t="s">
        <v>218</v>
      </c>
      <c r="M38" s="49">
        <v>0.0</v>
      </c>
      <c r="N38" s="51">
        <v>2.0</v>
      </c>
      <c r="O38" s="50">
        <v>2.0</v>
      </c>
      <c r="P38" s="59" t="s">
        <v>43</v>
      </c>
    </row>
    <row r="39" ht="15.75" customHeight="1">
      <c r="D39" s="131"/>
      <c r="I39" s="12" t="s">
        <v>161</v>
      </c>
      <c r="J39" s="12">
        <v>5.0</v>
      </c>
      <c r="K39" s="94" t="s">
        <v>219</v>
      </c>
      <c r="L39" s="13" t="s">
        <v>220</v>
      </c>
      <c r="M39" s="49">
        <v>0.0</v>
      </c>
      <c r="N39" s="51">
        <v>2.0</v>
      </c>
      <c r="O39" s="50">
        <v>2.0</v>
      </c>
      <c r="P39" s="59" t="s">
        <v>43</v>
      </c>
    </row>
    <row r="40" ht="15.75" customHeight="1">
      <c r="I40" s="12" t="s">
        <v>161</v>
      </c>
      <c r="J40" s="12">
        <v>5.0</v>
      </c>
      <c r="K40" s="94" t="s">
        <v>221</v>
      </c>
      <c r="L40" s="13" t="s">
        <v>222</v>
      </c>
      <c r="M40" s="49">
        <v>0.0</v>
      </c>
      <c r="N40" s="51">
        <v>2.0</v>
      </c>
      <c r="O40" s="50">
        <v>2.0</v>
      </c>
      <c r="P40" s="59" t="s">
        <v>43</v>
      </c>
    </row>
    <row r="41" ht="15.75" customHeight="1">
      <c r="I41" s="12" t="s">
        <v>161</v>
      </c>
      <c r="J41" s="12">
        <v>5.0</v>
      </c>
      <c r="K41" s="94" t="s">
        <v>223</v>
      </c>
      <c r="L41" s="13" t="s">
        <v>224</v>
      </c>
      <c r="M41" s="49">
        <v>0.0</v>
      </c>
      <c r="N41" s="51">
        <v>2.0</v>
      </c>
      <c r="O41" s="50">
        <v>2.0</v>
      </c>
      <c r="P41" s="59" t="s">
        <v>43</v>
      </c>
    </row>
    <row r="42" ht="15.75" customHeight="1">
      <c r="I42" s="12" t="s">
        <v>161</v>
      </c>
      <c r="J42" s="12">
        <v>5.0</v>
      </c>
      <c r="K42" s="94" t="s">
        <v>225</v>
      </c>
      <c r="L42" s="132" t="s">
        <v>226</v>
      </c>
      <c r="M42" s="49">
        <v>0.0</v>
      </c>
      <c r="N42" s="51">
        <v>2.0</v>
      </c>
      <c r="O42" s="50">
        <v>2.0</v>
      </c>
      <c r="P42" s="59" t="s">
        <v>43</v>
      </c>
    </row>
    <row r="43" ht="15.75" customHeight="1">
      <c r="I43" s="12" t="s">
        <v>161</v>
      </c>
      <c r="J43" s="12">
        <v>6.0</v>
      </c>
      <c r="K43" s="94" t="s">
        <v>227</v>
      </c>
      <c r="L43" s="133" t="s">
        <v>228</v>
      </c>
      <c r="M43" s="67">
        <v>0.0</v>
      </c>
      <c r="N43" s="69">
        <v>2.0</v>
      </c>
      <c r="O43" s="69">
        <v>2.0</v>
      </c>
      <c r="P43" s="58" t="s">
        <v>43</v>
      </c>
    </row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2:$P$31"/>
  <mergeCells count="2">
    <mergeCell ref="A1:H1"/>
    <mergeCell ref="I1:P1"/>
  </mergeCells>
  <printOptions/>
  <pageMargins bottom="0.7480314960629921" footer="0.0" header="0.0" left="0.7086614173228347" right="0.7086614173228347" top="0.7480314960629921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2017-02-23T12:49:07Z</dcterms:created>
  <dc:creator>Zó Ka</dc:creator>
</cp:coreProperties>
</file>