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 félév N" sheetId="1" r:id="rId4"/>
  </sheets>
  <definedNames>
    <definedName hidden="1" localSheetId="0" name="_xlnm._FilterDatabase">'5 félév N'!$A$2:$AF$103</definedName>
  </definedNames>
  <calcPr/>
  <extLst>
    <ext uri="GoogleSheetsCustomDataVersion2">
      <go:sheetsCustomData xmlns:go="http://customooxmlschemas.google.com/" r:id="rId5" roundtripDataChecksum="BEiQV7JXCpJbnWDoevJcYnAzFKlivR6xU+SkVTaofLM="/>
    </ext>
  </extLst>
</workbook>
</file>

<file path=xl/sharedStrings.xml><?xml version="1.0" encoding="utf-8"?>
<sst xmlns="http://schemas.openxmlformats.org/spreadsheetml/2006/main" count="554" uniqueCount="232">
  <si>
    <r>
      <rPr>
        <rFont val="Arial"/>
        <b/>
        <color theme="1"/>
        <sz val="10.0"/>
      </rPr>
      <t xml:space="preserve">Óvodapedagógus BA (5 féléves) nappali tagozat </t>
    </r>
    <r>
      <rPr>
        <rFont val="Arial"/>
        <b/>
        <color rgb="FFFF00FF"/>
        <sz val="10.0"/>
      </rPr>
      <t xml:space="preserve">bemenet: Oktatási szakasszisztens </t>
    </r>
    <r>
      <rPr>
        <rFont val="Arial"/>
        <b/>
        <color theme="1"/>
        <sz val="10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</si>
  <si>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Szak</t>
  </si>
  <si>
    <t>Évfolyam</t>
  </si>
  <si>
    <t>Félév</t>
  </si>
  <si>
    <t>Tárgykód</t>
  </si>
  <si>
    <t>Ismeretkör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</si>
  <si>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</si>
  <si>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</si>
  <si>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</si>
  <si>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</si>
  <si>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</si>
  <si>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</si>
  <si>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</si>
  <si>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</si>
  <si>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</si>
  <si>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</si>
  <si>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</si>
  <si>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</si>
  <si>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</si>
  <si>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</si>
  <si>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</si>
  <si>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</si>
  <si>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</si>
  <si>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</si>
  <si>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</si>
  <si>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</si>
  <si>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</si>
  <si>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</si>
  <si>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</si>
  <si>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</si>
  <si>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OVO</t>
  </si>
  <si>
    <t>I.</t>
  </si>
  <si>
    <t>1.</t>
  </si>
  <si>
    <t>NKOZOS1026</t>
  </si>
  <si>
    <t>Kereszténység és társadalom  8 kr</t>
  </si>
  <si>
    <t>Teremtésvédelem</t>
  </si>
  <si>
    <t>v</t>
  </si>
  <si>
    <t xml:space="preserve">I. </t>
  </si>
  <si>
    <t>NKOZOS1001</t>
  </si>
  <si>
    <t>Társadalmi alapismeretek</t>
  </si>
  <si>
    <t>gyj</t>
  </si>
  <si>
    <t>HFALTANB092</t>
  </si>
  <si>
    <t>Bevezetés a kereszténységbe</t>
  </si>
  <si>
    <t>BNALTS1002</t>
  </si>
  <si>
    <t>Bevezetés az etikába</t>
  </si>
  <si>
    <t>OVOANB1023</t>
  </si>
  <si>
    <t>Alkalmazott társadalomtudomány 8 kr</t>
  </si>
  <si>
    <t>Nevelés- és művelődéstörténet 1.</t>
  </si>
  <si>
    <t>2.</t>
  </si>
  <si>
    <t>OVOANB2024</t>
  </si>
  <si>
    <t>Nevelés- és művelődéstörténet 2.</t>
  </si>
  <si>
    <t>NKOZOS2002</t>
  </si>
  <si>
    <t>Kisebbségtudományi alapismeretek és romológia</t>
  </si>
  <si>
    <t>Társadalomtudomány – összesen</t>
  </si>
  <si>
    <t>–</t>
  </si>
  <si>
    <t>RTALTANB007</t>
  </si>
  <si>
    <t>Általános és fejlődéslélektan 2.</t>
  </si>
  <si>
    <t>OVOANB1061</t>
  </si>
  <si>
    <t>Pályaszocializációs és önismereti gyakorlatok</t>
  </si>
  <si>
    <t>II.</t>
  </si>
  <si>
    <t>3.</t>
  </si>
  <si>
    <t>RTALTANB014</t>
  </si>
  <si>
    <t>Pedagógiai szociálpszichológia</t>
  </si>
  <si>
    <t>4.</t>
  </si>
  <si>
    <t>RTALTANB015</t>
  </si>
  <si>
    <t>A személyiségfejlődés zavarai</t>
  </si>
  <si>
    <t>OVOANB2061</t>
  </si>
  <si>
    <t xml:space="preserve">Szakmaikészség-fejlesztés és önismeret </t>
  </si>
  <si>
    <t>Pszichológia – összesen</t>
  </si>
  <si>
    <t>OVOANB1025</t>
  </si>
  <si>
    <t>Az óvodáskor pedagógiája</t>
  </si>
  <si>
    <t>OVOANB2042</t>
  </si>
  <si>
    <t>Az óvoda világa</t>
  </si>
  <si>
    <t>OVOANB2043</t>
  </si>
  <si>
    <t>Pedagógusmesterség</t>
  </si>
  <si>
    <t>NKOZOS2006</t>
  </si>
  <si>
    <t>A pedagógiai kutatás módszertana</t>
  </si>
  <si>
    <t>III.</t>
  </si>
  <si>
    <t>5.</t>
  </si>
  <si>
    <t>OVOANB2052</t>
  </si>
  <si>
    <t>Komplex pedagógiai-pszichológiai szigorlat</t>
  </si>
  <si>
    <t>S</t>
  </si>
  <si>
    <t>Pedagógia – összesen</t>
  </si>
  <si>
    <t>BNOVOP2003</t>
  </si>
  <si>
    <t>Informatika 2.</t>
  </si>
  <si>
    <t>Informatika – összesen</t>
  </si>
  <si>
    <t>szakképzettséghez vezető alapozó ismeretkörök (32-45 kredit)</t>
  </si>
  <si>
    <t>OVOANB1039</t>
  </si>
  <si>
    <t>Irodalmi és anyanyelvi nevelés módszertana 1.</t>
  </si>
  <si>
    <t>OVOANB2044</t>
  </si>
  <si>
    <t>Irodalmi és anyanyelvi nevelés módszertana 2.</t>
  </si>
  <si>
    <t>BNOVOP1008</t>
  </si>
  <si>
    <t>Nyelv- és beszédművelés</t>
  </si>
  <si>
    <t>Irodalmi és anyanyelvi nevelés – összesen</t>
  </si>
  <si>
    <t>OVOANB2045</t>
  </si>
  <si>
    <t>Matematikai nevelés 6 kredit</t>
  </si>
  <si>
    <t>Bemeneti kompetenciák fejlesztése (matematikai és természettudományos gondolkodás)</t>
  </si>
  <si>
    <t>BNOVOP1009</t>
  </si>
  <si>
    <t>Matematikai nevelés és módszertana 1.</t>
  </si>
  <si>
    <t>OVOANB2029</t>
  </si>
  <si>
    <t>Matematikai nevelés és módszertana 2.</t>
  </si>
  <si>
    <t>Matematikai nevelés és módszertana – összesen</t>
  </si>
  <si>
    <t>BNOVOP2007</t>
  </si>
  <si>
    <t>Környezeti nevelés 6 kredit</t>
  </si>
  <si>
    <t xml:space="preserve">Környezeti nevelés és módszertana </t>
  </si>
  <si>
    <t>Környezeti nevelés és módszertana – összesen</t>
  </si>
  <si>
    <t>OVOANB1040</t>
  </si>
  <si>
    <t>Ének-zenei nevelés 10 kr</t>
  </si>
  <si>
    <t>Bemeneti kompetenciák fejlesztése (ének-zenei)</t>
  </si>
  <si>
    <t>OVOANB1041</t>
  </si>
  <si>
    <t xml:space="preserve">Ének-zene és módszertana 1. </t>
  </si>
  <si>
    <t>OVOANB2040</t>
  </si>
  <si>
    <t xml:space="preserve">Ének-zene és módszertana 2. </t>
  </si>
  <si>
    <t>OVOANB1062</t>
  </si>
  <si>
    <t xml:space="preserve">Ének-zene és módszertana 3. </t>
  </si>
  <si>
    <t>OVOANB2062</t>
  </si>
  <si>
    <t xml:space="preserve">Ének-zene és módszertana 4. </t>
  </si>
  <si>
    <t>Ének-zene és módszertana – összesen</t>
  </si>
  <si>
    <t>BNOVOP1012</t>
  </si>
  <si>
    <t>Vizuális nevelés 9 kr</t>
  </si>
  <si>
    <t xml:space="preserve">Vizuális nevelés és módszertana 1. </t>
  </si>
  <si>
    <t>BNOVOP2009</t>
  </si>
  <si>
    <t>Vizuális nevelés és módszertana 2.</t>
  </si>
  <si>
    <t>Vizuális nevelés és módszertana – összesen</t>
  </si>
  <si>
    <t>OVOANB2031</t>
  </si>
  <si>
    <t>Játék a nevelésben 10 kr</t>
  </si>
  <si>
    <t xml:space="preserve">Bábjáték és módszertana </t>
  </si>
  <si>
    <t>Bábjáték és módszertana – összesen</t>
  </si>
  <si>
    <t>BNOVOP2010</t>
  </si>
  <si>
    <t>Testnevelés és módszertan 7 kr</t>
  </si>
  <si>
    <t xml:space="preserve">Testnevelés és módszertana 1. </t>
  </si>
  <si>
    <t>BNOVOP1015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</si>
  <si>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</si>
  <si>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</si>
  <si>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</si>
  <si>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</si>
  <si>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NKOZOS2008</t>
  </si>
  <si>
    <t>English for Academic Purposes 12 kr</t>
  </si>
  <si>
    <t xml:space="preserve">English for Academic Purposes 1. </t>
  </si>
  <si>
    <t>NKOZOS1009</t>
  </si>
  <si>
    <t xml:space="preserve">English for Academic Purposes 2. </t>
  </si>
  <si>
    <t>– összesen</t>
  </si>
  <si>
    <t>OVOANB2013</t>
  </si>
  <si>
    <t>Early English in Preschool Education 12 kr</t>
  </si>
  <si>
    <t>Early English in Preschool Education 1.</t>
  </si>
  <si>
    <t>OVOANB1014</t>
  </si>
  <si>
    <t>Early English in Preschool Education 2.</t>
  </si>
  <si>
    <t xml:space="preserve"> – összesen</t>
  </si>
  <si>
    <t>OVOANB2006</t>
  </si>
  <si>
    <t>Developing Intercultural Competence 12 kr</t>
  </si>
  <si>
    <t>Developing Intercultural Competence 1.</t>
  </si>
  <si>
    <t>OVOANB1007</t>
  </si>
  <si>
    <t>Developing Intercultural Competence 2.</t>
  </si>
  <si>
    <t>NKOZOS2028</t>
  </si>
  <si>
    <t>Drámapedagógia 1.</t>
  </si>
  <si>
    <t>NKOZOS1028</t>
  </si>
  <si>
    <t>Drámapedagógia 2.</t>
  </si>
  <si>
    <t>NKOZOS2029</t>
  </si>
  <si>
    <t>Gyógypedagógia 1.</t>
  </si>
  <si>
    <t>NKOZOS1029</t>
  </si>
  <si>
    <t>Gyógypedagógia 2.</t>
  </si>
  <si>
    <t xml:space="preserve">NKOZOS2023                                 </t>
  </si>
  <si>
    <t>Atipikus fejlődés</t>
  </si>
  <si>
    <t xml:space="preserve">Atipikus fejlődés 1. </t>
  </si>
  <si>
    <t>NKOZOS1025</t>
  </si>
  <si>
    <t xml:space="preserve">Atipikus fejlődés 2. </t>
  </si>
  <si>
    <t>Atipikus fejlődés – összesen</t>
  </si>
  <si>
    <t xml:space="preserve">NKOZOS2012                                 </t>
  </si>
  <si>
    <t>Környezet-tudatos nevelés</t>
  </si>
  <si>
    <t>A környezettudatos nevelés színterei</t>
  </si>
  <si>
    <t>NKOZOS1013</t>
  </si>
  <si>
    <t>Környezettudatos nevelés kisgyermekkorban</t>
  </si>
  <si>
    <t>Környezettudatos nevelés  – összesen</t>
  </si>
  <si>
    <t>NKOZOS2014</t>
  </si>
  <si>
    <t>Integrált nevelés</t>
  </si>
  <si>
    <t>Integrált nevelési ismeretek 1.</t>
  </si>
  <si>
    <t xml:space="preserve"> NKOZOS1015</t>
  </si>
  <si>
    <t>Integrált nevelési ismeretek 2.</t>
  </si>
  <si>
    <t>Integrált nevelési ismeretek – összesen</t>
  </si>
  <si>
    <t>NKOZOS2016</t>
  </si>
  <si>
    <t>Gyermekvédelem</t>
  </si>
  <si>
    <t xml:space="preserve">Gyermekvédelmi ismeretek 1. </t>
  </si>
  <si>
    <t>NKOZOS1017</t>
  </si>
  <si>
    <t xml:space="preserve">Gyermekvédelmi ismeretek 2. </t>
  </si>
  <si>
    <t>Gyermekvédelem  – összesen</t>
  </si>
  <si>
    <t>NKOZOS2018</t>
  </si>
  <si>
    <t>Hagyományismeret</t>
  </si>
  <si>
    <t xml:space="preserve">Hagyományismeret  és pedagógiája 1. </t>
  </si>
  <si>
    <t>NKOZOS1019</t>
  </si>
  <si>
    <t xml:space="preserve">Hagyományismeret  és pedagógiája 2. </t>
  </si>
  <si>
    <t>Hagyományismeret  – összesen</t>
  </si>
  <si>
    <t>NKOZOS2020</t>
  </si>
  <si>
    <t>Tehetséggondozás</t>
  </si>
  <si>
    <t>Tehetséggondozási ismeretek 1.</t>
  </si>
  <si>
    <t>NKOZOS1021</t>
  </si>
  <si>
    <t>Tehetséggondozási ismeretek 2.</t>
  </si>
  <si>
    <t>Tehetséggondozás  – összesen</t>
  </si>
  <si>
    <t>NKOZOS2022</t>
  </si>
  <si>
    <t>Zenei foglalkozások vezetése</t>
  </si>
  <si>
    <t>Zenei foglalkozások vezetése 1.</t>
  </si>
  <si>
    <t>NKOZOS1023</t>
  </si>
  <si>
    <t>Zenei foglalkozások vezetése 2.</t>
  </si>
  <si>
    <t>Zenei foglalkozások vezetése  – összesen</t>
  </si>
  <si>
    <r>
      <rPr>
        <rFont val="Arial"/>
        <b/>
        <color theme="1"/>
        <sz val="9.0"/>
      </rPr>
      <t xml:space="preserve">"Speciális szakmai ismeretek
    </t>
    </r>
    <r>
      <rPr>
        <rFont val="Arial"/>
        <b/>
        <color rgb="FFFF0000"/>
        <sz val="9.0"/>
      </rPr>
      <t>(2</t>
    </r>
    <r>
      <rPr>
        <rFont val="Arial"/>
        <b val="0"/>
        <color theme="1"/>
        <sz val="9.0"/>
      </rPr>
      <t xml:space="preserve"> tantárgymodul választása kötelező, összesen </t>
    </r>
    <r>
      <rPr>
        <rFont val="Arial"/>
        <b/>
        <color rgb="FFFF0000"/>
        <sz val="9.0"/>
      </rPr>
      <t>24</t>
    </r>
    <r>
      <rPr>
        <rFont val="Arial"/>
        <b val="0"/>
        <color theme="1"/>
        <sz val="9.0"/>
      </rPr>
      <t xml:space="preserve"> kredit)</t>
    </r>
    <r>
      <rPr>
        <rFont val="Arial"/>
        <b/>
        <color theme="1"/>
        <sz val="9.0"/>
      </rPr>
      <t xml:space="preserve">"                        </t>
    </r>
  </si>
  <si>
    <t>OVOANB1035</t>
  </si>
  <si>
    <t xml:space="preserve">Óvodai gyakorlat 3. </t>
  </si>
  <si>
    <t>OVOANB2036</t>
  </si>
  <si>
    <t>Óvodai gyakorlat 4.</t>
  </si>
  <si>
    <t>OVOANB1037</t>
  </si>
  <si>
    <t>Szintézisgyakorlat 1.</t>
  </si>
  <si>
    <t>BNOVOP1039</t>
  </si>
  <si>
    <t>Óvodai bemutató 1. vers-mese, ének-zene</t>
  </si>
  <si>
    <t>a</t>
  </si>
  <si>
    <t>BNOVOP2031</t>
  </si>
  <si>
    <t>Óvodai bemutató 2. rajz-mintázás,  külső világ</t>
  </si>
  <si>
    <t>BNOVOP1040</t>
  </si>
  <si>
    <t>Óvodai bemutató 3. matematikai jellegű tapasztalatszerzés, mozgás</t>
  </si>
  <si>
    <t>OVOANB2038</t>
  </si>
  <si>
    <t xml:space="preserve">Szintézisgyakorlat (intézményen kívüli) gyakorlat 2. </t>
  </si>
  <si>
    <t>OVOANB2039</t>
  </si>
  <si>
    <t xml:space="preserve">Szintézisgyakorlat (intézményen kívüli) gyakorlat 3. </t>
  </si>
  <si>
    <t>Szakmai gyakorlat 26 kredit</t>
  </si>
  <si>
    <r>
      <rPr>
        <rFont val="Arial"/>
        <b/>
        <color theme="1"/>
        <sz val="9.0"/>
      </rPr>
      <t>Szabadon választható tárgyak</t>
    </r>
    <r>
      <rPr>
        <rFont val="Arial"/>
        <b val="0"/>
        <color theme="1"/>
        <sz val="9.0"/>
      </rPr>
      <t xml:space="preserve"> – összesen</t>
    </r>
  </si>
  <si>
    <t>OVOANB1060</t>
  </si>
  <si>
    <t>Idegen nyelvi kritériumtárgy 1.</t>
  </si>
  <si>
    <t>OVOANB2060</t>
  </si>
  <si>
    <t>Idegen nyelvi kritériumtárgy 2.</t>
  </si>
  <si>
    <t>NMOVOANB500</t>
  </si>
  <si>
    <t>Szakdolgozat</t>
  </si>
  <si>
    <t>elméleti órák</t>
  </si>
  <si>
    <t>Óvodapedagógus szak: elmélet+gyakorlat</t>
  </si>
  <si>
    <t>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</si>
</sst>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0.0"/>
      <color theme="1"/>
      <name val="Arial"/>
    </font>
    <font/>
    <font>
      <sz val="9.0"/>
      <color theme="1"/>
      <name val="Arial"/>
    </font>
    <font>
      <strike/>
      <sz val="9.0"/>
      <color theme="1"/>
      <name val="Arial"/>
    </font>
    <font>
      <b/>
      <sz val="9.0"/>
      <color theme="1"/>
      <name val="Arial"/>
    </font>
    <font>
      <sz val="9.0"/>
      <color rgb="FFFF0000"/>
      <name val="Arial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0" fillId="0" fontId="1" numFmtId="0" xfId="0" applyAlignment="1" applyFont="1">
      <alignment horizontal="center" shrinkToFit="0" vertical="center" wrapText="1"/>
    </xf>
    <xf borderId="3" fillId="2" fontId="3" numFmtId="0" xfId="0" applyAlignment="1" applyBorder="1" applyFill="1" applyFont="1">
      <alignment horizontal="center" textRotation="90" vertical="center"/>
    </xf>
    <xf borderId="4" fillId="2" fontId="3" numFmtId="0" xfId="0" applyAlignment="1" applyBorder="1" applyFont="1">
      <alignment horizontal="center" vertical="center"/>
    </xf>
    <xf borderId="3" fillId="2" fontId="3" numFmtId="0" xfId="0" applyAlignment="1" applyBorder="1" applyFont="1">
      <alignment horizontal="center" shrinkToFit="1" textRotation="90" vertical="center" wrapText="0"/>
    </xf>
    <xf borderId="3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shrinkToFit="1" textRotation="90" vertical="center" wrapText="0"/>
    </xf>
    <xf borderId="5" fillId="2" fontId="3" numFmtId="0" xfId="0" applyAlignment="1" applyBorder="1" applyFont="1">
      <alignment horizontal="center" shrinkToFit="1" textRotation="90" vertical="center" wrapText="0"/>
    </xf>
    <xf borderId="6" fillId="2" fontId="3" numFmtId="0" xfId="0" applyAlignment="1" applyBorder="1" applyFont="1">
      <alignment horizontal="center" shrinkToFit="1" textRotation="90" vertical="center" wrapText="0"/>
    </xf>
    <xf borderId="0" fillId="2" fontId="3" numFmtId="0" xfId="0" applyAlignment="1" applyFont="1">
      <alignment horizontal="center" shrinkToFit="1" textRotation="90" vertical="center" wrapText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1" vertical="center" wrapText="0"/>
    </xf>
    <xf borderId="0" fillId="0" fontId="3" numFmtId="0" xfId="0" applyAlignment="1" applyFont="1">
      <alignment horizontal="center" readingOrder="0" shrinkToFit="1" vertical="center" wrapText="0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vertical="center"/>
    </xf>
    <xf borderId="7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center" shrinkToFit="1" vertical="center" wrapText="0"/>
    </xf>
    <xf borderId="9" fillId="0" fontId="3" numFmtId="0" xfId="0" applyAlignment="1" applyBorder="1" applyFont="1">
      <alignment horizontal="center" shrinkToFit="1" vertical="center" wrapText="0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shrinkToFit="1" vertical="center" wrapText="0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10" fillId="0" fontId="3" numFmtId="0" xfId="0" applyAlignment="1" applyBorder="1" applyFont="1">
      <alignment horizontal="center" shrinkToFit="1" vertical="center" wrapText="0"/>
    </xf>
    <xf borderId="11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readingOrder="0" vertical="center"/>
    </xf>
    <xf borderId="7" fillId="0" fontId="4" numFmtId="0" xfId="0" applyAlignment="1" applyBorder="1" applyFont="1">
      <alignment horizontal="center" shrinkToFit="1" vertical="center" wrapText="0"/>
    </xf>
    <xf borderId="0" fillId="0" fontId="4" numFmtId="0" xfId="0" applyAlignment="1" applyFont="1">
      <alignment horizontal="center" shrinkToFit="1" vertical="center" wrapText="0"/>
    </xf>
    <xf borderId="8" fillId="0" fontId="4" numFmtId="0" xfId="0" applyAlignment="1" applyBorder="1" applyFont="1">
      <alignment horizontal="center" shrinkToFit="1" vertical="center" wrapText="0"/>
    </xf>
    <xf borderId="11" fillId="0" fontId="5" numFmtId="0" xfId="0" applyAlignment="1" applyBorder="1" applyFont="1">
      <alignment horizontal="center" shrinkToFit="1" vertical="center" wrapText="0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5" fillId="0" fontId="3" numFmtId="0" xfId="0" applyAlignment="1" applyBorder="1" applyFont="1">
      <alignment horizontal="center" shrinkToFit="1" vertical="center" wrapText="0"/>
    </xf>
    <xf borderId="16" fillId="0" fontId="3" numFmtId="0" xfId="0" applyAlignment="1" applyBorder="1" applyFont="1">
      <alignment horizontal="center" shrinkToFit="1" vertical="center" wrapText="0"/>
    </xf>
    <xf borderId="16" fillId="0" fontId="5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18" fillId="0" fontId="5" numFmtId="0" xfId="0" applyAlignment="1" applyBorder="1" applyFont="1">
      <alignment horizontal="center" vertical="center"/>
    </xf>
    <xf borderId="18" fillId="0" fontId="2" numFmtId="0" xfId="0" applyBorder="1" applyFont="1"/>
    <xf borderId="19" fillId="0" fontId="3" numFmtId="0" xfId="0" applyAlignment="1" applyBorder="1" applyFont="1">
      <alignment horizontal="center" shrinkToFit="1" vertical="center" wrapText="0"/>
    </xf>
    <xf borderId="18" fillId="0" fontId="3" numFmtId="0" xfId="0" applyAlignment="1" applyBorder="1" applyFont="1">
      <alignment horizontal="center" shrinkToFit="1" vertical="center" wrapText="0"/>
    </xf>
    <xf borderId="20" fillId="0" fontId="3" numFmtId="0" xfId="0" applyAlignment="1" applyBorder="1" applyFont="1">
      <alignment horizontal="center" shrinkToFit="1" vertical="center" wrapText="0"/>
    </xf>
    <xf borderId="21" fillId="0" fontId="3" numFmtId="0" xfId="0" applyAlignment="1" applyBorder="1" applyFont="1">
      <alignment horizontal="center" shrinkToFit="1" vertical="center" wrapText="0"/>
    </xf>
    <xf borderId="21" fillId="0" fontId="5" numFmtId="0" xfId="0" applyAlignment="1" applyBorder="1" applyFont="1">
      <alignment horizontal="center" shrinkToFit="1" vertical="center" wrapText="0"/>
    </xf>
    <xf borderId="22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3" numFmtId="0" xfId="0" applyAlignment="1" applyBorder="1" applyFont="1">
      <alignment horizontal="center" shrinkToFit="1" vertical="center" wrapText="0"/>
    </xf>
    <xf borderId="23" fillId="0" fontId="3" numFmtId="0" xfId="0" applyAlignment="1" applyBorder="1" applyFont="1">
      <alignment horizontal="center" shrinkToFit="1" vertical="center" wrapText="0"/>
    </xf>
    <xf borderId="25" fillId="0" fontId="3" numFmtId="0" xfId="0" applyAlignment="1" applyBorder="1" applyFont="1">
      <alignment horizontal="center" shrinkToFit="1" vertical="center" wrapText="0"/>
    </xf>
    <xf borderId="26" fillId="0" fontId="3" numFmtId="0" xfId="0" applyAlignment="1" applyBorder="1" applyFont="1">
      <alignment horizontal="center" shrinkToFit="1" vertical="center" wrapText="0"/>
    </xf>
    <xf borderId="9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13" fillId="0" fontId="5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1" vertical="center" wrapText="0"/>
    </xf>
    <xf borderId="0" fillId="0" fontId="6" numFmtId="0" xfId="0" applyAlignment="1" applyFont="1">
      <alignment horizontal="center" shrinkToFit="1" vertical="center" wrapText="0"/>
    </xf>
    <xf borderId="8" fillId="0" fontId="6" numFmtId="0" xfId="0" applyAlignment="1" applyBorder="1" applyFont="1">
      <alignment horizontal="center" shrinkToFit="1" vertical="center" wrapText="0"/>
    </xf>
    <xf borderId="18" fillId="0" fontId="5" numFmtId="0" xfId="0" applyAlignment="1" applyBorder="1" applyFont="1">
      <alignment horizontal="left" vertical="center"/>
    </xf>
    <xf borderId="23" fillId="0" fontId="5" numFmtId="0" xfId="0" applyAlignment="1" applyBorder="1" applyFont="1">
      <alignment horizontal="left" vertical="center"/>
    </xf>
    <xf borderId="0" fillId="0" fontId="3" numFmtId="0" xfId="0" applyFont="1"/>
    <xf borderId="13" fillId="0" fontId="3" numFmtId="0" xfId="0" applyAlignment="1" applyBorder="1" applyFont="1">
      <alignment horizontal="left" vertical="center"/>
    </xf>
    <xf borderId="15" fillId="0" fontId="6" numFmtId="0" xfId="0" applyAlignment="1" applyBorder="1" applyFont="1">
      <alignment horizontal="center" shrinkToFit="1" vertical="center" wrapText="0"/>
    </xf>
    <xf borderId="13" fillId="0" fontId="6" numFmtId="0" xfId="0" applyAlignment="1" applyBorder="1" applyFont="1">
      <alignment horizontal="center" shrinkToFit="1" vertical="center" wrapText="0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 outlineLevelCol="1"/>
  <cols>
    <col customWidth="1" min="1" max="1" width="3.86"/>
    <col customWidth="1" min="2" max="2" width="2.86"/>
    <col customWidth="1" min="3" max="3" width="3.29"/>
    <col customWidth="1" min="4" max="4" width="15.29"/>
    <col customWidth="1" min="5" max="5" width="12.57"/>
    <col customWidth="1" min="6" max="6" width="40.14"/>
    <col customWidth="1" min="7" max="22" width="2.71" outlineLevel="1"/>
    <col customWidth="1" min="23" max="23" width="3.43" outlineLevel="1"/>
    <col customWidth="1" min="24" max="24" width="2.71" outlineLevel="1"/>
    <col customWidth="1" min="25" max="25" width="3.43" outlineLevel="1"/>
    <col customWidth="1" min="26" max="27" width="4.29" outlineLevel="1"/>
    <col customWidth="1" min="28" max="28" width="3.43"/>
    <col customWidth="1" min="29" max="32" width="2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</row>
    <row r="2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8" t="s">
        <v>10</v>
      </c>
      <c r="K2" s="9" t="s">
        <v>11</v>
      </c>
      <c r="L2" s="10" t="s">
        <v>12</v>
      </c>
      <c r="M2" s="8" t="s">
        <v>13</v>
      </c>
      <c r="N2" s="9" t="s">
        <v>14</v>
      </c>
      <c r="O2" s="10" t="s">
        <v>15</v>
      </c>
      <c r="P2" s="8" t="s">
        <v>16</v>
      </c>
      <c r="Q2" s="9" t="s">
        <v>17</v>
      </c>
      <c r="R2" s="10" t="s">
        <v>18</v>
      </c>
      <c r="S2" s="8" t="s">
        <v>19</v>
      </c>
      <c r="T2" s="9" t="s">
        <v>20</v>
      </c>
      <c r="U2" s="10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11"/>
      <c r="AE2" s="11"/>
      <c r="AF2" s="11"/>
    </row>
    <row r="3">
      <c r="A3" s="12" t="s">
        <v>30</v>
      </c>
      <c r="B3" s="13" t="s">
        <v>31</v>
      </c>
      <c r="C3" s="14" t="s">
        <v>32</v>
      </c>
      <c r="D3" s="12" t="s">
        <v>33</v>
      </c>
      <c r="E3" s="15" t="s">
        <v>34</v>
      </c>
      <c r="F3" s="16" t="s">
        <v>35</v>
      </c>
      <c r="G3" s="17">
        <v>1.0</v>
      </c>
      <c r="H3" s="13">
        <v>0.0</v>
      </c>
      <c r="I3" s="18">
        <v>1.0</v>
      </c>
      <c r="J3" s="13"/>
      <c r="K3" s="13"/>
      <c r="L3" s="13"/>
      <c r="M3" s="17"/>
      <c r="N3" s="13"/>
      <c r="O3" s="18"/>
      <c r="P3" s="13"/>
      <c r="Q3" s="13"/>
      <c r="R3" s="13"/>
      <c r="S3" s="17"/>
      <c r="T3" s="13"/>
      <c r="U3" s="18"/>
      <c r="V3" s="19">
        <f t="shared" ref="V3:W3" si="1">S3+P3+M3+J3+G3</f>
        <v>1</v>
      </c>
      <c r="W3" s="19">
        <f t="shared" si="1"/>
        <v>0</v>
      </c>
      <c r="X3" s="19">
        <v>15.0</v>
      </c>
      <c r="Y3" s="19">
        <f t="shared" ref="Y3:Y9" si="3">V3*X3</f>
        <v>15</v>
      </c>
      <c r="Z3" s="19">
        <f t="shared" ref="Z3:Z9" si="4">W3*X3</f>
        <v>0</v>
      </c>
      <c r="AA3" s="19">
        <f t="shared" ref="AA3:AA9" si="5">SUM(Y3:Z3)</f>
        <v>15</v>
      </c>
      <c r="AB3" s="19">
        <f t="shared" ref="AB3:AB9" si="6">I3+L3+O3+R3+U3</f>
        <v>1</v>
      </c>
      <c r="AC3" s="19" t="s">
        <v>36</v>
      </c>
      <c r="AD3" s="13"/>
      <c r="AE3" s="13"/>
      <c r="AF3" s="13"/>
    </row>
    <row r="4">
      <c r="A4" s="20" t="s">
        <v>30</v>
      </c>
      <c r="B4" s="21" t="s">
        <v>37</v>
      </c>
      <c r="C4" s="21" t="s">
        <v>32</v>
      </c>
      <c r="D4" s="22" t="s">
        <v>38</v>
      </c>
      <c r="E4" s="23"/>
      <c r="F4" s="24" t="s">
        <v>39</v>
      </c>
      <c r="G4" s="25">
        <v>2.0</v>
      </c>
      <c r="H4" s="26">
        <v>1.0</v>
      </c>
      <c r="I4" s="27">
        <v>3.0</v>
      </c>
      <c r="J4" s="26"/>
      <c r="K4" s="26"/>
      <c r="L4" s="26"/>
      <c r="M4" s="25"/>
      <c r="N4" s="26"/>
      <c r="O4" s="27"/>
      <c r="P4" s="26"/>
      <c r="Q4" s="26"/>
      <c r="R4" s="26"/>
      <c r="S4" s="25"/>
      <c r="T4" s="26"/>
      <c r="U4" s="27"/>
      <c r="V4" s="28">
        <f t="shared" ref="V4:W4" si="2">S4+P4+M4+J4+G4</f>
        <v>2</v>
      </c>
      <c r="W4" s="28">
        <f t="shared" si="2"/>
        <v>1</v>
      </c>
      <c r="X4" s="28">
        <v>15.0</v>
      </c>
      <c r="Y4" s="28">
        <f t="shared" si="3"/>
        <v>30</v>
      </c>
      <c r="Z4" s="28">
        <f t="shared" si="4"/>
        <v>15</v>
      </c>
      <c r="AA4" s="28">
        <f t="shared" si="5"/>
        <v>45</v>
      </c>
      <c r="AB4" s="28">
        <f t="shared" si="6"/>
        <v>3</v>
      </c>
      <c r="AC4" s="28" t="s">
        <v>40</v>
      </c>
      <c r="AD4" s="13"/>
      <c r="AE4" s="13"/>
      <c r="AF4" s="13"/>
    </row>
    <row r="5">
      <c r="A5" s="12" t="s">
        <v>30</v>
      </c>
      <c r="B5" s="29" t="s">
        <v>31</v>
      </c>
      <c r="C5" s="29" t="s">
        <v>32</v>
      </c>
      <c r="D5" s="12" t="s">
        <v>41</v>
      </c>
      <c r="E5" s="15"/>
      <c r="F5" s="16" t="s">
        <v>42</v>
      </c>
      <c r="G5" s="17">
        <v>2.0</v>
      </c>
      <c r="H5" s="13">
        <v>0.0</v>
      </c>
      <c r="I5" s="18">
        <v>2.0</v>
      </c>
      <c r="J5" s="13"/>
      <c r="K5" s="13"/>
      <c r="L5" s="13"/>
      <c r="M5" s="17"/>
      <c r="N5" s="13"/>
      <c r="O5" s="18"/>
      <c r="P5" s="13"/>
      <c r="Q5" s="13"/>
      <c r="R5" s="13"/>
      <c r="S5" s="17"/>
      <c r="T5" s="13"/>
      <c r="U5" s="18"/>
      <c r="V5" s="19">
        <f t="shared" ref="V5:W5" si="7">S5+P5+M5+J5+G5</f>
        <v>2</v>
      </c>
      <c r="W5" s="19">
        <f t="shared" si="7"/>
        <v>0</v>
      </c>
      <c r="X5" s="19">
        <v>15.0</v>
      </c>
      <c r="Y5" s="19">
        <f t="shared" si="3"/>
        <v>30</v>
      </c>
      <c r="Z5" s="19">
        <f t="shared" si="4"/>
        <v>0</v>
      </c>
      <c r="AA5" s="19">
        <f t="shared" si="5"/>
        <v>30</v>
      </c>
      <c r="AB5" s="19">
        <f t="shared" si="6"/>
        <v>2</v>
      </c>
      <c r="AC5" s="19" t="s">
        <v>36</v>
      </c>
      <c r="AD5" s="13"/>
      <c r="AE5" s="13"/>
      <c r="AF5" s="13"/>
    </row>
    <row r="6">
      <c r="A6" s="12" t="s">
        <v>30</v>
      </c>
      <c r="B6" s="13" t="s">
        <v>31</v>
      </c>
      <c r="C6" s="14" t="s">
        <v>32</v>
      </c>
      <c r="D6" s="12" t="s">
        <v>43</v>
      </c>
      <c r="E6" s="15"/>
      <c r="F6" s="16" t="s">
        <v>44</v>
      </c>
      <c r="G6" s="17">
        <v>2.0</v>
      </c>
      <c r="H6" s="13">
        <v>0.0</v>
      </c>
      <c r="I6" s="18">
        <v>2.0</v>
      </c>
      <c r="J6" s="13"/>
      <c r="K6" s="13"/>
      <c r="L6" s="13"/>
      <c r="M6" s="17"/>
      <c r="N6" s="13"/>
      <c r="O6" s="18"/>
      <c r="P6" s="13"/>
      <c r="Q6" s="13"/>
      <c r="R6" s="13"/>
      <c r="S6" s="17"/>
      <c r="T6" s="13"/>
      <c r="U6" s="18"/>
      <c r="V6" s="19">
        <f t="shared" ref="V6:W6" si="8">S6+P6+M6+J6+G6</f>
        <v>2</v>
      </c>
      <c r="W6" s="19">
        <f t="shared" si="8"/>
        <v>0</v>
      </c>
      <c r="X6" s="19">
        <v>15.0</v>
      </c>
      <c r="Y6" s="19">
        <f t="shared" si="3"/>
        <v>30</v>
      </c>
      <c r="Z6" s="19">
        <f t="shared" si="4"/>
        <v>0</v>
      </c>
      <c r="AA6" s="19">
        <f t="shared" si="5"/>
        <v>30</v>
      </c>
      <c r="AB6" s="19">
        <f t="shared" si="6"/>
        <v>2</v>
      </c>
      <c r="AC6" s="19" t="s">
        <v>36</v>
      </c>
      <c r="AD6" s="13"/>
      <c r="AE6" s="13"/>
      <c r="AF6" s="13"/>
    </row>
    <row r="7">
      <c r="A7" s="12" t="s">
        <v>30</v>
      </c>
      <c r="B7" s="29" t="s">
        <v>31</v>
      </c>
      <c r="C7" s="29" t="s">
        <v>32</v>
      </c>
      <c r="D7" s="12" t="s">
        <v>45</v>
      </c>
      <c r="E7" s="15" t="s">
        <v>46</v>
      </c>
      <c r="F7" s="16" t="s">
        <v>47</v>
      </c>
      <c r="G7" s="17">
        <v>2.0</v>
      </c>
      <c r="H7" s="13">
        <v>0.0</v>
      </c>
      <c r="I7" s="18">
        <v>2.0</v>
      </c>
      <c r="J7" s="13"/>
      <c r="K7" s="13"/>
      <c r="L7" s="13"/>
      <c r="M7" s="17"/>
      <c r="N7" s="13"/>
      <c r="O7" s="18"/>
      <c r="P7" s="13"/>
      <c r="Q7" s="13"/>
      <c r="R7" s="13"/>
      <c r="S7" s="30"/>
      <c r="T7" s="31"/>
      <c r="U7" s="32"/>
      <c r="V7" s="19">
        <f t="shared" ref="V7:W7" si="9">S7+P7+M7+J7+G7</f>
        <v>2</v>
      </c>
      <c r="W7" s="19">
        <f t="shared" si="9"/>
        <v>0</v>
      </c>
      <c r="X7" s="19">
        <v>15.0</v>
      </c>
      <c r="Y7" s="19">
        <f t="shared" si="3"/>
        <v>30</v>
      </c>
      <c r="Z7" s="19">
        <f t="shared" si="4"/>
        <v>0</v>
      </c>
      <c r="AA7" s="19">
        <f t="shared" si="5"/>
        <v>30</v>
      </c>
      <c r="AB7" s="19">
        <f t="shared" si="6"/>
        <v>2</v>
      </c>
      <c r="AC7" s="19" t="s">
        <v>36</v>
      </c>
      <c r="AD7" s="13"/>
      <c r="AE7" s="13"/>
      <c r="AF7" s="13"/>
    </row>
    <row r="8">
      <c r="A8" s="12" t="s">
        <v>30</v>
      </c>
      <c r="B8" s="29" t="s">
        <v>31</v>
      </c>
      <c r="C8" s="29" t="s">
        <v>48</v>
      </c>
      <c r="D8" s="12" t="s">
        <v>49</v>
      </c>
      <c r="E8" s="15"/>
      <c r="F8" s="16" t="s">
        <v>50</v>
      </c>
      <c r="G8" s="17"/>
      <c r="H8" s="13"/>
      <c r="I8" s="18"/>
      <c r="J8" s="13">
        <v>2.0</v>
      </c>
      <c r="K8" s="13">
        <v>0.0</v>
      </c>
      <c r="L8" s="13">
        <v>2.0</v>
      </c>
      <c r="M8" s="17"/>
      <c r="N8" s="13"/>
      <c r="O8" s="18"/>
      <c r="P8" s="13"/>
      <c r="Q8" s="13"/>
      <c r="R8" s="13"/>
      <c r="S8" s="30"/>
      <c r="T8" s="31"/>
      <c r="U8" s="32"/>
      <c r="V8" s="19">
        <f t="shared" ref="V8:W8" si="10">S8+P8+M8+J8+G8</f>
        <v>2</v>
      </c>
      <c r="W8" s="19">
        <f t="shared" si="10"/>
        <v>0</v>
      </c>
      <c r="X8" s="19">
        <v>15.0</v>
      </c>
      <c r="Y8" s="19">
        <f t="shared" si="3"/>
        <v>30</v>
      </c>
      <c r="Z8" s="19">
        <f t="shared" si="4"/>
        <v>0</v>
      </c>
      <c r="AA8" s="19">
        <f t="shared" si="5"/>
        <v>30</v>
      </c>
      <c r="AB8" s="19">
        <f t="shared" si="6"/>
        <v>2</v>
      </c>
      <c r="AC8" s="19" t="s">
        <v>36</v>
      </c>
      <c r="AD8" s="13"/>
      <c r="AE8" s="13"/>
      <c r="AF8" s="13"/>
    </row>
    <row r="9">
      <c r="A9" s="12" t="s">
        <v>30</v>
      </c>
      <c r="B9" s="29" t="s">
        <v>31</v>
      </c>
      <c r="C9" s="29" t="s">
        <v>48</v>
      </c>
      <c r="D9" s="12" t="s">
        <v>51</v>
      </c>
      <c r="E9" s="15"/>
      <c r="F9" s="16" t="s">
        <v>52</v>
      </c>
      <c r="G9" s="17"/>
      <c r="H9" s="13"/>
      <c r="I9" s="18"/>
      <c r="J9" s="13">
        <v>2.0</v>
      </c>
      <c r="K9" s="13">
        <v>0.0</v>
      </c>
      <c r="L9" s="13">
        <v>2.0</v>
      </c>
      <c r="M9" s="17"/>
      <c r="N9" s="13"/>
      <c r="O9" s="18"/>
      <c r="P9" s="13"/>
      <c r="Q9" s="13"/>
      <c r="R9" s="13"/>
      <c r="S9" s="17"/>
      <c r="T9" s="13"/>
      <c r="U9" s="18"/>
      <c r="V9" s="19">
        <f t="shared" ref="V9:W9" si="11">S9+P9+M9+J9+G9</f>
        <v>2</v>
      </c>
      <c r="W9" s="19">
        <f t="shared" si="11"/>
        <v>0</v>
      </c>
      <c r="X9" s="19">
        <v>15.0</v>
      </c>
      <c r="Y9" s="19">
        <f t="shared" si="3"/>
        <v>30</v>
      </c>
      <c r="Z9" s="19">
        <f t="shared" si="4"/>
        <v>0</v>
      </c>
      <c r="AA9" s="19">
        <f t="shared" si="5"/>
        <v>30</v>
      </c>
      <c r="AB9" s="19">
        <f t="shared" si="6"/>
        <v>2</v>
      </c>
      <c r="AC9" s="19" t="s">
        <v>36</v>
      </c>
      <c r="AD9" s="13"/>
      <c r="AE9" s="13"/>
      <c r="AF9" s="13"/>
    </row>
    <row r="10">
      <c r="A10" s="20" t="s">
        <v>30</v>
      </c>
      <c r="B10" s="22"/>
      <c r="C10" s="22"/>
      <c r="D10" s="22"/>
      <c r="E10" s="22"/>
      <c r="F10" s="24" t="s">
        <v>53</v>
      </c>
      <c r="G10" s="25">
        <f t="shared" ref="G10:W10" si="12">SUM(G3:G9)</f>
        <v>9</v>
      </c>
      <c r="H10" s="26">
        <f t="shared" si="12"/>
        <v>1</v>
      </c>
      <c r="I10" s="27">
        <f t="shared" si="12"/>
        <v>10</v>
      </c>
      <c r="J10" s="26">
        <f t="shared" si="12"/>
        <v>4</v>
      </c>
      <c r="K10" s="26">
        <f t="shared" si="12"/>
        <v>0</v>
      </c>
      <c r="L10" s="26">
        <f t="shared" si="12"/>
        <v>4</v>
      </c>
      <c r="M10" s="25">
        <f t="shared" si="12"/>
        <v>0</v>
      </c>
      <c r="N10" s="26">
        <f t="shared" si="12"/>
        <v>0</v>
      </c>
      <c r="O10" s="27">
        <f t="shared" si="12"/>
        <v>0</v>
      </c>
      <c r="P10" s="26">
        <f t="shared" si="12"/>
        <v>0</v>
      </c>
      <c r="Q10" s="26">
        <f t="shared" si="12"/>
        <v>0</v>
      </c>
      <c r="R10" s="26">
        <f t="shared" si="12"/>
        <v>0</v>
      </c>
      <c r="S10" s="25">
        <f t="shared" si="12"/>
        <v>0</v>
      </c>
      <c r="T10" s="26">
        <f t="shared" si="12"/>
        <v>0</v>
      </c>
      <c r="U10" s="27">
        <f t="shared" si="12"/>
        <v>0</v>
      </c>
      <c r="V10" s="28">
        <f t="shared" si="12"/>
        <v>13</v>
      </c>
      <c r="W10" s="28">
        <f t="shared" si="12"/>
        <v>1</v>
      </c>
      <c r="X10" s="28" t="s">
        <v>54</v>
      </c>
      <c r="Y10" s="28">
        <f t="shared" ref="Y10:AB10" si="13">SUM(Y3:Y9)</f>
        <v>195</v>
      </c>
      <c r="Z10" s="28">
        <f t="shared" si="13"/>
        <v>15</v>
      </c>
      <c r="AA10" s="28">
        <f t="shared" si="13"/>
        <v>210</v>
      </c>
      <c r="AB10" s="33">
        <f t="shared" si="13"/>
        <v>14</v>
      </c>
      <c r="AC10" s="28">
        <v>0.0</v>
      </c>
      <c r="AD10" s="13"/>
      <c r="AE10" s="13"/>
      <c r="AF10" s="13"/>
    </row>
    <row r="11">
      <c r="A11" s="12" t="s">
        <v>30</v>
      </c>
      <c r="B11" s="12" t="s">
        <v>31</v>
      </c>
      <c r="C11" s="29" t="s">
        <v>48</v>
      </c>
      <c r="D11" s="12" t="s">
        <v>55</v>
      </c>
      <c r="E11" s="15"/>
      <c r="F11" s="16" t="s">
        <v>56</v>
      </c>
      <c r="G11" s="17"/>
      <c r="H11" s="13"/>
      <c r="I11" s="18"/>
      <c r="J11" s="13">
        <v>2.0</v>
      </c>
      <c r="K11" s="13">
        <v>1.0</v>
      </c>
      <c r="L11" s="13">
        <v>3.0</v>
      </c>
      <c r="M11" s="17"/>
      <c r="N11" s="13"/>
      <c r="O11" s="18"/>
      <c r="P11" s="13"/>
      <c r="Q11" s="13"/>
      <c r="R11" s="13"/>
      <c r="S11" s="17"/>
      <c r="T11" s="13"/>
      <c r="U11" s="18"/>
      <c r="V11" s="19">
        <f t="shared" ref="V11:W11" si="14">S11+P11+M11+J11+G11</f>
        <v>2</v>
      </c>
      <c r="W11" s="19">
        <f t="shared" si="14"/>
        <v>1</v>
      </c>
      <c r="X11" s="19">
        <v>15.0</v>
      </c>
      <c r="Y11" s="19">
        <f t="shared" ref="Y11:Y15" si="16">V11*X11</f>
        <v>30</v>
      </c>
      <c r="Z11" s="19">
        <f t="shared" ref="Z11:Z15" si="17">W11*X11</f>
        <v>15</v>
      </c>
      <c r="AA11" s="19">
        <f t="shared" ref="AA11:AA15" si="18">SUM(Y11:Z11)</f>
        <v>45</v>
      </c>
      <c r="AB11" s="19">
        <f t="shared" ref="AB11:AB14" si="19">I11+L11+O11+R11+U11</f>
        <v>3</v>
      </c>
      <c r="AC11" s="19" t="s">
        <v>36</v>
      </c>
      <c r="AD11" s="13"/>
      <c r="AE11" s="13"/>
      <c r="AF11" s="13"/>
    </row>
    <row r="12">
      <c r="A12" s="12" t="s">
        <v>30</v>
      </c>
      <c r="B12" s="13" t="s">
        <v>31</v>
      </c>
      <c r="C12" s="14" t="s">
        <v>32</v>
      </c>
      <c r="D12" s="12" t="s">
        <v>57</v>
      </c>
      <c r="E12" s="34"/>
      <c r="F12" s="16" t="s">
        <v>58</v>
      </c>
      <c r="G12" s="17">
        <v>0.0</v>
      </c>
      <c r="H12" s="13">
        <v>2.0</v>
      </c>
      <c r="I12" s="18">
        <v>1.0</v>
      </c>
      <c r="J12" s="31"/>
      <c r="K12" s="31"/>
      <c r="L12" s="31"/>
      <c r="M12" s="30"/>
      <c r="N12" s="31"/>
      <c r="O12" s="32"/>
      <c r="P12" s="31"/>
      <c r="Q12" s="31"/>
      <c r="R12" s="31"/>
      <c r="S12" s="30"/>
      <c r="T12" s="31"/>
      <c r="U12" s="32"/>
      <c r="V12" s="19">
        <f t="shared" ref="V12:W12" si="15">S12+P12+M12+J12+G12</f>
        <v>0</v>
      </c>
      <c r="W12" s="19">
        <f t="shared" si="15"/>
        <v>2</v>
      </c>
      <c r="X12" s="19">
        <v>15.0</v>
      </c>
      <c r="Y12" s="19">
        <f t="shared" si="16"/>
        <v>0</v>
      </c>
      <c r="Z12" s="19">
        <f t="shared" si="17"/>
        <v>30</v>
      </c>
      <c r="AA12" s="19">
        <f t="shared" si="18"/>
        <v>30</v>
      </c>
      <c r="AB12" s="19">
        <f t="shared" si="19"/>
        <v>1</v>
      </c>
      <c r="AC12" s="19" t="s">
        <v>40</v>
      </c>
      <c r="AD12" s="13"/>
      <c r="AE12" s="13"/>
      <c r="AF12" s="13"/>
    </row>
    <row r="13">
      <c r="A13" s="12" t="s">
        <v>30</v>
      </c>
      <c r="B13" s="12" t="s">
        <v>59</v>
      </c>
      <c r="C13" s="29" t="s">
        <v>60</v>
      </c>
      <c r="D13" s="12" t="s">
        <v>61</v>
      </c>
      <c r="E13" s="15"/>
      <c r="F13" s="16" t="s">
        <v>62</v>
      </c>
      <c r="G13" s="17"/>
      <c r="H13" s="13"/>
      <c r="I13" s="18"/>
      <c r="J13" s="13"/>
      <c r="K13" s="13"/>
      <c r="L13" s="13"/>
      <c r="M13" s="17">
        <v>2.0</v>
      </c>
      <c r="N13" s="13">
        <v>1.0</v>
      </c>
      <c r="O13" s="18">
        <v>3.0</v>
      </c>
      <c r="P13" s="13"/>
      <c r="Q13" s="13"/>
      <c r="R13" s="13"/>
      <c r="S13" s="17"/>
      <c r="T13" s="13"/>
      <c r="U13" s="18"/>
      <c r="V13" s="19">
        <f t="shared" ref="V13:W13" si="20">S13+P13+M13+J13+G13</f>
        <v>2</v>
      </c>
      <c r="W13" s="19">
        <f t="shared" si="20"/>
        <v>1</v>
      </c>
      <c r="X13" s="19">
        <v>15.0</v>
      </c>
      <c r="Y13" s="19">
        <f t="shared" si="16"/>
        <v>30</v>
      </c>
      <c r="Z13" s="19">
        <f t="shared" si="17"/>
        <v>15</v>
      </c>
      <c r="AA13" s="19">
        <f t="shared" si="18"/>
        <v>45</v>
      </c>
      <c r="AB13" s="19">
        <f t="shared" si="19"/>
        <v>3</v>
      </c>
      <c r="AC13" s="19" t="s">
        <v>36</v>
      </c>
      <c r="AD13" s="13"/>
      <c r="AE13" s="13"/>
      <c r="AF13" s="13"/>
    </row>
    <row r="14">
      <c r="A14" s="12" t="s">
        <v>30</v>
      </c>
      <c r="B14" s="12" t="s">
        <v>59</v>
      </c>
      <c r="C14" s="29" t="s">
        <v>63</v>
      </c>
      <c r="D14" s="12" t="s">
        <v>64</v>
      </c>
      <c r="E14" s="15"/>
      <c r="F14" s="16" t="s">
        <v>65</v>
      </c>
      <c r="G14" s="17"/>
      <c r="H14" s="13"/>
      <c r="I14" s="18"/>
      <c r="J14" s="13"/>
      <c r="K14" s="13"/>
      <c r="L14" s="13"/>
      <c r="M14" s="17"/>
      <c r="N14" s="13"/>
      <c r="O14" s="18"/>
      <c r="P14" s="13">
        <v>0.0</v>
      </c>
      <c r="Q14" s="13">
        <v>2.0</v>
      </c>
      <c r="R14" s="13">
        <v>2.0</v>
      </c>
      <c r="S14" s="17"/>
      <c r="T14" s="13"/>
      <c r="U14" s="18"/>
      <c r="V14" s="19">
        <f t="shared" ref="V14:W14" si="21">S14+P14+M14+J14+G14</f>
        <v>0</v>
      </c>
      <c r="W14" s="19">
        <f t="shared" si="21"/>
        <v>2</v>
      </c>
      <c r="X14" s="19">
        <v>15.0</v>
      </c>
      <c r="Y14" s="19">
        <f t="shared" si="16"/>
        <v>0</v>
      </c>
      <c r="Z14" s="19">
        <f t="shared" si="17"/>
        <v>30</v>
      </c>
      <c r="AA14" s="19">
        <f t="shared" si="18"/>
        <v>30</v>
      </c>
      <c r="AB14" s="19">
        <f t="shared" si="19"/>
        <v>2</v>
      </c>
      <c r="AC14" s="19" t="s">
        <v>40</v>
      </c>
      <c r="AD14" s="13"/>
      <c r="AE14" s="13"/>
      <c r="AF14" s="13"/>
    </row>
    <row r="15">
      <c r="A15" s="12" t="s">
        <v>30</v>
      </c>
      <c r="B15" s="29" t="s">
        <v>59</v>
      </c>
      <c r="C15" s="29" t="s">
        <v>63</v>
      </c>
      <c r="D15" s="12" t="s">
        <v>66</v>
      </c>
      <c r="E15" s="34"/>
      <c r="F15" s="16" t="s">
        <v>67</v>
      </c>
      <c r="G15" s="30"/>
      <c r="H15" s="31"/>
      <c r="I15" s="32"/>
      <c r="J15" s="31"/>
      <c r="K15" s="31"/>
      <c r="L15" s="31"/>
      <c r="M15" s="30"/>
      <c r="N15" s="31"/>
      <c r="O15" s="32"/>
      <c r="P15" s="13">
        <v>0.0</v>
      </c>
      <c r="Q15" s="13">
        <v>2.0</v>
      </c>
      <c r="R15" s="13">
        <v>1.0</v>
      </c>
      <c r="S15" s="30"/>
      <c r="T15" s="31"/>
      <c r="U15" s="32"/>
      <c r="V15" s="19">
        <f t="shared" ref="V15:W15" si="22">S15+P15+M15+J15+G15</f>
        <v>0</v>
      </c>
      <c r="W15" s="19">
        <f t="shared" si="22"/>
        <v>2</v>
      </c>
      <c r="X15" s="19">
        <v>15.0</v>
      </c>
      <c r="Y15" s="19">
        <f t="shared" si="16"/>
        <v>0</v>
      </c>
      <c r="Z15" s="19">
        <f t="shared" si="17"/>
        <v>30</v>
      </c>
      <c r="AA15" s="19">
        <f t="shared" si="18"/>
        <v>30</v>
      </c>
      <c r="AB15" s="19">
        <v>1.0</v>
      </c>
      <c r="AC15" s="19" t="s">
        <v>40</v>
      </c>
      <c r="AD15" s="13"/>
      <c r="AE15" s="13"/>
      <c r="AF15" s="13"/>
    </row>
    <row r="16">
      <c r="A16" s="20" t="s">
        <v>30</v>
      </c>
      <c r="B16" s="22"/>
      <c r="C16" s="22"/>
      <c r="D16" s="22"/>
      <c r="E16" s="22"/>
      <c r="F16" s="24" t="s">
        <v>68</v>
      </c>
      <c r="G16" s="25">
        <f t="shared" ref="G16:AB16" si="23">SUM(G11:G15)</f>
        <v>0</v>
      </c>
      <c r="H16" s="26">
        <f t="shared" si="23"/>
        <v>2</v>
      </c>
      <c r="I16" s="27">
        <f t="shared" si="23"/>
        <v>1</v>
      </c>
      <c r="J16" s="26">
        <f t="shared" si="23"/>
        <v>2</v>
      </c>
      <c r="K16" s="26">
        <f t="shared" si="23"/>
        <v>1</v>
      </c>
      <c r="L16" s="26">
        <f t="shared" si="23"/>
        <v>3</v>
      </c>
      <c r="M16" s="25">
        <f t="shared" si="23"/>
        <v>2</v>
      </c>
      <c r="N16" s="26">
        <f t="shared" si="23"/>
        <v>1</v>
      </c>
      <c r="O16" s="27">
        <f t="shared" si="23"/>
        <v>3</v>
      </c>
      <c r="P16" s="26">
        <f t="shared" si="23"/>
        <v>0</v>
      </c>
      <c r="Q16" s="26">
        <f t="shared" si="23"/>
        <v>4</v>
      </c>
      <c r="R16" s="26">
        <f t="shared" si="23"/>
        <v>3</v>
      </c>
      <c r="S16" s="25">
        <f t="shared" si="23"/>
        <v>0</v>
      </c>
      <c r="T16" s="26">
        <f t="shared" si="23"/>
        <v>0</v>
      </c>
      <c r="U16" s="27">
        <f t="shared" si="23"/>
        <v>0</v>
      </c>
      <c r="V16" s="28">
        <f t="shared" si="23"/>
        <v>4</v>
      </c>
      <c r="W16" s="28">
        <f t="shared" si="23"/>
        <v>8</v>
      </c>
      <c r="X16" s="28">
        <f t="shared" si="23"/>
        <v>75</v>
      </c>
      <c r="Y16" s="28">
        <f t="shared" si="23"/>
        <v>60</v>
      </c>
      <c r="Z16" s="28">
        <f t="shared" si="23"/>
        <v>120</v>
      </c>
      <c r="AA16" s="28">
        <f t="shared" si="23"/>
        <v>180</v>
      </c>
      <c r="AB16" s="33">
        <f t="shared" si="23"/>
        <v>10</v>
      </c>
      <c r="AC16" s="28"/>
      <c r="AD16" s="13"/>
      <c r="AE16" s="13"/>
      <c r="AF16" s="13"/>
    </row>
    <row r="17">
      <c r="A17" s="12" t="s">
        <v>30</v>
      </c>
      <c r="B17" s="12" t="s">
        <v>31</v>
      </c>
      <c r="C17" s="29" t="s">
        <v>48</v>
      </c>
      <c r="D17" s="12" t="s">
        <v>69</v>
      </c>
      <c r="E17" s="15"/>
      <c r="F17" s="35" t="s">
        <v>70</v>
      </c>
      <c r="G17" s="17"/>
      <c r="H17" s="13"/>
      <c r="I17" s="18"/>
      <c r="J17" s="13">
        <v>1.0</v>
      </c>
      <c r="K17" s="13">
        <v>2.0</v>
      </c>
      <c r="L17" s="13">
        <v>2.0</v>
      </c>
      <c r="M17" s="17"/>
      <c r="N17" s="13"/>
      <c r="O17" s="18"/>
      <c r="P17" s="13"/>
      <c r="Q17" s="13"/>
      <c r="R17" s="13"/>
      <c r="S17" s="17"/>
      <c r="T17" s="13"/>
      <c r="U17" s="18"/>
      <c r="V17" s="19">
        <f t="shared" ref="V17:W17" si="24">S17+P17+M17+J17+G17</f>
        <v>1</v>
      </c>
      <c r="W17" s="19">
        <f t="shared" si="24"/>
        <v>2</v>
      </c>
      <c r="X17" s="19">
        <v>15.0</v>
      </c>
      <c r="Y17" s="19">
        <f t="shared" ref="Y17:Y21" si="26">V17*X17</f>
        <v>15</v>
      </c>
      <c r="Z17" s="19">
        <f t="shared" ref="Z17:Z21" si="27">W17*X17</f>
        <v>30</v>
      </c>
      <c r="AA17" s="19">
        <f t="shared" ref="AA17:AA21" si="28">SUM(Y17:Z17)</f>
        <v>45</v>
      </c>
      <c r="AB17" s="19">
        <f t="shared" ref="AB17:AB21" si="29">I17+L17+O17+R17+U17</f>
        <v>2</v>
      </c>
      <c r="AC17" s="19" t="s">
        <v>40</v>
      </c>
      <c r="AD17" s="13"/>
      <c r="AE17" s="13"/>
      <c r="AF17" s="13"/>
    </row>
    <row r="18">
      <c r="A18" s="12" t="s">
        <v>30</v>
      </c>
      <c r="B18" s="12" t="s">
        <v>31</v>
      </c>
      <c r="C18" s="29" t="s">
        <v>48</v>
      </c>
      <c r="D18" s="12" t="s">
        <v>71</v>
      </c>
      <c r="E18" s="15"/>
      <c r="F18" s="16" t="s">
        <v>72</v>
      </c>
      <c r="G18" s="17"/>
      <c r="H18" s="13"/>
      <c r="I18" s="18"/>
      <c r="J18" s="13">
        <v>1.0</v>
      </c>
      <c r="K18" s="13">
        <v>1.0</v>
      </c>
      <c r="L18" s="13">
        <v>2.0</v>
      </c>
      <c r="M18" s="17"/>
      <c r="N18" s="13"/>
      <c r="O18" s="18"/>
      <c r="P18" s="13"/>
      <c r="Q18" s="13"/>
      <c r="R18" s="13"/>
      <c r="S18" s="17"/>
      <c r="T18" s="13"/>
      <c r="U18" s="18"/>
      <c r="V18" s="19">
        <f t="shared" ref="V18:W18" si="25">S18+P18+M18+J18+G18</f>
        <v>1</v>
      </c>
      <c r="W18" s="19">
        <f t="shared" si="25"/>
        <v>1</v>
      </c>
      <c r="X18" s="19">
        <v>15.0</v>
      </c>
      <c r="Y18" s="19">
        <f t="shared" si="26"/>
        <v>15</v>
      </c>
      <c r="Z18" s="19">
        <f t="shared" si="27"/>
        <v>15</v>
      </c>
      <c r="AA18" s="19">
        <f t="shared" si="28"/>
        <v>30</v>
      </c>
      <c r="AB18" s="19">
        <f t="shared" si="29"/>
        <v>2</v>
      </c>
      <c r="AC18" s="19" t="s">
        <v>40</v>
      </c>
      <c r="AD18" s="13"/>
      <c r="AE18" s="13"/>
      <c r="AF18" s="13"/>
    </row>
    <row r="19">
      <c r="A19" s="12" t="s">
        <v>30</v>
      </c>
      <c r="B19" s="12" t="s">
        <v>31</v>
      </c>
      <c r="C19" s="29" t="s">
        <v>48</v>
      </c>
      <c r="D19" s="12" t="s">
        <v>73</v>
      </c>
      <c r="E19" s="15"/>
      <c r="F19" s="16" t="s">
        <v>74</v>
      </c>
      <c r="G19" s="17"/>
      <c r="H19" s="13"/>
      <c r="I19" s="18"/>
      <c r="J19" s="13">
        <v>1.0</v>
      </c>
      <c r="K19" s="13">
        <v>1.0</v>
      </c>
      <c r="L19" s="13">
        <v>2.0</v>
      </c>
      <c r="M19" s="17"/>
      <c r="N19" s="13"/>
      <c r="O19" s="18"/>
      <c r="P19" s="13"/>
      <c r="Q19" s="13"/>
      <c r="R19" s="13"/>
      <c r="S19" s="17"/>
      <c r="T19" s="13"/>
      <c r="U19" s="18"/>
      <c r="V19" s="19">
        <f t="shared" ref="V19:W19" si="30">S19+P19+M19+J19+G19</f>
        <v>1</v>
      </c>
      <c r="W19" s="19">
        <f t="shared" si="30"/>
        <v>1</v>
      </c>
      <c r="X19" s="19">
        <v>15.0</v>
      </c>
      <c r="Y19" s="19">
        <f t="shared" si="26"/>
        <v>15</v>
      </c>
      <c r="Z19" s="19">
        <f t="shared" si="27"/>
        <v>15</v>
      </c>
      <c r="AA19" s="19">
        <f t="shared" si="28"/>
        <v>30</v>
      </c>
      <c r="AB19" s="19">
        <f t="shared" si="29"/>
        <v>2</v>
      </c>
      <c r="AC19" s="19" t="s">
        <v>40</v>
      </c>
      <c r="AD19" s="13"/>
      <c r="AE19" s="13"/>
      <c r="AF19" s="13"/>
    </row>
    <row r="20">
      <c r="A20" s="12" t="s">
        <v>30</v>
      </c>
      <c r="B20" s="12" t="s">
        <v>59</v>
      </c>
      <c r="C20" s="29" t="s">
        <v>60</v>
      </c>
      <c r="D20" s="12" t="s">
        <v>75</v>
      </c>
      <c r="E20" s="15"/>
      <c r="F20" s="35" t="s">
        <v>76</v>
      </c>
      <c r="G20" s="17"/>
      <c r="H20" s="13"/>
      <c r="I20" s="18"/>
      <c r="J20" s="13"/>
      <c r="K20" s="13"/>
      <c r="L20" s="13"/>
      <c r="M20" s="17">
        <v>0.0</v>
      </c>
      <c r="N20" s="13">
        <v>1.0</v>
      </c>
      <c r="O20" s="18">
        <v>2.0</v>
      </c>
      <c r="P20" s="13"/>
      <c r="Q20" s="13"/>
      <c r="R20" s="13"/>
      <c r="S20" s="17"/>
      <c r="T20" s="13"/>
      <c r="U20" s="18"/>
      <c r="V20" s="19">
        <f t="shared" ref="V20:W20" si="31">S20+P20+M20+J20+G20</f>
        <v>0</v>
      </c>
      <c r="W20" s="19">
        <f t="shared" si="31"/>
        <v>1</v>
      </c>
      <c r="X20" s="19">
        <v>15.0</v>
      </c>
      <c r="Y20" s="19">
        <f t="shared" si="26"/>
        <v>0</v>
      </c>
      <c r="Z20" s="19">
        <f t="shared" si="27"/>
        <v>15</v>
      </c>
      <c r="AA20" s="19">
        <f t="shared" si="28"/>
        <v>15</v>
      </c>
      <c r="AB20" s="19">
        <f t="shared" si="29"/>
        <v>2</v>
      </c>
      <c r="AC20" s="19" t="s">
        <v>40</v>
      </c>
      <c r="AD20" s="13"/>
      <c r="AE20" s="13"/>
      <c r="AF20" s="13"/>
    </row>
    <row r="21">
      <c r="A21" s="12" t="s">
        <v>30</v>
      </c>
      <c r="B21" s="12" t="s">
        <v>77</v>
      </c>
      <c r="C21" s="29" t="s">
        <v>78</v>
      </c>
      <c r="D21" s="12" t="s">
        <v>79</v>
      </c>
      <c r="E21" s="15"/>
      <c r="F21" s="35" t="s">
        <v>80</v>
      </c>
      <c r="G21" s="17"/>
      <c r="H21" s="13"/>
      <c r="I21" s="18"/>
      <c r="J21" s="13"/>
      <c r="K21" s="13"/>
      <c r="L21" s="13"/>
      <c r="M21" s="17"/>
      <c r="N21" s="13"/>
      <c r="O21" s="18"/>
      <c r="P21" s="13"/>
      <c r="Q21" s="13"/>
      <c r="R21" s="13"/>
      <c r="S21" s="17">
        <v>0.0</v>
      </c>
      <c r="T21" s="13">
        <v>0.0</v>
      </c>
      <c r="U21" s="18">
        <v>0.0</v>
      </c>
      <c r="V21" s="19">
        <f t="shared" ref="V21:W21" si="32">S21+P21+M21+J21+G21</f>
        <v>0</v>
      </c>
      <c r="W21" s="19">
        <f t="shared" si="32"/>
        <v>0</v>
      </c>
      <c r="X21" s="19">
        <v>15.0</v>
      </c>
      <c r="Y21" s="19">
        <f t="shared" si="26"/>
        <v>0</v>
      </c>
      <c r="Z21" s="19">
        <f t="shared" si="27"/>
        <v>0</v>
      </c>
      <c r="AA21" s="19">
        <f t="shared" si="28"/>
        <v>0</v>
      </c>
      <c r="AB21" s="19">
        <f t="shared" si="29"/>
        <v>0</v>
      </c>
      <c r="AC21" s="19" t="s">
        <v>81</v>
      </c>
      <c r="AD21" s="13"/>
      <c r="AE21" s="13"/>
      <c r="AF21" s="13"/>
    </row>
    <row r="22">
      <c r="A22" s="20" t="s">
        <v>30</v>
      </c>
      <c r="B22" s="22"/>
      <c r="C22" s="22"/>
      <c r="D22" s="22"/>
      <c r="E22" s="22"/>
      <c r="F22" s="24" t="s">
        <v>82</v>
      </c>
      <c r="G22" s="25">
        <f t="shared" ref="G22:W22" si="33">SUM(G17:G21)</f>
        <v>0</v>
      </c>
      <c r="H22" s="26">
        <f t="shared" si="33"/>
        <v>0</v>
      </c>
      <c r="I22" s="27">
        <f t="shared" si="33"/>
        <v>0</v>
      </c>
      <c r="J22" s="26">
        <f t="shared" si="33"/>
        <v>3</v>
      </c>
      <c r="K22" s="26">
        <f t="shared" si="33"/>
        <v>4</v>
      </c>
      <c r="L22" s="26">
        <f t="shared" si="33"/>
        <v>6</v>
      </c>
      <c r="M22" s="25">
        <f t="shared" si="33"/>
        <v>0</v>
      </c>
      <c r="N22" s="26">
        <f t="shared" si="33"/>
        <v>1</v>
      </c>
      <c r="O22" s="27">
        <f t="shared" si="33"/>
        <v>2</v>
      </c>
      <c r="P22" s="26">
        <f t="shared" si="33"/>
        <v>0</v>
      </c>
      <c r="Q22" s="26">
        <f t="shared" si="33"/>
        <v>0</v>
      </c>
      <c r="R22" s="26">
        <f t="shared" si="33"/>
        <v>0</v>
      </c>
      <c r="S22" s="25">
        <f t="shared" si="33"/>
        <v>0</v>
      </c>
      <c r="T22" s="26">
        <f t="shared" si="33"/>
        <v>0</v>
      </c>
      <c r="U22" s="27">
        <f t="shared" si="33"/>
        <v>0</v>
      </c>
      <c r="V22" s="28">
        <f t="shared" si="33"/>
        <v>3</v>
      </c>
      <c r="W22" s="28">
        <f t="shared" si="33"/>
        <v>5</v>
      </c>
      <c r="X22" s="28" t="s">
        <v>54</v>
      </c>
      <c r="Y22" s="28">
        <f t="shared" ref="Y22:AB22" si="34">SUM(Y17:Y21)</f>
        <v>45</v>
      </c>
      <c r="Z22" s="28">
        <f t="shared" si="34"/>
        <v>75</v>
      </c>
      <c r="AA22" s="28">
        <f t="shared" si="34"/>
        <v>120</v>
      </c>
      <c r="AB22" s="28">
        <f t="shared" si="34"/>
        <v>8</v>
      </c>
      <c r="AC22" s="28"/>
      <c r="AD22" s="13"/>
      <c r="AE22" s="13"/>
      <c r="AF22" s="13"/>
    </row>
    <row r="23">
      <c r="A23" s="12" t="s">
        <v>30</v>
      </c>
      <c r="B23" s="12" t="s">
        <v>31</v>
      </c>
      <c r="C23" s="29" t="s">
        <v>48</v>
      </c>
      <c r="D23" s="12" t="s">
        <v>83</v>
      </c>
      <c r="E23" s="15"/>
      <c r="F23" s="16" t="s">
        <v>84</v>
      </c>
      <c r="G23" s="17"/>
      <c r="H23" s="13"/>
      <c r="I23" s="18"/>
      <c r="J23" s="13">
        <v>0.0</v>
      </c>
      <c r="K23" s="13">
        <v>2.0</v>
      </c>
      <c r="L23" s="13">
        <v>2.0</v>
      </c>
      <c r="M23" s="30"/>
      <c r="N23" s="31"/>
      <c r="O23" s="32"/>
      <c r="P23" s="13"/>
      <c r="Q23" s="13"/>
      <c r="R23" s="13"/>
      <c r="S23" s="17"/>
      <c r="T23" s="13"/>
      <c r="U23" s="18"/>
      <c r="V23" s="19">
        <f t="shared" ref="V23:W23" si="35">S23+P23+M23+J23+G23</f>
        <v>0</v>
      </c>
      <c r="W23" s="19">
        <f t="shared" si="35"/>
        <v>2</v>
      </c>
      <c r="X23" s="19">
        <v>15.0</v>
      </c>
      <c r="Y23" s="19">
        <f>V23*X23</f>
        <v>0</v>
      </c>
      <c r="Z23" s="19">
        <f>W23*X23</f>
        <v>30</v>
      </c>
      <c r="AA23" s="19">
        <f>SUM(Y23:Z23)</f>
        <v>30</v>
      </c>
      <c r="AB23" s="19">
        <f>I23+L23+O23+R23+U23</f>
        <v>2</v>
      </c>
      <c r="AC23" s="19" t="s">
        <v>40</v>
      </c>
      <c r="AD23" s="13"/>
      <c r="AE23" s="13"/>
      <c r="AF23" s="13"/>
    </row>
    <row r="24">
      <c r="A24" s="12" t="s">
        <v>30</v>
      </c>
      <c r="B24" s="12"/>
      <c r="C24" s="12"/>
      <c r="D24" s="12"/>
      <c r="E24" s="12"/>
      <c r="F24" s="16" t="s">
        <v>85</v>
      </c>
      <c r="G24" s="17">
        <f t="shared" ref="G24:W24" si="36">SUM(G23)</f>
        <v>0</v>
      </c>
      <c r="H24" s="13">
        <f t="shared" si="36"/>
        <v>0</v>
      </c>
      <c r="I24" s="18">
        <f t="shared" si="36"/>
        <v>0</v>
      </c>
      <c r="J24" s="13">
        <f t="shared" si="36"/>
        <v>0</v>
      </c>
      <c r="K24" s="13">
        <f t="shared" si="36"/>
        <v>2</v>
      </c>
      <c r="L24" s="13">
        <f t="shared" si="36"/>
        <v>2</v>
      </c>
      <c r="M24" s="17">
        <f t="shared" si="36"/>
        <v>0</v>
      </c>
      <c r="N24" s="13">
        <f t="shared" si="36"/>
        <v>0</v>
      </c>
      <c r="O24" s="18">
        <f t="shared" si="36"/>
        <v>0</v>
      </c>
      <c r="P24" s="13">
        <f t="shared" si="36"/>
        <v>0</v>
      </c>
      <c r="Q24" s="13">
        <f t="shared" si="36"/>
        <v>0</v>
      </c>
      <c r="R24" s="13">
        <f t="shared" si="36"/>
        <v>0</v>
      </c>
      <c r="S24" s="17">
        <f t="shared" si="36"/>
        <v>0</v>
      </c>
      <c r="T24" s="13">
        <f t="shared" si="36"/>
        <v>0</v>
      </c>
      <c r="U24" s="18">
        <f t="shared" si="36"/>
        <v>0</v>
      </c>
      <c r="V24" s="19">
        <f t="shared" si="36"/>
        <v>0</v>
      </c>
      <c r="W24" s="19">
        <f t="shared" si="36"/>
        <v>2</v>
      </c>
      <c r="X24" s="19" t="s">
        <v>54</v>
      </c>
      <c r="Y24" s="19">
        <f t="shared" ref="Y24:AB24" si="37">SUM(Y23)</f>
        <v>0</v>
      </c>
      <c r="Z24" s="19">
        <f t="shared" si="37"/>
        <v>30</v>
      </c>
      <c r="AA24" s="19">
        <f t="shared" si="37"/>
        <v>30</v>
      </c>
      <c r="AB24" s="19">
        <f t="shared" si="37"/>
        <v>2</v>
      </c>
      <c r="AC24" s="19"/>
      <c r="AD24" s="13"/>
      <c r="AE24" s="13"/>
      <c r="AF24" s="13"/>
    </row>
    <row r="25">
      <c r="A25" s="12" t="s">
        <v>30</v>
      </c>
      <c r="B25" s="36"/>
      <c r="C25" s="37"/>
      <c r="D25" s="38" t="s">
        <v>86</v>
      </c>
      <c r="E25" s="39"/>
      <c r="F25" s="39"/>
      <c r="G25" s="40">
        <f t="shared" ref="G25:W25" si="38">G24+G22+G16+G10</f>
        <v>9</v>
      </c>
      <c r="H25" s="41">
        <f t="shared" si="38"/>
        <v>3</v>
      </c>
      <c r="I25" s="42">
        <f t="shared" si="38"/>
        <v>11</v>
      </c>
      <c r="J25" s="41">
        <f t="shared" si="38"/>
        <v>9</v>
      </c>
      <c r="K25" s="41">
        <f t="shared" si="38"/>
        <v>7</v>
      </c>
      <c r="L25" s="41">
        <f t="shared" si="38"/>
        <v>15</v>
      </c>
      <c r="M25" s="40">
        <f t="shared" si="38"/>
        <v>2</v>
      </c>
      <c r="N25" s="41">
        <f t="shared" si="38"/>
        <v>2</v>
      </c>
      <c r="O25" s="42">
        <f t="shared" si="38"/>
        <v>5</v>
      </c>
      <c r="P25" s="41">
        <f t="shared" si="38"/>
        <v>0</v>
      </c>
      <c r="Q25" s="41">
        <f t="shared" si="38"/>
        <v>4</v>
      </c>
      <c r="R25" s="41">
        <f t="shared" si="38"/>
        <v>3</v>
      </c>
      <c r="S25" s="40">
        <f t="shared" si="38"/>
        <v>0</v>
      </c>
      <c r="T25" s="41">
        <f t="shared" si="38"/>
        <v>0</v>
      </c>
      <c r="U25" s="42">
        <f t="shared" si="38"/>
        <v>0</v>
      </c>
      <c r="V25" s="43">
        <f t="shared" si="38"/>
        <v>20</v>
      </c>
      <c r="W25" s="43">
        <f t="shared" si="38"/>
        <v>16</v>
      </c>
      <c r="X25" s="43" t="s">
        <v>54</v>
      </c>
      <c r="Y25" s="43">
        <f t="shared" ref="Y25:AB25" si="39">Y24+Y22+Y16+Y10</f>
        <v>300</v>
      </c>
      <c r="Z25" s="43">
        <f t="shared" si="39"/>
        <v>240</v>
      </c>
      <c r="AA25" s="43">
        <f t="shared" si="39"/>
        <v>540</v>
      </c>
      <c r="AB25" s="44">
        <f t="shared" si="39"/>
        <v>34</v>
      </c>
      <c r="AC25" s="43"/>
      <c r="AD25" s="13"/>
      <c r="AE25" s="13"/>
      <c r="AF25" s="13"/>
    </row>
    <row r="26">
      <c r="A26" s="12" t="s">
        <v>30</v>
      </c>
      <c r="B26" s="13" t="s">
        <v>31</v>
      </c>
      <c r="C26" s="14" t="s">
        <v>32</v>
      </c>
      <c r="D26" s="12" t="s">
        <v>87</v>
      </c>
      <c r="E26" s="15"/>
      <c r="F26" s="16" t="s">
        <v>88</v>
      </c>
      <c r="G26" s="17">
        <v>2.0</v>
      </c>
      <c r="H26" s="13">
        <v>2.0</v>
      </c>
      <c r="I26" s="18">
        <v>3.0</v>
      </c>
      <c r="J26" s="13"/>
      <c r="K26" s="13"/>
      <c r="L26" s="13"/>
      <c r="M26" s="17"/>
      <c r="N26" s="13"/>
      <c r="O26" s="18"/>
      <c r="P26" s="13"/>
      <c r="Q26" s="13"/>
      <c r="R26" s="13"/>
      <c r="S26" s="17"/>
      <c r="T26" s="13"/>
      <c r="U26" s="18"/>
      <c r="V26" s="19">
        <f t="shared" ref="V26:W26" si="40">S26+P26+M26+J26+G26</f>
        <v>2</v>
      </c>
      <c r="W26" s="19">
        <f t="shared" si="40"/>
        <v>2</v>
      </c>
      <c r="X26" s="19">
        <v>15.0</v>
      </c>
      <c r="Y26" s="19">
        <f t="shared" ref="Y26:Y28" si="42">V26*X26</f>
        <v>30</v>
      </c>
      <c r="Z26" s="19">
        <f t="shared" ref="Z26:Z28" si="43">W26*X26</f>
        <v>30</v>
      </c>
      <c r="AA26" s="19">
        <f t="shared" ref="AA26:AA28" si="44">SUM(Y26:Z26)</f>
        <v>60</v>
      </c>
      <c r="AB26" s="19">
        <f t="shared" ref="AB26:AB28" si="45">I26+L26+O26+R26+U26</f>
        <v>3</v>
      </c>
      <c r="AC26" s="19" t="s">
        <v>40</v>
      </c>
      <c r="AD26" s="13"/>
      <c r="AE26" s="13"/>
      <c r="AF26" s="13"/>
    </row>
    <row r="27">
      <c r="A27" s="12" t="s">
        <v>30</v>
      </c>
      <c r="B27" s="12" t="s">
        <v>31</v>
      </c>
      <c r="C27" s="29" t="s">
        <v>48</v>
      </c>
      <c r="D27" s="12" t="s">
        <v>89</v>
      </c>
      <c r="E27" s="15"/>
      <c r="F27" s="16" t="s">
        <v>90</v>
      </c>
      <c r="G27" s="17"/>
      <c r="H27" s="13"/>
      <c r="I27" s="18"/>
      <c r="J27" s="13">
        <v>2.0</v>
      </c>
      <c r="K27" s="13">
        <v>2.0</v>
      </c>
      <c r="L27" s="13">
        <v>3.0</v>
      </c>
      <c r="M27" s="17"/>
      <c r="N27" s="13"/>
      <c r="O27" s="18"/>
      <c r="P27" s="13"/>
      <c r="Q27" s="13"/>
      <c r="R27" s="13"/>
      <c r="S27" s="17"/>
      <c r="T27" s="13"/>
      <c r="U27" s="18"/>
      <c r="V27" s="19">
        <f t="shared" ref="V27:W27" si="41">S27+P27+M27+J27+G27</f>
        <v>2</v>
      </c>
      <c r="W27" s="19">
        <f t="shared" si="41"/>
        <v>2</v>
      </c>
      <c r="X27" s="19">
        <v>15.0</v>
      </c>
      <c r="Y27" s="19">
        <f t="shared" si="42"/>
        <v>30</v>
      </c>
      <c r="Z27" s="19">
        <f t="shared" si="43"/>
        <v>30</v>
      </c>
      <c r="AA27" s="19">
        <f t="shared" si="44"/>
        <v>60</v>
      </c>
      <c r="AB27" s="19">
        <f t="shared" si="45"/>
        <v>3</v>
      </c>
      <c r="AC27" s="19" t="s">
        <v>40</v>
      </c>
      <c r="AD27" s="13"/>
      <c r="AE27" s="13"/>
      <c r="AF27" s="13"/>
    </row>
    <row r="28">
      <c r="A28" s="12" t="s">
        <v>30</v>
      </c>
      <c r="B28" s="12" t="s">
        <v>59</v>
      </c>
      <c r="C28" s="29" t="s">
        <v>60</v>
      </c>
      <c r="D28" s="12" t="s">
        <v>91</v>
      </c>
      <c r="E28" s="15"/>
      <c r="F28" s="16" t="s">
        <v>92</v>
      </c>
      <c r="G28" s="17"/>
      <c r="H28" s="13"/>
      <c r="I28" s="18"/>
      <c r="J28" s="13"/>
      <c r="K28" s="13"/>
      <c r="L28" s="13"/>
      <c r="M28" s="17">
        <v>0.0</v>
      </c>
      <c r="N28" s="13">
        <v>3.0</v>
      </c>
      <c r="O28" s="18">
        <v>3.0</v>
      </c>
      <c r="P28" s="13"/>
      <c r="Q28" s="13"/>
      <c r="R28" s="13"/>
      <c r="S28" s="17"/>
      <c r="T28" s="13"/>
      <c r="U28" s="18"/>
      <c r="V28" s="19">
        <f t="shared" ref="V28:W28" si="46">S28+P28+M28+J28+G28</f>
        <v>0</v>
      </c>
      <c r="W28" s="19">
        <f t="shared" si="46"/>
        <v>3</v>
      </c>
      <c r="X28" s="19">
        <v>15.0</v>
      </c>
      <c r="Y28" s="19">
        <f t="shared" si="42"/>
        <v>0</v>
      </c>
      <c r="Z28" s="19">
        <f t="shared" si="43"/>
        <v>45</v>
      </c>
      <c r="AA28" s="19">
        <f t="shared" si="44"/>
        <v>45</v>
      </c>
      <c r="AB28" s="19">
        <f t="shared" si="45"/>
        <v>3</v>
      </c>
      <c r="AC28" s="19" t="s">
        <v>40</v>
      </c>
      <c r="AD28" s="13"/>
      <c r="AE28" s="13"/>
      <c r="AF28" s="13"/>
    </row>
    <row r="29">
      <c r="A29" s="12" t="s">
        <v>30</v>
      </c>
      <c r="B29" s="12"/>
      <c r="C29" s="12"/>
      <c r="D29" s="12"/>
      <c r="E29" s="12"/>
      <c r="F29" s="16" t="s">
        <v>93</v>
      </c>
      <c r="G29" s="17">
        <f t="shared" ref="G29:W29" si="47">SUM(G26:G28)</f>
        <v>2</v>
      </c>
      <c r="H29" s="13">
        <f t="shared" si="47"/>
        <v>2</v>
      </c>
      <c r="I29" s="18">
        <f t="shared" si="47"/>
        <v>3</v>
      </c>
      <c r="J29" s="13">
        <f t="shared" si="47"/>
        <v>2</v>
      </c>
      <c r="K29" s="13">
        <f t="shared" si="47"/>
        <v>2</v>
      </c>
      <c r="L29" s="13">
        <f t="shared" si="47"/>
        <v>3</v>
      </c>
      <c r="M29" s="17">
        <f t="shared" si="47"/>
        <v>0</v>
      </c>
      <c r="N29" s="13">
        <f t="shared" si="47"/>
        <v>3</v>
      </c>
      <c r="O29" s="18">
        <f t="shared" si="47"/>
        <v>3</v>
      </c>
      <c r="P29" s="13">
        <f t="shared" si="47"/>
        <v>0</v>
      </c>
      <c r="Q29" s="13">
        <f t="shared" si="47"/>
        <v>0</v>
      </c>
      <c r="R29" s="13">
        <f t="shared" si="47"/>
        <v>0</v>
      </c>
      <c r="S29" s="17">
        <f t="shared" si="47"/>
        <v>0</v>
      </c>
      <c r="T29" s="13">
        <f t="shared" si="47"/>
        <v>0</v>
      </c>
      <c r="U29" s="18">
        <f t="shared" si="47"/>
        <v>0</v>
      </c>
      <c r="V29" s="19">
        <f t="shared" si="47"/>
        <v>4</v>
      </c>
      <c r="W29" s="19">
        <f t="shared" si="47"/>
        <v>7</v>
      </c>
      <c r="X29" s="19" t="s">
        <v>54</v>
      </c>
      <c r="Y29" s="19">
        <f t="shared" ref="Y29:AB29" si="48">SUM(Y26:Y28)</f>
        <v>60</v>
      </c>
      <c r="Z29" s="19">
        <f t="shared" si="48"/>
        <v>105</v>
      </c>
      <c r="AA29" s="19">
        <f t="shared" si="48"/>
        <v>165</v>
      </c>
      <c r="AB29" s="19">
        <f t="shared" si="48"/>
        <v>9</v>
      </c>
      <c r="AC29" s="19"/>
      <c r="AD29" s="13"/>
      <c r="AE29" s="13"/>
      <c r="AF29" s="13"/>
    </row>
    <row r="30">
      <c r="A30" s="12" t="s">
        <v>30</v>
      </c>
      <c r="B30" s="12" t="s">
        <v>31</v>
      </c>
      <c r="C30" s="29" t="s">
        <v>48</v>
      </c>
      <c r="D30" s="12" t="s">
        <v>94</v>
      </c>
      <c r="E30" s="15" t="s">
        <v>95</v>
      </c>
      <c r="F30" s="35" t="s">
        <v>96</v>
      </c>
      <c r="G30" s="17"/>
      <c r="H30" s="13"/>
      <c r="I30" s="18"/>
      <c r="J30" s="13">
        <v>0.0</v>
      </c>
      <c r="K30" s="13">
        <v>2.0</v>
      </c>
      <c r="L30" s="13">
        <v>2.0</v>
      </c>
      <c r="M30" s="17"/>
      <c r="N30" s="13"/>
      <c r="O30" s="18"/>
      <c r="P30" s="13"/>
      <c r="Q30" s="13"/>
      <c r="R30" s="13"/>
      <c r="S30" s="17"/>
      <c r="T30" s="13"/>
      <c r="U30" s="18"/>
      <c r="V30" s="19">
        <f t="shared" ref="V30:W30" si="49">S30+P30+M30+J30+G30</f>
        <v>0</v>
      </c>
      <c r="W30" s="19">
        <f t="shared" si="49"/>
        <v>2</v>
      </c>
      <c r="X30" s="19">
        <v>15.0</v>
      </c>
      <c r="Y30" s="19">
        <f t="shared" ref="Y30:Y32" si="51">V30*X30</f>
        <v>0</v>
      </c>
      <c r="Z30" s="19">
        <f t="shared" ref="Z30:Z32" si="52">W30*X30</f>
        <v>30</v>
      </c>
      <c r="AA30" s="19">
        <f t="shared" ref="AA30:AA32" si="53">SUM(Y30:Z30)</f>
        <v>30</v>
      </c>
      <c r="AB30" s="19">
        <f t="shared" ref="AB30:AB32" si="54">I30+L30+O30+R30+U30</f>
        <v>2</v>
      </c>
      <c r="AC30" s="19" t="s">
        <v>40</v>
      </c>
      <c r="AD30" s="13"/>
      <c r="AE30" s="13"/>
      <c r="AF30" s="13"/>
    </row>
    <row r="31">
      <c r="A31" s="12" t="s">
        <v>30</v>
      </c>
      <c r="B31" s="12" t="s">
        <v>59</v>
      </c>
      <c r="C31" s="29" t="s">
        <v>60</v>
      </c>
      <c r="D31" s="12" t="s">
        <v>97</v>
      </c>
      <c r="E31" s="15"/>
      <c r="F31" s="16" t="s">
        <v>98</v>
      </c>
      <c r="G31" s="17"/>
      <c r="H31" s="13"/>
      <c r="I31" s="18"/>
      <c r="J31" s="13"/>
      <c r="K31" s="13"/>
      <c r="L31" s="13"/>
      <c r="M31" s="17">
        <v>1.0</v>
      </c>
      <c r="N31" s="13">
        <v>1.0</v>
      </c>
      <c r="O31" s="18">
        <v>2.0</v>
      </c>
      <c r="P31" s="13"/>
      <c r="Q31" s="13"/>
      <c r="R31" s="13"/>
      <c r="S31" s="17"/>
      <c r="T31" s="13"/>
      <c r="U31" s="18"/>
      <c r="V31" s="19">
        <f t="shared" ref="V31:W31" si="50">S31+P31+M31+J31+G31</f>
        <v>1</v>
      </c>
      <c r="W31" s="19">
        <f t="shared" si="50"/>
        <v>1</v>
      </c>
      <c r="X31" s="19">
        <v>15.0</v>
      </c>
      <c r="Y31" s="19">
        <f t="shared" si="51"/>
        <v>15</v>
      </c>
      <c r="Z31" s="19">
        <f t="shared" si="52"/>
        <v>15</v>
      </c>
      <c r="AA31" s="19">
        <f t="shared" si="53"/>
        <v>30</v>
      </c>
      <c r="AB31" s="19">
        <f t="shared" si="54"/>
        <v>2</v>
      </c>
      <c r="AC31" s="19" t="s">
        <v>40</v>
      </c>
      <c r="AD31" s="13"/>
      <c r="AE31" s="13"/>
      <c r="AF31" s="13"/>
    </row>
    <row r="32">
      <c r="A32" s="12" t="s">
        <v>30</v>
      </c>
      <c r="B32" s="12" t="s">
        <v>59</v>
      </c>
      <c r="C32" s="29" t="s">
        <v>63</v>
      </c>
      <c r="D32" s="12" t="s">
        <v>99</v>
      </c>
      <c r="E32" s="15"/>
      <c r="F32" s="16" t="s">
        <v>100</v>
      </c>
      <c r="G32" s="17"/>
      <c r="H32" s="13"/>
      <c r="I32" s="18"/>
      <c r="J32" s="13"/>
      <c r="K32" s="13"/>
      <c r="L32" s="13"/>
      <c r="M32" s="17"/>
      <c r="N32" s="13"/>
      <c r="O32" s="18"/>
      <c r="P32" s="13">
        <v>1.0</v>
      </c>
      <c r="Q32" s="13">
        <v>1.0</v>
      </c>
      <c r="R32" s="13">
        <v>2.0</v>
      </c>
      <c r="S32" s="17"/>
      <c r="T32" s="13"/>
      <c r="U32" s="18"/>
      <c r="V32" s="19">
        <f t="shared" ref="V32:W32" si="55">S32+P32+M32+J32+G32</f>
        <v>1</v>
      </c>
      <c r="W32" s="19">
        <f t="shared" si="55"/>
        <v>1</v>
      </c>
      <c r="X32" s="19">
        <v>15.0</v>
      </c>
      <c r="Y32" s="19">
        <f t="shared" si="51"/>
        <v>15</v>
      </c>
      <c r="Z32" s="19">
        <f t="shared" si="52"/>
        <v>15</v>
      </c>
      <c r="AA32" s="19">
        <f t="shared" si="53"/>
        <v>30</v>
      </c>
      <c r="AB32" s="19">
        <f t="shared" si="54"/>
        <v>2</v>
      </c>
      <c r="AC32" s="19" t="s">
        <v>40</v>
      </c>
      <c r="AD32" s="13"/>
      <c r="AE32" s="13"/>
      <c r="AF32" s="13"/>
    </row>
    <row r="33">
      <c r="A33" s="12" t="s">
        <v>30</v>
      </c>
      <c r="B33" s="12"/>
      <c r="C33" s="12"/>
      <c r="D33" s="12"/>
      <c r="E33" s="12"/>
      <c r="F33" s="16" t="s">
        <v>101</v>
      </c>
      <c r="G33" s="17">
        <f t="shared" ref="G33:W33" si="56">SUM(G30:G32)</f>
        <v>0</v>
      </c>
      <c r="H33" s="13">
        <f t="shared" si="56"/>
        <v>0</v>
      </c>
      <c r="I33" s="18">
        <f t="shared" si="56"/>
        <v>0</v>
      </c>
      <c r="J33" s="13">
        <f t="shared" si="56"/>
        <v>0</v>
      </c>
      <c r="K33" s="13">
        <f t="shared" si="56"/>
        <v>2</v>
      </c>
      <c r="L33" s="13">
        <f t="shared" si="56"/>
        <v>2</v>
      </c>
      <c r="M33" s="17">
        <f t="shared" si="56"/>
        <v>1</v>
      </c>
      <c r="N33" s="13">
        <f t="shared" si="56"/>
        <v>1</v>
      </c>
      <c r="O33" s="18">
        <f t="shared" si="56"/>
        <v>2</v>
      </c>
      <c r="P33" s="13">
        <f t="shared" si="56"/>
        <v>1</v>
      </c>
      <c r="Q33" s="13">
        <f t="shared" si="56"/>
        <v>1</v>
      </c>
      <c r="R33" s="13">
        <f t="shared" si="56"/>
        <v>2</v>
      </c>
      <c r="S33" s="17">
        <f t="shared" si="56"/>
        <v>0</v>
      </c>
      <c r="T33" s="13">
        <f t="shared" si="56"/>
        <v>0</v>
      </c>
      <c r="U33" s="18">
        <f t="shared" si="56"/>
        <v>0</v>
      </c>
      <c r="V33" s="19">
        <f t="shared" si="56"/>
        <v>2</v>
      </c>
      <c r="W33" s="19">
        <f t="shared" si="56"/>
        <v>4</v>
      </c>
      <c r="X33" s="19" t="s">
        <v>54</v>
      </c>
      <c r="Y33" s="19">
        <f t="shared" ref="Y33:AB33" si="57">SUM(Y30:Y32)</f>
        <v>30</v>
      </c>
      <c r="Z33" s="19">
        <f t="shared" si="57"/>
        <v>60</v>
      </c>
      <c r="AA33" s="19">
        <f t="shared" si="57"/>
        <v>90</v>
      </c>
      <c r="AB33" s="19">
        <f t="shared" si="57"/>
        <v>6</v>
      </c>
      <c r="AC33" s="19"/>
      <c r="AD33" s="13"/>
      <c r="AE33" s="13"/>
      <c r="AF33" s="13"/>
    </row>
    <row r="34">
      <c r="A34" s="12" t="s">
        <v>30</v>
      </c>
      <c r="B34" s="12" t="s">
        <v>59</v>
      </c>
      <c r="C34" s="29" t="s">
        <v>60</v>
      </c>
      <c r="D34" s="12" t="s">
        <v>102</v>
      </c>
      <c r="E34" s="15" t="s">
        <v>103</v>
      </c>
      <c r="F34" s="16" t="s">
        <v>104</v>
      </c>
      <c r="G34" s="17"/>
      <c r="H34" s="13"/>
      <c r="I34" s="18"/>
      <c r="J34" s="13"/>
      <c r="K34" s="13"/>
      <c r="L34" s="13"/>
      <c r="M34" s="17">
        <v>0.0</v>
      </c>
      <c r="N34" s="13">
        <v>4.0</v>
      </c>
      <c r="O34" s="18">
        <v>4.0</v>
      </c>
      <c r="P34" s="13"/>
      <c r="Q34" s="13"/>
      <c r="R34" s="13"/>
      <c r="S34" s="17"/>
      <c r="T34" s="13"/>
      <c r="U34" s="18"/>
      <c r="V34" s="19">
        <f t="shared" ref="V34:W34" si="58">S34+P34+M34+J34+G34</f>
        <v>0</v>
      </c>
      <c r="W34" s="19">
        <f t="shared" si="58"/>
        <v>4</v>
      </c>
      <c r="X34" s="19">
        <v>15.0</v>
      </c>
      <c r="Y34" s="19">
        <f>V34*X34</f>
        <v>0</v>
      </c>
      <c r="Z34" s="19">
        <f>W34*X34</f>
        <v>60</v>
      </c>
      <c r="AA34" s="19">
        <f>SUM(Y34:Z34)</f>
        <v>60</v>
      </c>
      <c r="AB34" s="19">
        <f>I34+L34+O34+R34+U34</f>
        <v>4</v>
      </c>
      <c r="AC34" s="19" t="s">
        <v>40</v>
      </c>
      <c r="AD34" s="13"/>
      <c r="AE34" s="13"/>
      <c r="AF34" s="13"/>
    </row>
    <row r="35">
      <c r="A35" s="12" t="s">
        <v>30</v>
      </c>
      <c r="B35" s="12"/>
      <c r="C35" s="12"/>
      <c r="D35" s="12"/>
      <c r="E35" s="12"/>
      <c r="F35" s="16" t="s">
        <v>105</v>
      </c>
      <c r="G35" s="17">
        <f t="shared" ref="G35:W35" si="59">SUM(G34)</f>
        <v>0</v>
      </c>
      <c r="H35" s="13">
        <f t="shared" si="59"/>
        <v>0</v>
      </c>
      <c r="I35" s="18">
        <f t="shared" si="59"/>
        <v>0</v>
      </c>
      <c r="J35" s="13">
        <f t="shared" si="59"/>
        <v>0</v>
      </c>
      <c r="K35" s="13">
        <f t="shared" si="59"/>
        <v>0</v>
      </c>
      <c r="L35" s="13">
        <f t="shared" si="59"/>
        <v>0</v>
      </c>
      <c r="M35" s="17">
        <f t="shared" si="59"/>
        <v>0</v>
      </c>
      <c r="N35" s="13">
        <f t="shared" si="59"/>
        <v>4</v>
      </c>
      <c r="O35" s="18">
        <f t="shared" si="59"/>
        <v>4</v>
      </c>
      <c r="P35" s="13">
        <f t="shared" si="59"/>
        <v>0</v>
      </c>
      <c r="Q35" s="13">
        <f t="shared" si="59"/>
        <v>0</v>
      </c>
      <c r="R35" s="13">
        <f t="shared" si="59"/>
        <v>0</v>
      </c>
      <c r="S35" s="17">
        <f t="shared" si="59"/>
        <v>0</v>
      </c>
      <c r="T35" s="13">
        <f t="shared" si="59"/>
        <v>0</v>
      </c>
      <c r="U35" s="18">
        <f t="shared" si="59"/>
        <v>0</v>
      </c>
      <c r="V35" s="19">
        <f t="shared" si="59"/>
        <v>0</v>
      </c>
      <c r="W35" s="19">
        <f t="shared" si="59"/>
        <v>4</v>
      </c>
      <c r="X35" s="19" t="s">
        <v>54</v>
      </c>
      <c r="Y35" s="19">
        <f t="shared" ref="Y35:AB35" si="60">SUM(Y34)</f>
        <v>0</v>
      </c>
      <c r="Z35" s="19">
        <f t="shared" si="60"/>
        <v>60</v>
      </c>
      <c r="AA35" s="19">
        <f t="shared" si="60"/>
        <v>60</v>
      </c>
      <c r="AB35" s="19">
        <f t="shared" si="60"/>
        <v>4</v>
      </c>
      <c r="AC35" s="19"/>
      <c r="AD35" s="13"/>
      <c r="AE35" s="13"/>
      <c r="AF35" s="13"/>
    </row>
    <row r="36">
      <c r="A36" s="12" t="s">
        <v>30</v>
      </c>
      <c r="B36" s="13" t="s">
        <v>31</v>
      </c>
      <c r="C36" s="14" t="s">
        <v>32</v>
      </c>
      <c r="D36" s="12" t="s">
        <v>106</v>
      </c>
      <c r="E36" s="15" t="s">
        <v>107</v>
      </c>
      <c r="F36" s="35" t="s">
        <v>108</v>
      </c>
      <c r="G36" s="17">
        <v>0.0</v>
      </c>
      <c r="H36" s="13">
        <v>2.0</v>
      </c>
      <c r="I36" s="18">
        <v>2.0</v>
      </c>
      <c r="J36" s="13"/>
      <c r="K36" s="13"/>
      <c r="L36" s="13"/>
      <c r="M36" s="17"/>
      <c r="N36" s="13"/>
      <c r="O36" s="18"/>
      <c r="P36" s="13"/>
      <c r="Q36" s="13"/>
      <c r="R36" s="13"/>
      <c r="S36" s="17"/>
      <c r="T36" s="13"/>
      <c r="U36" s="18"/>
      <c r="V36" s="19">
        <f t="shared" ref="V36:W36" si="61">S36+P36+M36+J36+G36</f>
        <v>0</v>
      </c>
      <c r="W36" s="19">
        <f t="shared" si="61"/>
        <v>2</v>
      </c>
      <c r="X36" s="19">
        <v>15.0</v>
      </c>
      <c r="Y36" s="19">
        <f t="shared" ref="Y36:Y40" si="63">V36*X36</f>
        <v>0</v>
      </c>
      <c r="Z36" s="19">
        <f t="shared" ref="Z36:Z40" si="64">W36*X36</f>
        <v>30</v>
      </c>
      <c r="AA36" s="19">
        <f t="shared" ref="AA36:AA40" si="65">SUM(Y36:Z36)</f>
        <v>30</v>
      </c>
      <c r="AB36" s="19">
        <f t="shared" ref="AB36:AB40" si="66">I36+L36+O36+R36+U36</f>
        <v>2</v>
      </c>
      <c r="AC36" s="19" t="s">
        <v>40</v>
      </c>
      <c r="AD36" s="13"/>
      <c r="AE36" s="13"/>
      <c r="AF36" s="13"/>
    </row>
    <row r="37">
      <c r="A37" s="12" t="s">
        <v>30</v>
      </c>
      <c r="B37" s="13" t="s">
        <v>31</v>
      </c>
      <c r="C37" s="14" t="s">
        <v>32</v>
      </c>
      <c r="D37" s="12" t="s">
        <v>109</v>
      </c>
      <c r="E37" s="15"/>
      <c r="F37" s="16" t="s">
        <v>110</v>
      </c>
      <c r="G37" s="17">
        <v>2.0</v>
      </c>
      <c r="H37" s="13">
        <v>2.0</v>
      </c>
      <c r="I37" s="18">
        <v>3.0</v>
      </c>
      <c r="J37" s="13"/>
      <c r="K37" s="13"/>
      <c r="L37" s="13"/>
      <c r="M37" s="17"/>
      <c r="N37" s="13"/>
      <c r="O37" s="18"/>
      <c r="P37" s="13"/>
      <c r="Q37" s="13"/>
      <c r="R37" s="13"/>
      <c r="S37" s="17"/>
      <c r="T37" s="13"/>
      <c r="U37" s="18"/>
      <c r="V37" s="19">
        <f t="shared" ref="V37:W37" si="62">S37+P37+M37+J37+G37</f>
        <v>2</v>
      </c>
      <c r="W37" s="19">
        <f t="shared" si="62"/>
        <v>2</v>
      </c>
      <c r="X37" s="19">
        <v>15.0</v>
      </c>
      <c r="Y37" s="19">
        <f t="shared" si="63"/>
        <v>30</v>
      </c>
      <c r="Z37" s="19">
        <f t="shared" si="64"/>
        <v>30</v>
      </c>
      <c r="AA37" s="19">
        <f t="shared" si="65"/>
        <v>60</v>
      </c>
      <c r="AB37" s="19">
        <f t="shared" si="66"/>
        <v>3</v>
      </c>
      <c r="AC37" s="19" t="s">
        <v>40</v>
      </c>
      <c r="AD37" s="13"/>
      <c r="AE37" s="13"/>
      <c r="AF37" s="13"/>
    </row>
    <row r="38">
      <c r="A38" s="12" t="s">
        <v>30</v>
      </c>
      <c r="B38" s="12" t="s">
        <v>31</v>
      </c>
      <c r="C38" s="29" t="s">
        <v>48</v>
      </c>
      <c r="D38" s="12" t="s">
        <v>111</v>
      </c>
      <c r="E38" s="15"/>
      <c r="F38" s="16" t="s">
        <v>112</v>
      </c>
      <c r="G38" s="17"/>
      <c r="H38" s="13"/>
      <c r="I38" s="18"/>
      <c r="J38" s="13">
        <v>1.0</v>
      </c>
      <c r="K38" s="13">
        <v>2.0</v>
      </c>
      <c r="L38" s="13">
        <v>3.0</v>
      </c>
      <c r="M38" s="17"/>
      <c r="N38" s="13"/>
      <c r="O38" s="18"/>
      <c r="P38" s="13"/>
      <c r="Q38" s="13"/>
      <c r="R38" s="13"/>
      <c r="S38" s="17"/>
      <c r="T38" s="13"/>
      <c r="U38" s="18"/>
      <c r="V38" s="19">
        <f t="shared" ref="V38:W38" si="67">S38+P38+M38+J38+G38</f>
        <v>1</v>
      </c>
      <c r="W38" s="19">
        <f t="shared" si="67"/>
        <v>2</v>
      </c>
      <c r="X38" s="19">
        <v>15.0</v>
      </c>
      <c r="Y38" s="19">
        <f t="shared" si="63"/>
        <v>15</v>
      </c>
      <c r="Z38" s="19">
        <f t="shared" si="64"/>
        <v>30</v>
      </c>
      <c r="AA38" s="19">
        <f t="shared" si="65"/>
        <v>45</v>
      </c>
      <c r="AB38" s="19">
        <f t="shared" si="66"/>
        <v>3</v>
      </c>
      <c r="AC38" s="19" t="s">
        <v>40</v>
      </c>
      <c r="AD38" s="13"/>
      <c r="AE38" s="13"/>
      <c r="AF38" s="13"/>
    </row>
    <row r="39">
      <c r="A39" s="12" t="s">
        <v>30</v>
      </c>
      <c r="B39" s="12" t="s">
        <v>59</v>
      </c>
      <c r="C39" s="29" t="s">
        <v>60</v>
      </c>
      <c r="D39" s="12" t="s">
        <v>113</v>
      </c>
      <c r="E39" s="15"/>
      <c r="F39" s="16" t="s">
        <v>114</v>
      </c>
      <c r="G39" s="17"/>
      <c r="H39" s="13"/>
      <c r="I39" s="18"/>
      <c r="J39" s="13"/>
      <c r="K39" s="13"/>
      <c r="L39" s="13"/>
      <c r="M39" s="17">
        <v>0.0</v>
      </c>
      <c r="N39" s="13">
        <v>2.0</v>
      </c>
      <c r="O39" s="18">
        <v>1.0</v>
      </c>
      <c r="P39" s="13"/>
      <c r="Q39" s="13"/>
      <c r="R39" s="13"/>
      <c r="S39" s="17"/>
      <c r="T39" s="13"/>
      <c r="U39" s="18"/>
      <c r="V39" s="19">
        <f t="shared" ref="V39:W39" si="68">S39+P39+M39+J39+G39</f>
        <v>0</v>
      </c>
      <c r="W39" s="19">
        <f t="shared" si="68"/>
        <v>2</v>
      </c>
      <c r="X39" s="19">
        <v>15.0</v>
      </c>
      <c r="Y39" s="19">
        <f t="shared" si="63"/>
        <v>0</v>
      </c>
      <c r="Z39" s="19">
        <f t="shared" si="64"/>
        <v>30</v>
      </c>
      <c r="AA39" s="19">
        <f t="shared" si="65"/>
        <v>30</v>
      </c>
      <c r="AB39" s="19">
        <f t="shared" si="66"/>
        <v>1</v>
      </c>
      <c r="AC39" s="19" t="s">
        <v>40</v>
      </c>
      <c r="AD39" s="13"/>
      <c r="AE39" s="13"/>
      <c r="AF39" s="13"/>
    </row>
    <row r="40">
      <c r="A40" s="12" t="s">
        <v>30</v>
      </c>
      <c r="B40" s="12" t="s">
        <v>59</v>
      </c>
      <c r="C40" s="29" t="s">
        <v>63</v>
      </c>
      <c r="D40" s="12" t="s">
        <v>115</v>
      </c>
      <c r="E40" s="15"/>
      <c r="F40" s="16" t="s">
        <v>116</v>
      </c>
      <c r="G40" s="17"/>
      <c r="H40" s="13"/>
      <c r="I40" s="18"/>
      <c r="J40" s="13"/>
      <c r="K40" s="13"/>
      <c r="L40" s="13"/>
      <c r="M40" s="17"/>
      <c r="N40" s="13"/>
      <c r="O40" s="18"/>
      <c r="P40" s="13">
        <v>0.0</v>
      </c>
      <c r="Q40" s="13">
        <v>1.0</v>
      </c>
      <c r="R40" s="13">
        <v>1.0</v>
      </c>
      <c r="S40" s="17"/>
      <c r="T40" s="13"/>
      <c r="U40" s="18"/>
      <c r="V40" s="19">
        <f t="shared" ref="V40:W40" si="69">S40+P40+M40+J40+G40</f>
        <v>0</v>
      </c>
      <c r="W40" s="19">
        <f t="shared" si="69"/>
        <v>1</v>
      </c>
      <c r="X40" s="19">
        <v>15.0</v>
      </c>
      <c r="Y40" s="19">
        <f t="shared" si="63"/>
        <v>0</v>
      </c>
      <c r="Z40" s="19">
        <f t="shared" si="64"/>
        <v>15</v>
      </c>
      <c r="AA40" s="19">
        <f t="shared" si="65"/>
        <v>15</v>
      </c>
      <c r="AB40" s="19">
        <f t="shared" si="66"/>
        <v>1</v>
      </c>
      <c r="AC40" s="19" t="s">
        <v>40</v>
      </c>
      <c r="AD40" s="13"/>
      <c r="AE40" s="13"/>
      <c r="AF40" s="13"/>
    </row>
    <row r="41">
      <c r="A41" s="12" t="s">
        <v>30</v>
      </c>
      <c r="B41" s="12"/>
      <c r="C41" s="12"/>
      <c r="D41" s="12"/>
      <c r="E41" s="12"/>
      <c r="F41" s="16" t="s">
        <v>117</v>
      </c>
      <c r="G41" s="17">
        <f t="shared" ref="G41:W41" si="70">SUM(G36:G40)</f>
        <v>2</v>
      </c>
      <c r="H41" s="13">
        <f t="shared" si="70"/>
        <v>4</v>
      </c>
      <c r="I41" s="18">
        <f t="shared" si="70"/>
        <v>5</v>
      </c>
      <c r="J41" s="13">
        <f t="shared" si="70"/>
        <v>1</v>
      </c>
      <c r="K41" s="13">
        <f t="shared" si="70"/>
        <v>2</v>
      </c>
      <c r="L41" s="13">
        <f t="shared" si="70"/>
        <v>3</v>
      </c>
      <c r="M41" s="17">
        <f t="shared" si="70"/>
        <v>0</v>
      </c>
      <c r="N41" s="13">
        <f t="shared" si="70"/>
        <v>2</v>
      </c>
      <c r="O41" s="18">
        <f t="shared" si="70"/>
        <v>1</v>
      </c>
      <c r="P41" s="13">
        <f t="shared" si="70"/>
        <v>0</v>
      </c>
      <c r="Q41" s="13">
        <f t="shared" si="70"/>
        <v>1</v>
      </c>
      <c r="R41" s="13">
        <f t="shared" si="70"/>
        <v>1</v>
      </c>
      <c r="S41" s="17">
        <f t="shared" si="70"/>
        <v>0</v>
      </c>
      <c r="T41" s="13">
        <f t="shared" si="70"/>
        <v>0</v>
      </c>
      <c r="U41" s="18">
        <f t="shared" si="70"/>
        <v>0</v>
      </c>
      <c r="V41" s="19">
        <f t="shared" si="70"/>
        <v>3</v>
      </c>
      <c r="W41" s="19">
        <f t="shared" si="70"/>
        <v>9</v>
      </c>
      <c r="X41" s="19" t="s">
        <v>54</v>
      </c>
      <c r="Y41" s="19">
        <f t="shared" ref="Y41:AB41" si="71">SUM(Y36:Y40)</f>
        <v>45</v>
      </c>
      <c r="Z41" s="19">
        <f t="shared" si="71"/>
        <v>135</v>
      </c>
      <c r="AA41" s="19">
        <f t="shared" si="71"/>
        <v>180</v>
      </c>
      <c r="AB41" s="19">
        <f t="shared" si="71"/>
        <v>10</v>
      </c>
      <c r="AC41" s="19"/>
      <c r="AD41" s="13"/>
      <c r="AE41" s="13"/>
      <c r="AF41" s="13"/>
    </row>
    <row r="42">
      <c r="A42" s="12" t="s">
        <v>30</v>
      </c>
      <c r="B42" s="12" t="s">
        <v>31</v>
      </c>
      <c r="C42" s="29" t="s">
        <v>48</v>
      </c>
      <c r="D42" s="12" t="s">
        <v>118</v>
      </c>
      <c r="E42" s="15" t="s">
        <v>119</v>
      </c>
      <c r="F42" s="16" t="s">
        <v>120</v>
      </c>
      <c r="G42" s="17"/>
      <c r="H42" s="13"/>
      <c r="I42" s="18"/>
      <c r="J42" s="13">
        <v>2.0</v>
      </c>
      <c r="K42" s="13">
        <v>2.0</v>
      </c>
      <c r="L42" s="13">
        <v>4.0</v>
      </c>
      <c r="M42" s="17"/>
      <c r="N42" s="13"/>
      <c r="O42" s="18"/>
      <c r="P42" s="13"/>
      <c r="Q42" s="13"/>
      <c r="R42" s="13"/>
      <c r="S42" s="17"/>
      <c r="T42" s="13"/>
      <c r="U42" s="18"/>
      <c r="V42" s="19">
        <f t="shared" ref="V42:W42" si="72">S42+P42+M42+J42+G42</f>
        <v>2</v>
      </c>
      <c r="W42" s="19">
        <f t="shared" si="72"/>
        <v>2</v>
      </c>
      <c r="X42" s="19">
        <v>15.0</v>
      </c>
      <c r="Y42" s="19">
        <f t="shared" ref="Y42:Y43" si="74">V42*X42</f>
        <v>30</v>
      </c>
      <c r="Z42" s="19">
        <f t="shared" ref="Z42:Z43" si="75">W42*X42</f>
        <v>30</v>
      </c>
      <c r="AA42" s="19">
        <f t="shared" ref="AA42:AA43" si="76">SUM(Y42:Z42)</f>
        <v>60</v>
      </c>
      <c r="AB42" s="19">
        <f t="shared" ref="AB42:AB43" si="77">I42+L42+O42+R42+U42</f>
        <v>4</v>
      </c>
      <c r="AC42" s="19" t="s">
        <v>40</v>
      </c>
      <c r="AD42" s="13"/>
      <c r="AE42" s="13"/>
      <c r="AF42" s="13"/>
    </row>
    <row r="43">
      <c r="A43" s="12" t="s">
        <v>30</v>
      </c>
      <c r="B43" s="12" t="s">
        <v>59</v>
      </c>
      <c r="C43" s="29" t="s">
        <v>60</v>
      </c>
      <c r="D43" s="12" t="s">
        <v>121</v>
      </c>
      <c r="E43" s="15"/>
      <c r="F43" s="16" t="s">
        <v>122</v>
      </c>
      <c r="G43" s="17"/>
      <c r="H43" s="13"/>
      <c r="I43" s="18"/>
      <c r="J43" s="13"/>
      <c r="K43" s="13"/>
      <c r="L43" s="13"/>
      <c r="M43" s="17">
        <v>2.0</v>
      </c>
      <c r="N43" s="13">
        <v>3.0</v>
      </c>
      <c r="O43" s="18">
        <v>5.0</v>
      </c>
      <c r="P43" s="13"/>
      <c r="Q43" s="13"/>
      <c r="R43" s="13"/>
      <c r="S43" s="17"/>
      <c r="T43" s="13"/>
      <c r="U43" s="18"/>
      <c r="V43" s="19">
        <f t="shared" ref="V43:W43" si="73">S43+P43+M43+J43+G43</f>
        <v>2</v>
      </c>
      <c r="W43" s="19">
        <f t="shared" si="73"/>
        <v>3</v>
      </c>
      <c r="X43" s="19">
        <v>15.0</v>
      </c>
      <c r="Y43" s="19">
        <f t="shared" si="74"/>
        <v>30</v>
      </c>
      <c r="Z43" s="19">
        <f t="shared" si="75"/>
        <v>45</v>
      </c>
      <c r="AA43" s="19">
        <f t="shared" si="76"/>
        <v>75</v>
      </c>
      <c r="AB43" s="19">
        <f t="shared" si="77"/>
        <v>5</v>
      </c>
      <c r="AC43" s="19" t="s">
        <v>40</v>
      </c>
      <c r="AD43" s="13"/>
      <c r="AE43" s="13"/>
      <c r="AF43" s="13"/>
    </row>
    <row r="44">
      <c r="A44" s="12" t="s">
        <v>30</v>
      </c>
      <c r="B44" s="12"/>
      <c r="C44" s="12"/>
      <c r="D44" s="12"/>
      <c r="E44" s="12"/>
      <c r="F44" s="16" t="s">
        <v>123</v>
      </c>
      <c r="G44" s="17">
        <f t="shared" ref="G44:W44" si="78">SUM(G42:G43)</f>
        <v>0</v>
      </c>
      <c r="H44" s="13">
        <f t="shared" si="78"/>
        <v>0</v>
      </c>
      <c r="I44" s="18">
        <f t="shared" si="78"/>
        <v>0</v>
      </c>
      <c r="J44" s="13">
        <f t="shared" si="78"/>
        <v>2</v>
      </c>
      <c r="K44" s="13">
        <f t="shared" si="78"/>
        <v>2</v>
      </c>
      <c r="L44" s="13">
        <f t="shared" si="78"/>
        <v>4</v>
      </c>
      <c r="M44" s="17">
        <f t="shared" si="78"/>
        <v>2</v>
      </c>
      <c r="N44" s="13">
        <f t="shared" si="78"/>
        <v>3</v>
      </c>
      <c r="O44" s="18">
        <f t="shared" si="78"/>
        <v>5</v>
      </c>
      <c r="P44" s="13">
        <f t="shared" si="78"/>
        <v>0</v>
      </c>
      <c r="Q44" s="13">
        <f t="shared" si="78"/>
        <v>0</v>
      </c>
      <c r="R44" s="13">
        <f t="shared" si="78"/>
        <v>0</v>
      </c>
      <c r="S44" s="17">
        <f t="shared" si="78"/>
        <v>0</v>
      </c>
      <c r="T44" s="13">
        <f t="shared" si="78"/>
        <v>0</v>
      </c>
      <c r="U44" s="18">
        <f t="shared" si="78"/>
        <v>0</v>
      </c>
      <c r="V44" s="19">
        <f t="shared" si="78"/>
        <v>4</v>
      </c>
      <c r="W44" s="19">
        <f t="shared" si="78"/>
        <v>5</v>
      </c>
      <c r="X44" s="19" t="s">
        <v>54</v>
      </c>
      <c r="Y44" s="19">
        <f t="shared" ref="Y44:AB44" si="79">SUM(Y42:Y43)</f>
        <v>60</v>
      </c>
      <c r="Z44" s="19">
        <f t="shared" si="79"/>
        <v>75</v>
      </c>
      <c r="AA44" s="19">
        <f t="shared" si="79"/>
        <v>135</v>
      </c>
      <c r="AB44" s="19">
        <f t="shared" si="79"/>
        <v>9</v>
      </c>
      <c r="AC44" s="19"/>
      <c r="AD44" s="13"/>
      <c r="AE44" s="13"/>
      <c r="AF44" s="13"/>
    </row>
    <row r="45">
      <c r="A45" s="12" t="s">
        <v>30</v>
      </c>
      <c r="B45" s="12" t="s">
        <v>59</v>
      </c>
      <c r="C45" s="29" t="s">
        <v>63</v>
      </c>
      <c r="D45" s="12" t="s">
        <v>124</v>
      </c>
      <c r="E45" s="15" t="s">
        <v>125</v>
      </c>
      <c r="F45" s="16" t="s">
        <v>126</v>
      </c>
      <c r="G45" s="17"/>
      <c r="H45" s="13"/>
      <c r="I45" s="18"/>
      <c r="J45" s="13"/>
      <c r="K45" s="13"/>
      <c r="L45" s="13"/>
      <c r="M45" s="30"/>
      <c r="N45" s="31"/>
      <c r="O45" s="32"/>
      <c r="P45" s="13">
        <v>1.0</v>
      </c>
      <c r="Q45" s="13">
        <v>2.0</v>
      </c>
      <c r="R45" s="13">
        <v>3.0</v>
      </c>
      <c r="S45" s="17"/>
      <c r="T45" s="13"/>
      <c r="U45" s="18"/>
      <c r="V45" s="19">
        <f t="shared" ref="V45:W45" si="80">S45+P45+M45+J45+G45</f>
        <v>1</v>
      </c>
      <c r="W45" s="19">
        <f t="shared" si="80"/>
        <v>2</v>
      </c>
      <c r="X45" s="19">
        <v>15.0</v>
      </c>
      <c r="Y45" s="19">
        <f>V45*X45</f>
        <v>15</v>
      </c>
      <c r="Z45" s="19">
        <f>W45*X45</f>
        <v>30</v>
      </c>
      <c r="AA45" s="19">
        <f>SUM(Y45:Z45)</f>
        <v>45</v>
      </c>
      <c r="AB45" s="19">
        <f>I45+L45+O45+R45+U45</f>
        <v>3</v>
      </c>
      <c r="AC45" s="19" t="s">
        <v>40</v>
      </c>
      <c r="AD45" s="13"/>
      <c r="AE45" s="13"/>
      <c r="AF45" s="13"/>
    </row>
    <row r="46">
      <c r="A46" s="12" t="s">
        <v>30</v>
      </c>
      <c r="B46" s="12"/>
      <c r="C46" s="12"/>
      <c r="D46" s="12"/>
      <c r="E46" s="15"/>
      <c r="F46" s="16" t="s">
        <v>127</v>
      </c>
      <c r="G46" s="17">
        <f t="shared" ref="G46:W46" si="81">SUM(G45)</f>
        <v>0</v>
      </c>
      <c r="H46" s="13">
        <f t="shared" si="81"/>
        <v>0</v>
      </c>
      <c r="I46" s="18">
        <f t="shared" si="81"/>
        <v>0</v>
      </c>
      <c r="J46" s="13">
        <f t="shared" si="81"/>
        <v>0</v>
      </c>
      <c r="K46" s="13">
        <f t="shared" si="81"/>
        <v>0</v>
      </c>
      <c r="L46" s="13">
        <f t="shared" si="81"/>
        <v>0</v>
      </c>
      <c r="M46" s="17">
        <f t="shared" si="81"/>
        <v>0</v>
      </c>
      <c r="N46" s="13">
        <f t="shared" si="81"/>
        <v>0</v>
      </c>
      <c r="O46" s="18">
        <f t="shared" si="81"/>
        <v>0</v>
      </c>
      <c r="P46" s="13">
        <f t="shared" si="81"/>
        <v>1</v>
      </c>
      <c r="Q46" s="13">
        <f t="shared" si="81"/>
        <v>2</v>
      </c>
      <c r="R46" s="13">
        <f t="shared" si="81"/>
        <v>3</v>
      </c>
      <c r="S46" s="17">
        <f t="shared" si="81"/>
        <v>0</v>
      </c>
      <c r="T46" s="13">
        <f t="shared" si="81"/>
        <v>0</v>
      </c>
      <c r="U46" s="18">
        <f t="shared" si="81"/>
        <v>0</v>
      </c>
      <c r="V46" s="19">
        <f t="shared" si="81"/>
        <v>1</v>
      </c>
      <c r="W46" s="19">
        <f t="shared" si="81"/>
        <v>2</v>
      </c>
      <c r="X46" s="19" t="s">
        <v>54</v>
      </c>
      <c r="Y46" s="19">
        <f t="shared" ref="Y46:AB46" si="82">SUM(Y45)</f>
        <v>15</v>
      </c>
      <c r="Z46" s="19">
        <f t="shared" si="82"/>
        <v>30</v>
      </c>
      <c r="AA46" s="19">
        <f t="shared" si="82"/>
        <v>45</v>
      </c>
      <c r="AB46" s="19">
        <f t="shared" si="82"/>
        <v>3</v>
      </c>
      <c r="AC46" s="19"/>
      <c r="AD46" s="13"/>
      <c r="AE46" s="13"/>
      <c r="AF46" s="13"/>
    </row>
    <row r="47">
      <c r="A47" s="12" t="s">
        <v>30</v>
      </c>
      <c r="B47" s="13" t="s">
        <v>31</v>
      </c>
      <c r="C47" s="14" t="s">
        <v>32</v>
      </c>
      <c r="D47" s="12" t="s">
        <v>128</v>
      </c>
      <c r="E47" s="15" t="s">
        <v>129</v>
      </c>
      <c r="F47" s="16" t="s">
        <v>130</v>
      </c>
      <c r="G47" s="17">
        <v>1.0</v>
      </c>
      <c r="H47" s="13">
        <v>2.0</v>
      </c>
      <c r="I47" s="18">
        <v>3.0</v>
      </c>
      <c r="J47" s="13"/>
      <c r="K47" s="13"/>
      <c r="L47" s="13"/>
      <c r="M47" s="17"/>
      <c r="N47" s="13"/>
      <c r="O47" s="18"/>
      <c r="P47" s="13"/>
      <c r="Q47" s="13"/>
      <c r="R47" s="13"/>
      <c r="S47" s="17"/>
      <c r="T47" s="13"/>
      <c r="U47" s="18"/>
      <c r="V47" s="19">
        <f t="shared" ref="V47:W47" si="83">S47+P47+M47+J47+G47</f>
        <v>1</v>
      </c>
      <c r="W47" s="19">
        <f t="shared" si="83"/>
        <v>2</v>
      </c>
      <c r="X47" s="19">
        <v>15.0</v>
      </c>
      <c r="Y47" s="19">
        <f t="shared" ref="Y47:Y48" si="85">V47*X47</f>
        <v>15</v>
      </c>
      <c r="Z47" s="19">
        <f t="shared" ref="Z47:Z48" si="86">W47*X47</f>
        <v>30</v>
      </c>
      <c r="AA47" s="19">
        <f t="shared" ref="AA47:AA48" si="87">SUM(Y47:Z47)</f>
        <v>45</v>
      </c>
      <c r="AB47" s="19">
        <f t="shared" ref="AB47:AB48" si="88">I47+L47+O47+R47+U47</f>
        <v>3</v>
      </c>
      <c r="AC47" s="19" t="s">
        <v>40</v>
      </c>
      <c r="AD47" s="13"/>
      <c r="AE47" s="13"/>
      <c r="AF47" s="13"/>
    </row>
    <row r="48">
      <c r="A48" s="12" t="s">
        <v>30</v>
      </c>
      <c r="B48" s="12" t="s">
        <v>31</v>
      </c>
      <c r="C48" s="29" t="s">
        <v>48</v>
      </c>
      <c r="D48" s="12" t="s">
        <v>131</v>
      </c>
      <c r="E48" s="15"/>
      <c r="F48" s="16" t="s">
        <v>132</v>
      </c>
      <c r="G48" s="17"/>
      <c r="H48" s="13"/>
      <c r="I48" s="18"/>
      <c r="J48" s="13">
        <v>1.0</v>
      </c>
      <c r="K48" s="13">
        <v>3.0</v>
      </c>
      <c r="L48" s="13">
        <v>4.0</v>
      </c>
      <c r="M48" s="17"/>
      <c r="N48" s="13"/>
      <c r="O48" s="18"/>
      <c r="P48" s="13"/>
      <c r="Q48" s="13"/>
      <c r="R48" s="13"/>
      <c r="S48" s="17"/>
      <c r="T48" s="13"/>
      <c r="U48" s="18"/>
      <c r="V48" s="19">
        <f t="shared" ref="V48:W48" si="84">S48+P48+M48+J48+G48</f>
        <v>1</v>
      </c>
      <c r="W48" s="19">
        <f t="shared" si="84"/>
        <v>3</v>
      </c>
      <c r="X48" s="19">
        <v>15.0</v>
      </c>
      <c r="Y48" s="19">
        <f t="shared" si="85"/>
        <v>15</v>
      </c>
      <c r="Z48" s="19">
        <f t="shared" si="86"/>
        <v>45</v>
      </c>
      <c r="AA48" s="19">
        <f t="shared" si="87"/>
        <v>60</v>
      </c>
      <c r="AB48" s="19">
        <f t="shared" si="88"/>
        <v>4</v>
      </c>
      <c r="AC48" s="19" t="s">
        <v>40</v>
      </c>
      <c r="AD48" s="13"/>
      <c r="AE48" s="13"/>
      <c r="AF48" s="13"/>
    </row>
    <row r="49">
      <c r="A49" s="12" t="s">
        <v>30</v>
      </c>
      <c r="B49" s="12"/>
      <c r="C49" s="12"/>
      <c r="D49" s="12"/>
      <c r="E49" s="12"/>
      <c r="F49" s="16" t="s">
        <v>133</v>
      </c>
      <c r="G49" s="17">
        <f t="shared" ref="G49:W49" si="89">SUM(G47:G48)</f>
        <v>1</v>
      </c>
      <c r="H49" s="13">
        <f t="shared" si="89"/>
        <v>2</v>
      </c>
      <c r="I49" s="18">
        <f t="shared" si="89"/>
        <v>3</v>
      </c>
      <c r="J49" s="13">
        <f t="shared" si="89"/>
        <v>1</v>
      </c>
      <c r="K49" s="13">
        <f t="shared" si="89"/>
        <v>3</v>
      </c>
      <c r="L49" s="13">
        <f t="shared" si="89"/>
        <v>4</v>
      </c>
      <c r="M49" s="17">
        <f t="shared" si="89"/>
        <v>0</v>
      </c>
      <c r="N49" s="13">
        <f t="shared" si="89"/>
        <v>0</v>
      </c>
      <c r="O49" s="18">
        <f t="shared" si="89"/>
        <v>0</v>
      </c>
      <c r="P49" s="13">
        <f t="shared" si="89"/>
        <v>0</v>
      </c>
      <c r="Q49" s="13">
        <f t="shared" si="89"/>
        <v>0</v>
      </c>
      <c r="R49" s="13">
        <f t="shared" si="89"/>
        <v>0</v>
      </c>
      <c r="S49" s="17">
        <f t="shared" si="89"/>
        <v>0</v>
      </c>
      <c r="T49" s="13">
        <f t="shared" si="89"/>
        <v>0</v>
      </c>
      <c r="U49" s="18">
        <f t="shared" si="89"/>
        <v>0</v>
      </c>
      <c r="V49" s="19">
        <f t="shared" si="89"/>
        <v>2</v>
      </c>
      <c r="W49" s="19">
        <f t="shared" si="89"/>
        <v>5</v>
      </c>
      <c r="X49" s="19" t="s">
        <v>54</v>
      </c>
      <c r="Y49" s="19">
        <f t="shared" ref="Y49:AB49" si="90">SUM(Y47:Y48)</f>
        <v>30</v>
      </c>
      <c r="Z49" s="19">
        <f t="shared" si="90"/>
        <v>75</v>
      </c>
      <c r="AA49" s="19">
        <f t="shared" si="90"/>
        <v>105</v>
      </c>
      <c r="AB49" s="19">
        <f t="shared" si="90"/>
        <v>7</v>
      </c>
      <c r="AC49" s="19"/>
      <c r="AD49" s="13"/>
      <c r="AE49" s="13"/>
      <c r="AF49" s="13"/>
    </row>
    <row r="50">
      <c r="A50" s="12"/>
      <c r="B50" s="45"/>
      <c r="C50" s="46"/>
      <c r="D50" s="47" t="s">
        <v>134</v>
      </c>
      <c r="E50" s="48"/>
      <c r="F50" s="48"/>
      <c r="G50" s="49">
        <f t="shared" ref="G50:W50" si="91">G49+G46+G44+G41+G35+G33+G29</f>
        <v>5</v>
      </c>
      <c r="H50" s="50">
        <f t="shared" si="91"/>
        <v>8</v>
      </c>
      <c r="I50" s="51">
        <f t="shared" si="91"/>
        <v>11</v>
      </c>
      <c r="J50" s="50">
        <f t="shared" si="91"/>
        <v>6</v>
      </c>
      <c r="K50" s="50">
        <f t="shared" si="91"/>
        <v>11</v>
      </c>
      <c r="L50" s="50">
        <f t="shared" si="91"/>
        <v>16</v>
      </c>
      <c r="M50" s="49">
        <f t="shared" si="91"/>
        <v>3</v>
      </c>
      <c r="N50" s="50">
        <f t="shared" si="91"/>
        <v>13</v>
      </c>
      <c r="O50" s="51">
        <f t="shared" si="91"/>
        <v>15</v>
      </c>
      <c r="P50" s="50">
        <f t="shared" si="91"/>
        <v>2</v>
      </c>
      <c r="Q50" s="50">
        <f t="shared" si="91"/>
        <v>4</v>
      </c>
      <c r="R50" s="50">
        <f t="shared" si="91"/>
        <v>6</v>
      </c>
      <c r="S50" s="49">
        <f t="shared" si="91"/>
        <v>0</v>
      </c>
      <c r="T50" s="50">
        <f t="shared" si="91"/>
        <v>0</v>
      </c>
      <c r="U50" s="51">
        <f t="shared" si="91"/>
        <v>0</v>
      </c>
      <c r="V50" s="52">
        <f t="shared" si="91"/>
        <v>16</v>
      </c>
      <c r="W50" s="52">
        <f t="shared" si="91"/>
        <v>36</v>
      </c>
      <c r="X50" s="52" t="s">
        <v>54</v>
      </c>
      <c r="Y50" s="52">
        <f t="shared" ref="Y50:AB50" si="92">Y49+Y46+Y44+Y41+Y35+Y33+Y29</f>
        <v>240</v>
      </c>
      <c r="Z50" s="52">
        <f t="shared" si="92"/>
        <v>540</v>
      </c>
      <c r="AA50" s="52">
        <f t="shared" si="92"/>
        <v>780</v>
      </c>
      <c r="AB50" s="53">
        <f t="shared" si="92"/>
        <v>48</v>
      </c>
      <c r="AC50" s="52"/>
      <c r="AD50" s="13"/>
      <c r="AE50" s="13"/>
      <c r="AF50" s="13"/>
    </row>
    <row r="51">
      <c r="A51" s="12" t="s">
        <v>30</v>
      </c>
      <c r="B51" s="54"/>
      <c r="C51" s="55"/>
      <c r="D51" s="56" t="s">
        <v>135</v>
      </c>
      <c r="E51" s="57"/>
      <c r="F51" s="57"/>
      <c r="G51" s="58">
        <f t="shared" ref="G51:W51" si="93">G50+G25</f>
        <v>14</v>
      </c>
      <c r="H51" s="59">
        <f t="shared" si="93"/>
        <v>11</v>
      </c>
      <c r="I51" s="60">
        <f t="shared" si="93"/>
        <v>22</v>
      </c>
      <c r="J51" s="59">
        <f t="shared" si="93"/>
        <v>15</v>
      </c>
      <c r="K51" s="59">
        <f t="shared" si="93"/>
        <v>18</v>
      </c>
      <c r="L51" s="59">
        <f t="shared" si="93"/>
        <v>31</v>
      </c>
      <c r="M51" s="58">
        <f t="shared" si="93"/>
        <v>5</v>
      </c>
      <c r="N51" s="59">
        <f t="shared" si="93"/>
        <v>15</v>
      </c>
      <c r="O51" s="60">
        <f t="shared" si="93"/>
        <v>20</v>
      </c>
      <c r="P51" s="59">
        <f t="shared" si="93"/>
        <v>2</v>
      </c>
      <c r="Q51" s="59">
        <f t="shared" si="93"/>
        <v>8</v>
      </c>
      <c r="R51" s="59">
        <f t="shared" si="93"/>
        <v>9</v>
      </c>
      <c r="S51" s="58">
        <f t="shared" si="93"/>
        <v>0</v>
      </c>
      <c r="T51" s="59">
        <f t="shared" si="93"/>
        <v>0</v>
      </c>
      <c r="U51" s="60">
        <f t="shared" si="93"/>
        <v>0</v>
      </c>
      <c r="V51" s="61">
        <f t="shared" si="93"/>
        <v>36</v>
      </c>
      <c r="W51" s="61">
        <f t="shared" si="93"/>
        <v>52</v>
      </c>
      <c r="X51" s="61" t="s">
        <v>54</v>
      </c>
      <c r="Y51" s="61">
        <f t="shared" ref="Y51:AB51" si="94">Y50+Y25</f>
        <v>540</v>
      </c>
      <c r="Z51" s="61">
        <f t="shared" si="94"/>
        <v>780</v>
      </c>
      <c r="AA51" s="61">
        <f t="shared" si="94"/>
        <v>1320</v>
      </c>
      <c r="AB51" s="61">
        <f t="shared" si="94"/>
        <v>82</v>
      </c>
      <c r="AC51" s="61"/>
      <c r="AD51" s="13"/>
      <c r="AE51" s="13"/>
      <c r="AF51" s="13"/>
    </row>
    <row r="52">
      <c r="A52" s="12" t="s">
        <v>30</v>
      </c>
      <c r="B52" s="12" t="s">
        <v>59</v>
      </c>
      <c r="C52" s="29" t="s">
        <v>63</v>
      </c>
      <c r="D52" s="12" t="s">
        <v>136</v>
      </c>
      <c r="E52" s="15" t="s">
        <v>137</v>
      </c>
      <c r="F52" s="16" t="s">
        <v>138</v>
      </c>
      <c r="G52" s="17"/>
      <c r="H52" s="13"/>
      <c r="I52" s="18"/>
      <c r="J52" s="13"/>
      <c r="K52" s="13"/>
      <c r="L52" s="13"/>
      <c r="M52" s="17"/>
      <c r="N52" s="13"/>
      <c r="O52" s="18"/>
      <c r="P52" s="13">
        <v>0.0</v>
      </c>
      <c r="Q52" s="13">
        <v>4.0</v>
      </c>
      <c r="R52" s="12">
        <v>6.0</v>
      </c>
      <c r="S52" s="17"/>
      <c r="T52" s="13"/>
      <c r="U52" s="18"/>
      <c r="V52" s="19">
        <f t="shared" ref="V52:W52" si="95">S52+P52+M52+J52+G52</f>
        <v>0</v>
      </c>
      <c r="W52" s="19">
        <f t="shared" si="95"/>
        <v>4</v>
      </c>
      <c r="X52" s="19">
        <v>15.0</v>
      </c>
      <c r="Y52" s="19">
        <f t="shared" ref="Y52:Y53" si="97">V52*X52</f>
        <v>0</v>
      </c>
      <c r="Z52" s="19">
        <f t="shared" ref="Z52:Z53" si="98">W52*X52</f>
        <v>60</v>
      </c>
      <c r="AA52" s="19">
        <f t="shared" ref="AA52:AA53" si="99">SUM(Y52:Z52)</f>
        <v>60</v>
      </c>
      <c r="AB52" s="62">
        <f t="shared" ref="AB52:AB53" si="100">I52+L52+O52+R52+U52</f>
        <v>6</v>
      </c>
      <c r="AC52" s="19" t="s">
        <v>40</v>
      </c>
      <c r="AD52" s="13"/>
      <c r="AE52" s="13"/>
      <c r="AF52" s="13"/>
    </row>
    <row r="53">
      <c r="A53" s="12" t="s">
        <v>30</v>
      </c>
      <c r="B53" s="12" t="s">
        <v>77</v>
      </c>
      <c r="C53" s="29" t="s">
        <v>78</v>
      </c>
      <c r="D53" s="12" t="s">
        <v>139</v>
      </c>
      <c r="E53" s="15"/>
      <c r="F53" s="16" t="s">
        <v>140</v>
      </c>
      <c r="G53" s="17"/>
      <c r="H53" s="13"/>
      <c r="I53" s="18"/>
      <c r="J53" s="13"/>
      <c r="K53" s="13"/>
      <c r="L53" s="13"/>
      <c r="M53" s="17"/>
      <c r="N53" s="13"/>
      <c r="O53" s="18"/>
      <c r="P53" s="13"/>
      <c r="Q53" s="13"/>
      <c r="R53" s="13"/>
      <c r="S53" s="17">
        <v>0.0</v>
      </c>
      <c r="T53" s="13">
        <v>4.0</v>
      </c>
      <c r="U53" s="18">
        <v>6.0</v>
      </c>
      <c r="V53" s="19">
        <f t="shared" ref="V53:W53" si="96">S53+P53+M53+J53+G53</f>
        <v>0</v>
      </c>
      <c r="W53" s="19">
        <f t="shared" si="96"/>
        <v>4</v>
      </c>
      <c r="X53" s="19">
        <v>15.0</v>
      </c>
      <c r="Y53" s="19">
        <f t="shared" si="97"/>
        <v>0</v>
      </c>
      <c r="Z53" s="19">
        <f t="shared" si="98"/>
        <v>60</v>
      </c>
      <c r="AA53" s="19">
        <f t="shared" si="99"/>
        <v>60</v>
      </c>
      <c r="AB53" s="19">
        <f t="shared" si="100"/>
        <v>6</v>
      </c>
      <c r="AC53" s="19" t="s">
        <v>40</v>
      </c>
      <c r="AD53" s="13"/>
      <c r="AE53" s="13"/>
      <c r="AF53" s="13"/>
    </row>
    <row r="54">
      <c r="A54" s="12" t="s">
        <v>30</v>
      </c>
      <c r="B54" s="12"/>
      <c r="C54" s="12"/>
      <c r="D54" s="12"/>
      <c r="E54" s="12"/>
      <c r="F54" s="16" t="s">
        <v>141</v>
      </c>
      <c r="G54" s="17">
        <f t="shared" ref="G54:W54" si="101">SUM(G52:G53)</f>
        <v>0</v>
      </c>
      <c r="H54" s="13">
        <f t="shared" si="101"/>
        <v>0</v>
      </c>
      <c r="I54" s="18">
        <f t="shared" si="101"/>
        <v>0</v>
      </c>
      <c r="J54" s="13">
        <f t="shared" si="101"/>
        <v>0</v>
      </c>
      <c r="K54" s="13">
        <f t="shared" si="101"/>
        <v>0</v>
      </c>
      <c r="L54" s="13">
        <f t="shared" si="101"/>
        <v>0</v>
      </c>
      <c r="M54" s="17">
        <f t="shared" si="101"/>
        <v>0</v>
      </c>
      <c r="N54" s="13">
        <f t="shared" si="101"/>
        <v>0</v>
      </c>
      <c r="O54" s="18">
        <f t="shared" si="101"/>
        <v>0</v>
      </c>
      <c r="P54" s="13">
        <f t="shared" si="101"/>
        <v>0</v>
      </c>
      <c r="Q54" s="13">
        <f t="shared" si="101"/>
        <v>4</v>
      </c>
      <c r="R54" s="13">
        <f t="shared" si="101"/>
        <v>6</v>
      </c>
      <c r="S54" s="17">
        <f t="shared" si="101"/>
        <v>0</v>
      </c>
      <c r="T54" s="13">
        <f t="shared" si="101"/>
        <v>4</v>
      </c>
      <c r="U54" s="18">
        <f t="shared" si="101"/>
        <v>6</v>
      </c>
      <c r="V54" s="19">
        <f t="shared" si="101"/>
        <v>0</v>
      </c>
      <c r="W54" s="19">
        <f t="shared" si="101"/>
        <v>8</v>
      </c>
      <c r="X54" s="19" t="s">
        <v>54</v>
      </c>
      <c r="Y54" s="19">
        <f t="shared" ref="Y54:AB54" si="102">SUM(Y52:Y53)</f>
        <v>0</v>
      </c>
      <c r="Z54" s="19">
        <f t="shared" si="102"/>
        <v>120</v>
      </c>
      <c r="AA54" s="19">
        <f t="shared" si="102"/>
        <v>120</v>
      </c>
      <c r="AB54" s="19">
        <f t="shared" si="102"/>
        <v>12</v>
      </c>
      <c r="AC54" s="19"/>
      <c r="AD54" s="13"/>
      <c r="AE54" s="13"/>
      <c r="AF54" s="13"/>
    </row>
    <row r="55">
      <c r="A55" s="12" t="s">
        <v>30</v>
      </c>
      <c r="B55" s="12" t="s">
        <v>59</v>
      </c>
      <c r="C55" s="29" t="s">
        <v>63</v>
      </c>
      <c r="D55" s="12" t="s">
        <v>142</v>
      </c>
      <c r="E55" s="15" t="s">
        <v>143</v>
      </c>
      <c r="F55" s="16" t="s">
        <v>144</v>
      </c>
      <c r="G55" s="17"/>
      <c r="H55" s="13"/>
      <c r="I55" s="18"/>
      <c r="J55" s="13"/>
      <c r="K55" s="13"/>
      <c r="L55" s="13"/>
      <c r="M55" s="17"/>
      <c r="N55" s="13"/>
      <c r="O55" s="18"/>
      <c r="P55" s="13">
        <v>0.0</v>
      </c>
      <c r="Q55" s="13">
        <v>4.0</v>
      </c>
      <c r="R55" s="12">
        <v>6.0</v>
      </c>
      <c r="S55" s="17"/>
      <c r="T55" s="13"/>
      <c r="U55" s="18"/>
      <c r="V55" s="19">
        <f t="shared" ref="V55:W55" si="103">S55+P55+M55+J55+G55</f>
        <v>0</v>
      </c>
      <c r="W55" s="19">
        <f t="shared" si="103"/>
        <v>4</v>
      </c>
      <c r="X55" s="19">
        <v>15.0</v>
      </c>
      <c r="Y55" s="19">
        <f t="shared" ref="Y55:Y56" si="105">V55*X55</f>
        <v>0</v>
      </c>
      <c r="Z55" s="19">
        <f t="shared" ref="Z55:Z56" si="106">W55*X55</f>
        <v>60</v>
      </c>
      <c r="AA55" s="19">
        <f t="shared" ref="AA55:AA56" si="107">SUM(Y55:Z55)</f>
        <v>60</v>
      </c>
      <c r="AB55" s="62">
        <f t="shared" ref="AB55:AB56" si="108">I55+L55+O55+R55+U55</f>
        <v>6</v>
      </c>
      <c r="AC55" s="19" t="s">
        <v>40</v>
      </c>
      <c r="AD55" s="13"/>
      <c r="AE55" s="13"/>
      <c r="AF55" s="13"/>
    </row>
    <row r="56">
      <c r="A56" s="12" t="s">
        <v>30</v>
      </c>
      <c r="B56" s="12" t="s">
        <v>77</v>
      </c>
      <c r="C56" s="29" t="s">
        <v>78</v>
      </c>
      <c r="D56" s="12" t="s">
        <v>145</v>
      </c>
      <c r="E56" s="15"/>
      <c r="F56" s="16" t="s">
        <v>146</v>
      </c>
      <c r="G56" s="17"/>
      <c r="H56" s="13"/>
      <c r="I56" s="18"/>
      <c r="J56" s="13"/>
      <c r="K56" s="13"/>
      <c r="L56" s="13"/>
      <c r="M56" s="17"/>
      <c r="N56" s="13"/>
      <c r="O56" s="18"/>
      <c r="P56" s="13"/>
      <c r="Q56" s="13"/>
      <c r="R56" s="13"/>
      <c r="S56" s="17">
        <v>0.0</v>
      </c>
      <c r="T56" s="13">
        <v>4.0</v>
      </c>
      <c r="U56" s="18">
        <v>6.0</v>
      </c>
      <c r="V56" s="19">
        <f t="shared" ref="V56:W56" si="104">S56+P56+M56+J56+G56</f>
        <v>0</v>
      </c>
      <c r="W56" s="19">
        <f t="shared" si="104"/>
        <v>4</v>
      </c>
      <c r="X56" s="19">
        <v>15.0</v>
      </c>
      <c r="Y56" s="19">
        <f t="shared" si="105"/>
        <v>0</v>
      </c>
      <c r="Z56" s="19">
        <f t="shared" si="106"/>
        <v>60</v>
      </c>
      <c r="AA56" s="19">
        <f t="shared" si="107"/>
        <v>60</v>
      </c>
      <c r="AB56" s="62">
        <f t="shared" si="108"/>
        <v>6</v>
      </c>
      <c r="AC56" s="19" t="s">
        <v>40</v>
      </c>
      <c r="AD56" s="13"/>
      <c r="AE56" s="13"/>
      <c r="AF56" s="13"/>
    </row>
    <row r="57">
      <c r="A57" s="12" t="s">
        <v>30</v>
      </c>
      <c r="B57" s="12"/>
      <c r="C57" s="12"/>
      <c r="D57" s="12"/>
      <c r="E57" s="12"/>
      <c r="F57" s="16" t="s">
        <v>147</v>
      </c>
      <c r="G57" s="17">
        <f t="shared" ref="G57:W57" si="109">SUM(G55:G56)</f>
        <v>0</v>
      </c>
      <c r="H57" s="13">
        <f t="shared" si="109"/>
        <v>0</v>
      </c>
      <c r="I57" s="18">
        <f t="shared" si="109"/>
        <v>0</v>
      </c>
      <c r="J57" s="13">
        <f t="shared" si="109"/>
        <v>0</v>
      </c>
      <c r="K57" s="13">
        <f t="shared" si="109"/>
        <v>0</v>
      </c>
      <c r="L57" s="13">
        <f t="shared" si="109"/>
        <v>0</v>
      </c>
      <c r="M57" s="17">
        <f t="shared" si="109"/>
        <v>0</v>
      </c>
      <c r="N57" s="13">
        <f t="shared" si="109"/>
        <v>0</v>
      </c>
      <c r="O57" s="18">
        <f t="shared" si="109"/>
        <v>0</v>
      </c>
      <c r="P57" s="13">
        <f t="shared" si="109"/>
        <v>0</v>
      </c>
      <c r="Q57" s="13">
        <f t="shared" si="109"/>
        <v>4</v>
      </c>
      <c r="R57" s="13">
        <f t="shared" si="109"/>
        <v>6</v>
      </c>
      <c r="S57" s="17">
        <f t="shared" si="109"/>
        <v>0</v>
      </c>
      <c r="T57" s="13">
        <f t="shared" si="109"/>
        <v>4</v>
      </c>
      <c r="U57" s="18">
        <f t="shared" si="109"/>
        <v>6</v>
      </c>
      <c r="V57" s="19">
        <f t="shared" si="109"/>
        <v>0</v>
      </c>
      <c r="W57" s="19">
        <f t="shared" si="109"/>
        <v>8</v>
      </c>
      <c r="X57" s="19" t="s">
        <v>54</v>
      </c>
      <c r="Y57" s="19">
        <f t="shared" ref="Y57:AB57" si="110">SUM(Y55:Y56)</f>
        <v>0</v>
      </c>
      <c r="Z57" s="19">
        <f t="shared" si="110"/>
        <v>120</v>
      </c>
      <c r="AA57" s="19">
        <f t="shared" si="110"/>
        <v>120</v>
      </c>
      <c r="AB57" s="19">
        <f t="shared" si="110"/>
        <v>12</v>
      </c>
      <c r="AC57" s="19"/>
      <c r="AD57" s="13"/>
      <c r="AE57" s="13"/>
      <c r="AF57" s="13"/>
    </row>
    <row r="58">
      <c r="A58" s="12" t="s">
        <v>30</v>
      </c>
      <c r="B58" s="12" t="s">
        <v>59</v>
      </c>
      <c r="C58" s="29" t="s">
        <v>63</v>
      </c>
      <c r="D58" s="12" t="s">
        <v>148</v>
      </c>
      <c r="E58" s="15" t="s">
        <v>149</v>
      </c>
      <c r="F58" s="16" t="s">
        <v>150</v>
      </c>
      <c r="G58" s="17"/>
      <c r="H58" s="13"/>
      <c r="I58" s="18"/>
      <c r="J58" s="13"/>
      <c r="K58" s="13"/>
      <c r="L58" s="13"/>
      <c r="M58" s="17"/>
      <c r="N58" s="13"/>
      <c r="O58" s="18"/>
      <c r="P58" s="13">
        <v>0.0</v>
      </c>
      <c r="Q58" s="13">
        <v>4.0</v>
      </c>
      <c r="R58" s="12">
        <v>6.0</v>
      </c>
      <c r="S58" s="17"/>
      <c r="T58" s="13"/>
      <c r="U58" s="18"/>
      <c r="V58" s="19">
        <f t="shared" ref="V58:W58" si="111">S58+P58+M58+J58+G58</f>
        <v>0</v>
      </c>
      <c r="W58" s="19">
        <f t="shared" si="111"/>
        <v>4</v>
      </c>
      <c r="X58" s="19">
        <v>15.0</v>
      </c>
      <c r="Y58" s="19">
        <f t="shared" ref="Y58:Y59" si="113">V58*X58</f>
        <v>0</v>
      </c>
      <c r="Z58" s="19">
        <f t="shared" ref="Z58:Z59" si="114">W58*X58</f>
        <v>60</v>
      </c>
      <c r="AA58" s="19">
        <f t="shared" ref="AA58:AA59" si="115">SUM(Y58:Z58)</f>
        <v>60</v>
      </c>
      <c r="AB58" s="62">
        <f t="shared" ref="AB58:AB59" si="116">I58+L58+O58+R58+U58</f>
        <v>6</v>
      </c>
      <c r="AC58" s="19" t="s">
        <v>40</v>
      </c>
      <c r="AD58" s="13"/>
      <c r="AE58" s="13"/>
      <c r="AF58" s="13"/>
    </row>
    <row r="59">
      <c r="A59" s="12" t="s">
        <v>30</v>
      </c>
      <c r="B59" s="12" t="s">
        <v>77</v>
      </c>
      <c r="C59" s="29" t="s">
        <v>78</v>
      </c>
      <c r="D59" s="12" t="s">
        <v>151</v>
      </c>
      <c r="E59" s="15"/>
      <c r="F59" s="16" t="s">
        <v>152</v>
      </c>
      <c r="G59" s="17"/>
      <c r="H59" s="13"/>
      <c r="I59" s="18"/>
      <c r="J59" s="13"/>
      <c r="K59" s="13"/>
      <c r="L59" s="13"/>
      <c r="M59" s="17"/>
      <c r="N59" s="13"/>
      <c r="O59" s="18"/>
      <c r="P59" s="13"/>
      <c r="Q59" s="13"/>
      <c r="R59" s="13"/>
      <c r="S59" s="17">
        <v>0.0</v>
      </c>
      <c r="T59" s="13">
        <v>4.0</v>
      </c>
      <c r="U59" s="18">
        <v>6.0</v>
      </c>
      <c r="V59" s="19">
        <f t="shared" ref="V59:W59" si="112">S59+P59+M59+J59+G59</f>
        <v>0</v>
      </c>
      <c r="W59" s="19">
        <f t="shared" si="112"/>
        <v>4</v>
      </c>
      <c r="X59" s="19">
        <v>15.0</v>
      </c>
      <c r="Y59" s="19">
        <f t="shared" si="113"/>
        <v>0</v>
      </c>
      <c r="Z59" s="19">
        <f t="shared" si="114"/>
        <v>60</v>
      </c>
      <c r="AA59" s="19">
        <f t="shared" si="115"/>
        <v>60</v>
      </c>
      <c r="AB59" s="62">
        <f t="shared" si="116"/>
        <v>6</v>
      </c>
      <c r="AC59" s="19" t="s">
        <v>40</v>
      </c>
      <c r="AD59" s="13"/>
      <c r="AE59" s="13"/>
      <c r="AF59" s="13"/>
    </row>
    <row r="60">
      <c r="A60" s="12" t="s">
        <v>30</v>
      </c>
      <c r="B60" s="12"/>
      <c r="C60" s="12"/>
      <c r="D60" s="12"/>
      <c r="E60" s="12"/>
      <c r="F60" s="16" t="s">
        <v>141</v>
      </c>
      <c r="G60" s="17">
        <f t="shared" ref="G60:W60" si="117">SUM(G58:G59)</f>
        <v>0</v>
      </c>
      <c r="H60" s="13">
        <f t="shared" si="117"/>
        <v>0</v>
      </c>
      <c r="I60" s="18">
        <f t="shared" si="117"/>
        <v>0</v>
      </c>
      <c r="J60" s="13">
        <f t="shared" si="117"/>
        <v>0</v>
      </c>
      <c r="K60" s="13">
        <f t="shared" si="117"/>
        <v>0</v>
      </c>
      <c r="L60" s="13">
        <f t="shared" si="117"/>
        <v>0</v>
      </c>
      <c r="M60" s="17">
        <f t="shared" si="117"/>
        <v>0</v>
      </c>
      <c r="N60" s="13">
        <f t="shared" si="117"/>
        <v>0</v>
      </c>
      <c r="O60" s="18">
        <f t="shared" si="117"/>
        <v>0</v>
      </c>
      <c r="P60" s="13">
        <f t="shared" si="117"/>
        <v>0</v>
      </c>
      <c r="Q60" s="13">
        <f t="shared" si="117"/>
        <v>4</v>
      </c>
      <c r="R60" s="13">
        <f t="shared" si="117"/>
        <v>6</v>
      </c>
      <c r="S60" s="17">
        <f t="shared" si="117"/>
        <v>0</v>
      </c>
      <c r="T60" s="13">
        <f t="shared" si="117"/>
        <v>4</v>
      </c>
      <c r="U60" s="18">
        <f t="shared" si="117"/>
        <v>6</v>
      </c>
      <c r="V60" s="19">
        <f t="shared" si="117"/>
        <v>0</v>
      </c>
      <c r="W60" s="19">
        <f t="shared" si="117"/>
        <v>8</v>
      </c>
      <c r="X60" s="19" t="s">
        <v>54</v>
      </c>
      <c r="Y60" s="19">
        <f t="shared" ref="Y60:AB60" si="118">SUM(Y58:Y59)</f>
        <v>0</v>
      </c>
      <c r="Z60" s="19">
        <f t="shared" si="118"/>
        <v>120</v>
      </c>
      <c r="AA60" s="19">
        <f t="shared" si="118"/>
        <v>120</v>
      </c>
      <c r="AB60" s="19">
        <f t="shared" si="118"/>
        <v>12</v>
      </c>
      <c r="AC60" s="19"/>
      <c r="AD60" s="13"/>
      <c r="AE60" s="13"/>
      <c r="AF60" s="13"/>
    </row>
    <row r="61">
      <c r="A61" s="12" t="s">
        <v>30</v>
      </c>
      <c r="B61" s="12" t="s">
        <v>59</v>
      </c>
      <c r="C61" s="29" t="s">
        <v>63</v>
      </c>
      <c r="D61" s="63" t="s">
        <v>153</v>
      </c>
      <c r="E61" s="15"/>
      <c r="F61" s="16" t="s">
        <v>154</v>
      </c>
      <c r="G61" s="17"/>
      <c r="H61" s="13"/>
      <c r="I61" s="18"/>
      <c r="J61" s="13"/>
      <c r="K61" s="13"/>
      <c r="L61" s="13"/>
      <c r="M61" s="17"/>
      <c r="N61" s="13"/>
      <c r="O61" s="18"/>
      <c r="P61" s="13">
        <v>0.0</v>
      </c>
      <c r="Q61" s="13">
        <v>4.0</v>
      </c>
      <c r="R61" s="12">
        <v>6.0</v>
      </c>
      <c r="S61" s="17"/>
      <c r="T61" s="13"/>
      <c r="U61" s="18"/>
      <c r="V61" s="19">
        <f t="shared" ref="V61:W61" si="119">S61+P61+M61+J61+G61</f>
        <v>0</v>
      </c>
      <c r="W61" s="19">
        <f t="shared" si="119"/>
        <v>4</v>
      </c>
      <c r="X61" s="19">
        <v>15.0</v>
      </c>
      <c r="Y61" s="19">
        <f t="shared" ref="Y61:Y62" si="121">V61*X61</f>
        <v>0</v>
      </c>
      <c r="Z61" s="19">
        <f t="shared" ref="Z61:Z62" si="122">W61*X61</f>
        <v>60</v>
      </c>
      <c r="AA61" s="19">
        <f t="shared" ref="AA61:AA62" si="123">SUM(Y61:Z61)</f>
        <v>60</v>
      </c>
      <c r="AB61" s="62">
        <f t="shared" ref="AB61:AB62" si="124">I61+L61+O61+R61+U61</f>
        <v>6</v>
      </c>
      <c r="AC61" s="19" t="s">
        <v>40</v>
      </c>
      <c r="AD61" s="13"/>
      <c r="AE61" s="13"/>
      <c r="AF61" s="13"/>
    </row>
    <row r="62">
      <c r="A62" s="12" t="s">
        <v>30</v>
      </c>
      <c r="B62" s="12" t="s">
        <v>77</v>
      </c>
      <c r="C62" s="29" t="s">
        <v>78</v>
      </c>
      <c r="D62" s="63" t="s">
        <v>155</v>
      </c>
      <c r="E62" s="15"/>
      <c r="F62" s="16" t="s">
        <v>156</v>
      </c>
      <c r="G62" s="17"/>
      <c r="H62" s="13"/>
      <c r="I62" s="18"/>
      <c r="J62" s="13"/>
      <c r="K62" s="13"/>
      <c r="L62" s="13"/>
      <c r="M62" s="17"/>
      <c r="N62" s="13"/>
      <c r="O62" s="18"/>
      <c r="P62" s="13"/>
      <c r="Q62" s="13"/>
      <c r="R62" s="13"/>
      <c r="S62" s="17">
        <v>0.0</v>
      </c>
      <c r="T62" s="13">
        <v>4.0</v>
      </c>
      <c r="U62" s="18">
        <v>6.0</v>
      </c>
      <c r="V62" s="19">
        <f t="shared" ref="V62:W62" si="120">S62+P62+M62+J62+G62</f>
        <v>0</v>
      </c>
      <c r="W62" s="19">
        <f t="shared" si="120"/>
        <v>4</v>
      </c>
      <c r="X62" s="19">
        <v>15.0</v>
      </c>
      <c r="Y62" s="19">
        <f t="shared" si="121"/>
        <v>0</v>
      </c>
      <c r="Z62" s="19">
        <f t="shared" si="122"/>
        <v>60</v>
      </c>
      <c r="AA62" s="19">
        <f t="shared" si="123"/>
        <v>60</v>
      </c>
      <c r="AB62" s="62">
        <f t="shared" si="124"/>
        <v>6</v>
      </c>
      <c r="AC62" s="19" t="s">
        <v>40</v>
      </c>
      <c r="AD62" s="13"/>
      <c r="AE62" s="13"/>
      <c r="AF62" s="13"/>
    </row>
    <row r="63">
      <c r="A63" s="12" t="s">
        <v>30</v>
      </c>
      <c r="B63" s="12"/>
      <c r="C63" s="12"/>
      <c r="D63" s="63"/>
      <c r="E63" s="12"/>
      <c r="F63" s="16" t="s">
        <v>141</v>
      </c>
      <c r="G63" s="17">
        <f t="shared" ref="G63:W63" si="125">SUM(G61:G62)</f>
        <v>0</v>
      </c>
      <c r="H63" s="13">
        <f t="shared" si="125"/>
        <v>0</v>
      </c>
      <c r="I63" s="18">
        <f t="shared" si="125"/>
        <v>0</v>
      </c>
      <c r="J63" s="13">
        <f t="shared" si="125"/>
        <v>0</v>
      </c>
      <c r="K63" s="13">
        <f t="shared" si="125"/>
        <v>0</v>
      </c>
      <c r="L63" s="13">
        <f t="shared" si="125"/>
        <v>0</v>
      </c>
      <c r="M63" s="17">
        <f t="shared" si="125"/>
        <v>0</v>
      </c>
      <c r="N63" s="13">
        <f t="shared" si="125"/>
        <v>0</v>
      </c>
      <c r="O63" s="18">
        <f t="shared" si="125"/>
        <v>0</v>
      </c>
      <c r="P63" s="13">
        <f t="shared" si="125"/>
        <v>0</v>
      </c>
      <c r="Q63" s="13">
        <f t="shared" si="125"/>
        <v>4</v>
      </c>
      <c r="R63" s="13">
        <f t="shared" si="125"/>
        <v>6</v>
      </c>
      <c r="S63" s="17">
        <f t="shared" si="125"/>
        <v>0</v>
      </c>
      <c r="T63" s="13">
        <f t="shared" si="125"/>
        <v>4</v>
      </c>
      <c r="U63" s="18">
        <f t="shared" si="125"/>
        <v>6</v>
      </c>
      <c r="V63" s="19">
        <f t="shared" si="125"/>
        <v>0</v>
      </c>
      <c r="W63" s="19">
        <f t="shared" si="125"/>
        <v>8</v>
      </c>
      <c r="X63" s="19" t="s">
        <v>54</v>
      </c>
      <c r="Y63" s="19">
        <f t="shared" ref="Y63:AB63" si="126">SUM(Y61:Y62)</f>
        <v>0</v>
      </c>
      <c r="Z63" s="19">
        <f t="shared" si="126"/>
        <v>120</v>
      </c>
      <c r="AA63" s="19">
        <f t="shared" si="126"/>
        <v>120</v>
      </c>
      <c r="AB63" s="19">
        <f t="shared" si="126"/>
        <v>12</v>
      </c>
      <c r="AC63" s="19"/>
      <c r="AD63" s="13"/>
      <c r="AE63" s="13"/>
      <c r="AF63" s="13"/>
    </row>
    <row r="64">
      <c r="A64" s="12" t="s">
        <v>30</v>
      </c>
      <c r="B64" s="12" t="s">
        <v>59</v>
      </c>
      <c r="C64" s="29" t="s">
        <v>63</v>
      </c>
      <c r="D64" s="63" t="s">
        <v>157</v>
      </c>
      <c r="E64" s="15"/>
      <c r="F64" s="16" t="s">
        <v>158</v>
      </c>
      <c r="G64" s="17"/>
      <c r="H64" s="13"/>
      <c r="I64" s="18"/>
      <c r="J64" s="13"/>
      <c r="K64" s="13"/>
      <c r="L64" s="13"/>
      <c r="M64" s="17"/>
      <c r="N64" s="13"/>
      <c r="O64" s="18"/>
      <c r="P64" s="13">
        <v>0.0</v>
      </c>
      <c r="Q64" s="13">
        <v>4.0</v>
      </c>
      <c r="R64" s="12">
        <v>6.0</v>
      </c>
      <c r="S64" s="17"/>
      <c r="T64" s="13"/>
      <c r="U64" s="18"/>
      <c r="V64" s="19">
        <f t="shared" ref="V64:W64" si="127">S64+P64+M64+J64+G64</f>
        <v>0</v>
      </c>
      <c r="W64" s="19">
        <f t="shared" si="127"/>
        <v>4</v>
      </c>
      <c r="X64" s="19">
        <v>15.0</v>
      </c>
      <c r="Y64" s="19">
        <f t="shared" ref="Y64:Y65" si="129">V64*X64</f>
        <v>0</v>
      </c>
      <c r="Z64" s="19">
        <f t="shared" ref="Z64:Z65" si="130">W64*X64</f>
        <v>60</v>
      </c>
      <c r="AA64" s="19">
        <f t="shared" ref="AA64:AA65" si="131">SUM(Y64:Z64)</f>
        <v>60</v>
      </c>
      <c r="AB64" s="62">
        <f t="shared" ref="AB64:AB65" si="132">I64+L64+O64+R64+U64</f>
        <v>6</v>
      </c>
      <c r="AC64" s="19" t="s">
        <v>40</v>
      </c>
      <c r="AD64" s="13"/>
      <c r="AE64" s="13"/>
      <c r="AF64" s="13"/>
    </row>
    <row r="65">
      <c r="A65" s="12" t="s">
        <v>30</v>
      </c>
      <c r="B65" s="12" t="s">
        <v>77</v>
      </c>
      <c r="C65" s="29" t="s">
        <v>78</v>
      </c>
      <c r="D65" s="63" t="s">
        <v>159</v>
      </c>
      <c r="E65" s="15"/>
      <c r="F65" s="16" t="s">
        <v>160</v>
      </c>
      <c r="G65" s="17"/>
      <c r="H65" s="13"/>
      <c r="I65" s="18"/>
      <c r="J65" s="13"/>
      <c r="K65" s="13"/>
      <c r="L65" s="13"/>
      <c r="M65" s="17"/>
      <c r="N65" s="13"/>
      <c r="O65" s="18"/>
      <c r="P65" s="13"/>
      <c r="Q65" s="13"/>
      <c r="R65" s="13"/>
      <c r="S65" s="17">
        <v>0.0</v>
      </c>
      <c r="T65" s="13">
        <v>4.0</v>
      </c>
      <c r="U65" s="18">
        <v>6.0</v>
      </c>
      <c r="V65" s="19">
        <f t="shared" ref="V65:W65" si="128">S65+P65+M65+J65+G65</f>
        <v>0</v>
      </c>
      <c r="W65" s="19">
        <f t="shared" si="128"/>
        <v>4</v>
      </c>
      <c r="X65" s="19">
        <v>15.0</v>
      </c>
      <c r="Y65" s="19">
        <f t="shared" si="129"/>
        <v>0</v>
      </c>
      <c r="Z65" s="19">
        <f t="shared" si="130"/>
        <v>60</v>
      </c>
      <c r="AA65" s="19">
        <f t="shared" si="131"/>
        <v>60</v>
      </c>
      <c r="AB65" s="62">
        <f t="shared" si="132"/>
        <v>6</v>
      </c>
      <c r="AC65" s="19" t="s">
        <v>40</v>
      </c>
      <c r="AD65" s="13"/>
      <c r="AE65" s="13"/>
      <c r="AF65" s="13"/>
    </row>
    <row r="66">
      <c r="A66" s="12" t="s">
        <v>30</v>
      </c>
      <c r="B66" s="12"/>
      <c r="C66" s="12"/>
      <c r="D66" s="12"/>
      <c r="E66" s="12"/>
      <c r="F66" s="16" t="s">
        <v>141</v>
      </c>
      <c r="G66" s="17">
        <f t="shared" ref="G66:W66" si="133">SUM(G64:G65)</f>
        <v>0</v>
      </c>
      <c r="H66" s="13">
        <f t="shared" si="133"/>
        <v>0</v>
      </c>
      <c r="I66" s="18">
        <f t="shared" si="133"/>
        <v>0</v>
      </c>
      <c r="J66" s="13">
        <f t="shared" si="133"/>
        <v>0</v>
      </c>
      <c r="K66" s="13">
        <f t="shared" si="133"/>
        <v>0</v>
      </c>
      <c r="L66" s="13">
        <f t="shared" si="133"/>
        <v>0</v>
      </c>
      <c r="M66" s="17">
        <f t="shared" si="133"/>
        <v>0</v>
      </c>
      <c r="N66" s="13">
        <f t="shared" si="133"/>
        <v>0</v>
      </c>
      <c r="O66" s="18">
        <f t="shared" si="133"/>
        <v>0</v>
      </c>
      <c r="P66" s="13">
        <f t="shared" si="133"/>
        <v>0</v>
      </c>
      <c r="Q66" s="13">
        <f t="shared" si="133"/>
        <v>4</v>
      </c>
      <c r="R66" s="13">
        <f t="shared" si="133"/>
        <v>6</v>
      </c>
      <c r="S66" s="17">
        <f t="shared" si="133"/>
        <v>0</v>
      </c>
      <c r="T66" s="13">
        <f t="shared" si="133"/>
        <v>4</v>
      </c>
      <c r="U66" s="18">
        <f t="shared" si="133"/>
        <v>6</v>
      </c>
      <c r="V66" s="19">
        <f t="shared" si="133"/>
        <v>0</v>
      </c>
      <c r="W66" s="19">
        <f t="shared" si="133"/>
        <v>8</v>
      </c>
      <c r="X66" s="19" t="s">
        <v>54</v>
      </c>
      <c r="Y66" s="19">
        <f t="shared" ref="Y66:AB66" si="134">SUM(Y64:Y65)</f>
        <v>0</v>
      </c>
      <c r="Z66" s="19">
        <f t="shared" si="134"/>
        <v>120</v>
      </c>
      <c r="AA66" s="19">
        <f t="shared" si="134"/>
        <v>120</v>
      </c>
      <c r="AB66" s="19">
        <f t="shared" si="134"/>
        <v>12</v>
      </c>
      <c r="AC66" s="19"/>
      <c r="AD66" s="13"/>
      <c r="AE66" s="13"/>
      <c r="AF66" s="13"/>
    </row>
    <row r="67">
      <c r="A67" s="12" t="s">
        <v>30</v>
      </c>
      <c r="B67" s="12" t="s">
        <v>59</v>
      </c>
      <c r="C67" s="29" t="s">
        <v>63</v>
      </c>
      <c r="D67" s="15" t="s">
        <v>161</v>
      </c>
      <c r="E67" s="15" t="s">
        <v>162</v>
      </c>
      <c r="F67" s="16" t="s">
        <v>163</v>
      </c>
      <c r="G67" s="17"/>
      <c r="H67" s="13"/>
      <c r="I67" s="18"/>
      <c r="J67" s="13"/>
      <c r="K67" s="13"/>
      <c r="L67" s="13"/>
      <c r="M67" s="17"/>
      <c r="N67" s="13"/>
      <c r="O67" s="18"/>
      <c r="P67" s="13">
        <v>2.0</v>
      </c>
      <c r="Q67" s="13">
        <v>2.0</v>
      </c>
      <c r="R67" s="12">
        <v>6.0</v>
      </c>
      <c r="S67" s="17"/>
      <c r="T67" s="13"/>
      <c r="U67" s="18"/>
      <c r="V67" s="19">
        <f t="shared" ref="V67:W67" si="135">S67+P67+M67+J67+G67</f>
        <v>2</v>
      </c>
      <c r="W67" s="19">
        <f t="shared" si="135"/>
        <v>2</v>
      </c>
      <c r="X67" s="19">
        <v>15.0</v>
      </c>
      <c r="Y67" s="19">
        <f t="shared" ref="Y67:Y71" si="137">V67*X67</f>
        <v>30</v>
      </c>
      <c r="Z67" s="19">
        <f t="shared" ref="Z67:Z71" si="138">W67*X67</f>
        <v>30</v>
      </c>
      <c r="AA67" s="19">
        <f t="shared" ref="AA67:AA71" si="139">SUM(Y67:Z67)</f>
        <v>60</v>
      </c>
      <c r="AB67" s="19">
        <f t="shared" ref="AB67:AB71" si="140">I67+L67+O67+R67+U67</f>
        <v>6</v>
      </c>
      <c r="AC67" s="19" t="s">
        <v>40</v>
      </c>
      <c r="AD67" s="13"/>
      <c r="AE67" s="13"/>
      <c r="AF67" s="13"/>
    </row>
    <row r="68">
      <c r="A68" s="12" t="s">
        <v>30</v>
      </c>
      <c r="B68" s="12" t="s">
        <v>77</v>
      </c>
      <c r="C68" s="29" t="s">
        <v>78</v>
      </c>
      <c r="D68" s="12" t="s">
        <v>164</v>
      </c>
      <c r="E68" s="15"/>
      <c r="F68" s="16" t="s">
        <v>165</v>
      </c>
      <c r="G68" s="17"/>
      <c r="H68" s="13"/>
      <c r="I68" s="18"/>
      <c r="J68" s="13"/>
      <c r="K68" s="13"/>
      <c r="L68" s="13"/>
      <c r="M68" s="17"/>
      <c r="N68" s="13"/>
      <c r="O68" s="18"/>
      <c r="P68" s="13"/>
      <c r="Q68" s="13"/>
      <c r="R68" s="13"/>
      <c r="S68" s="17">
        <v>2.0</v>
      </c>
      <c r="T68" s="13">
        <v>2.0</v>
      </c>
      <c r="U68" s="18">
        <v>6.0</v>
      </c>
      <c r="V68" s="19">
        <f t="shared" ref="V68:W68" si="136">S68+P68+M68+J68+G68</f>
        <v>2</v>
      </c>
      <c r="W68" s="19">
        <f t="shared" si="136"/>
        <v>2</v>
      </c>
      <c r="X68" s="19">
        <v>15.0</v>
      </c>
      <c r="Y68" s="19">
        <f t="shared" si="137"/>
        <v>30</v>
      </c>
      <c r="Z68" s="19">
        <f t="shared" si="138"/>
        <v>30</v>
      </c>
      <c r="AA68" s="19">
        <f t="shared" si="139"/>
        <v>60</v>
      </c>
      <c r="AB68" s="19">
        <f t="shared" si="140"/>
        <v>6</v>
      </c>
      <c r="AC68" s="19" t="s">
        <v>40</v>
      </c>
      <c r="AD68" s="13"/>
      <c r="AE68" s="13"/>
      <c r="AF68" s="13"/>
    </row>
    <row r="69">
      <c r="A69" s="12"/>
      <c r="B69" s="12"/>
      <c r="C69" s="12"/>
      <c r="D69" s="15"/>
      <c r="E69" s="15"/>
      <c r="F69" s="16" t="s">
        <v>166</v>
      </c>
      <c r="G69" s="17">
        <f t="shared" ref="G69:U69" si="141">SUM(G67:G68)</f>
        <v>0</v>
      </c>
      <c r="H69" s="13">
        <f t="shared" si="141"/>
        <v>0</v>
      </c>
      <c r="I69" s="18">
        <f t="shared" si="141"/>
        <v>0</v>
      </c>
      <c r="J69" s="13">
        <f t="shared" si="141"/>
        <v>0</v>
      </c>
      <c r="K69" s="13">
        <f t="shared" si="141"/>
        <v>0</v>
      </c>
      <c r="L69" s="13">
        <f t="shared" si="141"/>
        <v>0</v>
      </c>
      <c r="M69" s="17">
        <f t="shared" si="141"/>
        <v>0</v>
      </c>
      <c r="N69" s="13">
        <f t="shared" si="141"/>
        <v>0</v>
      </c>
      <c r="O69" s="18">
        <f t="shared" si="141"/>
        <v>0</v>
      </c>
      <c r="P69" s="13">
        <f t="shared" si="141"/>
        <v>2</v>
      </c>
      <c r="Q69" s="13">
        <f t="shared" si="141"/>
        <v>2</v>
      </c>
      <c r="R69" s="13">
        <f t="shared" si="141"/>
        <v>6</v>
      </c>
      <c r="S69" s="17">
        <f t="shared" si="141"/>
        <v>2</v>
      </c>
      <c r="T69" s="13">
        <f t="shared" si="141"/>
        <v>2</v>
      </c>
      <c r="U69" s="18">
        <f t="shared" si="141"/>
        <v>6</v>
      </c>
      <c r="V69" s="19">
        <f t="shared" ref="V69:W69" si="142">S69+P69+M69+J69+G69</f>
        <v>4</v>
      </c>
      <c r="W69" s="19">
        <f t="shared" si="142"/>
        <v>4</v>
      </c>
      <c r="X69" s="19">
        <v>15.0</v>
      </c>
      <c r="Y69" s="19">
        <f t="shared" si="137"/>
        <v>60</v>
      </c>
      <c r="Z69" s="19">
        <f t="shared" si="138"/>
        <v>60</v>
      </c>
      <c r="AA69" s="19">
        <f t="shared" si="139"/>
        <v>120</v>
      </c>
      <c r="AB69" s="62">
        <f t="shared" si="140"/>
        <v>12</v>
      </c>
      <c r="AC69" s="19" t="s">
        <v>40</v>
      </c>
      <c r="AD69" s="13"/>
      <c r="AE69" s="13"/>
      <c r="AF69" s="13"/>
    </row>
    <row r="70">
      <c r="A70" s="12" t="s">
        <v>30</v>
      </c>
      <c r="B70" s="12" t="s">
        <v>59</v>
      </c>
      <c r="C70" s="29" t="s">
        <v>63</v>
      </c>
      <c r="D70" s="15" t="s">
        <v>167</v>
      </c>
      <c r="E70" s="15" t="s">
        <v>168</v>
      </c>
      <c r="F70" s="16" t="s">
        <v>169</v>
      </c>
      <c r="G70" s="17"/>
      <c r="H70" s="13"/>
      <c r="I70" s="18"/>
      <c r="J70" s="13"/>
      <c r="K70" s="13"/>
      <c r="L70" s="13"/>
      <c r="M70" s="17"/>
      <c r="N70" s="13"/>
      <c r="O70" s="18"/>
      <c r="P70" s="13">
        <v>2.0</v>
      </c>
      <c r="Q70" s="13">
        <v>2.0</v>
      </c>
      <c r="R70" s="12">
        <v>6.0</v>
      </c>
      <c r="S70" s="17"/>
      <c r="T70" s="13"/>
      <c r="U70" s="18"/>
      <c r="V70" s="19">
        <f t="shared" ref="V70:W70" si="143">S70+P70+M70+J70+G70</f>
        <v>2</v>
      </c>
      <c r="W70" s="19">
        <f t="shared" si="143"/>
        <v>2</v>
      </c>
      <c r="X70" s="19">
        <v>15.0</v>
      </c>
      <c r="Y70" s="19">
        <f t="shared" si="137"/>
        <v>30</v>
      </c>
      <c r="Z70" s="19">
        <f t="shared" si="138"/>
        <v>30</v>
      </c>
      <c r="AA70" s="19">
        <f t="shared" si="139"/>
        <v>60</v>
      </c>
      <c r="AB70" s="62">
        <f t="shared" si="140"/>
        <v>6</v>
      </c>
      <c r="AC70" s="19" t="s">
        <v>40</v>
      </c>
      <c r="AD70" s="13"/>
      <c r="AE70" s="13"/>
      <c r="AF70" s="13"/>
    </row>
    <row r="71">
      <c r="A71" s="12" t="s">
        <v>30</v>
      </c>
      <c r="B71" s="12" t="s">
        <v>77</v>
      </c>
      <c r="C71" s="29" t="s">
        <v>78</v>
      </c>
      <c r="D71" s="12" t="s">
        <v>170</v>
      </c>
      <c r="E71" s="15"/>
      <c r="F71" s="16" t="s">
        <v>171</v>
      </c>
      <c r="G71" s="17"/>
      <c r="H71" s="13"/>
      <c r="I71" s="18"/>
      <c r="J71" s="13"/>
      <c r="K71" s="13"/>
      <c r="L71" s="13"/>
      <c r="M71" s="17"/>
      <c r="N71" s="13"/>
      <c r="O71" s="18"/>
      <c r="P71" s="13"/>
      <c r="Q71" s="13"/>
      <c r="R71" s="13"/>
      <c r="S71" s="17">
        <v>2.0</v>
      </c>
      <c r="T71" s="13">
        <v>2.0</v>
      </c>
      <c r="U71" s="18">
        <v>6.0</v>
      </c>
      <c r="V71" s="19">
        <f t="shared" ref="V71:W71" si="144">S71+P71+M71+J71+G71</f>
        <v>2</v>
      </c>
      <c r="W71" s="19">
        <f t="shared" si="144"/>
        <v>2</v>
      </c>
      <c r="X71" s="19">
        <v>15.0</v>
      </c>
      <c r="Y71" s="19">
        <f t="shared" si="137"/>
        <v>30</v>
      </c>
      <c r="Z71" s="19">
        <f t="shared" si="138"/>
        <v>30</v>
      </c>
      <c r="AA71" s="19">
        <f t="shared" si="139"/>
        <v>60</v>
      </c>
      <c r="AB71" s="62">
        <f t="shared" si="140"/>
        <v>6</v>
      </c>
      <c r="AC71" s="19" t="s">
        <v>40</v>
      </c>
      <c r="AD71" s="13"/>
      <c r="AE71" s="13"/>
      <c r="AF71" s="13"/>
    </row>
    <row r="72">
      <c r="A72" s="12" t="s">
        <v>30</v>
      </c>
      <c r="B72" s="12"/>
      <c r="C72" s="12"/>
      <c r="D72" s="12"/>
      <c r="E72" s="12"/>
      <c r="F72" s="16" t="s">
        <v>172</v>
      </c>
      <c r="G72" s="17">
        <f t="shared" ref="G72:W72" si="145">SUM(G70:G71)</f>
        <v>0</v>
      </c>
      <c r="H72" s="13">
        <f t="shared" si="145"/>
        <v>0</v>
      </c>
      <c r="I72" s="18">
        <f t="shared" si="145"/>
        <v>0</v>
      </c>
      <c r="J72" s="13">
        <f t="shared" si="145"/>
        <v>0</v>
      </c>
      <c r="K72" s="13">
        <f t="shared" si="145"/>
        <v>0</v>
      </c>
      <c r="L72" s="13">
        <f t="shared" si="145"/>
        <v>0</v>
      </c>
      <c r="M72" s="17">
        <f t="shared" si="145"/>
        <v>0</v>
      </c>
      <c r="N72" s="13">
        <f t="shared" si="145"/>
        <v>0</v>
      </c>
      <c r="O72" s="18">
        <f t="shared" si="145"/>
        <v>0</v>
      </c>
      <c r="P72" s="13">
        <f t="shared" si="145"/>
        <v>2</v>
      </c>
      <c r="Q72" s="13">
        <f t="shared" si="145"/>
        <v>2</v>
      </c>
      <c r="R72" s="13">
        <f t="shared" si="145"/>
        <v>6</v>
      </c>
      <c r="S72" s="17">
        <f t="shared" si="145"/>
        <v>2</v>
      </c>
      <c r="T72" s="13">
        <f t="shared" si="145"/>
        <v>2</v>
      </c>
      <c r="U72" s="18">
        <f t="shared" si="145"/>
        <v>6</v>
      </c>
      <c r="V72" s="19">
        <f t="shared" si="145"/>
        <v>4</v>
      </c>
      <c r="W72" s="19">
        <f t="shared" si="145"/>
        <v>4</v>
      </c>
      <c r="X72" s="19" t="s">
        <v>54</v>
      </c>
      <c r="Y72" s="19">
        <f t="shared" ref="Y72:AB72" si="146">SUM(Y70:Y71)</f>
        <v>60</v>
      </c>
      <c r="Z72" s="19">
        <f t="shared" si="146"/>
        <v>60</v>
      </c>
      <c r="AA72" s="19">
        <f t="shared" si="146"/>
        <v>120</v>
      </c>
      <c r="AB72" s="19">
        <f t="shared" si="146"/>
        <v>12</v>
      </c>
      <c r="AC72" s="19"/>
      <c r="AD72" s="13"/>
      <c r="AE72" s="13"/>
      <c r="AF72" s="13"/>
    </row>
    <row r="73">
      <c r="A73" s="12" t="s">
        <v>30</v>
      </c>
      <c r="B73" s="12" t="s">
        <v>59</v>
      </c>
      <c r="C73" s="29" t="s">
        <v>63</v>
      </c>
      <c r="D73" s="12" t="s">
        <v>173</v>
      </c>
      <c r="E73" s="15" t="s">
        <v>174</v>
      </c>
      <c r="F73" s="16" t="s">
        <v>175</v>
      </c>
      <c r="G73" s="17"/>
      <c r="H73" s="13"/>
      <c r="I73" s="18"/>
      <c r="J73" s="13"/>
      <c r="K73" s="13"/>
      <c r="L73" s="13"/>
      <c r="M73" s="17"/>
      <c r="N73" s="13"/>
      <c r="O73" s="18"/>
      <c r="P73" s="13">
        <v>2.0</v>
      </c>
      <c r="Q73" s="13">
        <v>2.0</v>
      </c>
      <c r="R73" s="12">
        <v>6.0</v>
      </c>
      <c r="S73" s="17"/>
      <c r="T73" s="13"/>
      <c r="U73" s="18"/>
      <c r="V73" s="19">
        <f t="shared" ref="V73:W73" si="147">S73+P73+M73+J73+G73</f>
        <v>2</v>
      </c>
      <c r="W73" s="19">
        <f t="shared" si="147"/>
        <v>2</v>
      </c>
      <c r="X73" s="19">
        <v>15.0</v>
      </c>
      <c r="Y73" s="19">
        <f t="shared" ref="Y73:Y74" si="149">V73*X73</f>
        <v>30</v>
      </c>
      <c r="Z73" s="19">
        <f t="shared" ref="Z73:Z74" si="150">W73*X73</f>
        <v>30</v>
      </c>
      <c r="AA73" s="19">
        <f t="shared" ref="AA73:AA74" si="151">SUM(Y73:Z73)</f>
        <v>60</v>
      </c>
      <c r="AB73" s="62">
        <f t="shared" ref="AB73:AB74" si="152">I73+L73+O73+R73+U73</f>
        <v>6</v>
      </c>
      <c r="AC73" s="19" t="s">
        <v>40</v>
      </c>
      <c r="AD73" s="13"/>
      <c r="AE73" s="13"/>
      <c r="AF73" s="13"/>
    </row>
    <row r="74">
      <c r="A74" s="12" t="s">
        <v>30</v>
      </c>
      <c r="B74" s="12" t="s">
        <v>77</v>
      </c>
      <c r="C74" s="29" t="s">
        <v>78</v>
      </c>
      <c r="D74" s="12" t="s">
        <v>176</v>
      </c>
      <c r="E74" s="15"/>
      <c r="F74" s="16" t="s">
        <v>177</v>
      </c>
      <c r="G74" s="17"/>
      <c r="H74" s="13"/>
      <c r="I74" s="18"/>
      <c r="J74" s="13"/>
      <c r="K74" s="13"/>
      <c r="L74" s="13"/>
      <c r="M74" s="17"/>
      <c r="N74" s="13"/>
      <c r="O74" s="18"/>
      <c r="P74" s="13"/>
      <c r="Q74" s="13"/>
      <c r="R74" s="13"/>
      <c r="S74" s="17">
        <v>2.0</v>
      </c>
      <c r="T74" s="13">
        <v>2.0</v>
      </c>
      <c r="U74" s="18">
        <v>6.0</v>
      </c>
      <c r="V74" s="19">
        <f t="shared" ref="V74:W74" si="148">S74+P74+M74+J74+G74</f>
        <v>2</v>
      </c>
      <c r="W74" s="19">
        <f t="shared" si="148"/>
        <v>2</v>
      </c>
      <c r="X74" s="19">
        <v>15.0</v>
      </c>
      <c r="Y74" s="19">
        <f t="shared" si="149"/>
        <v>30</v>
      </c>
      <c r="Z74" s="19">
        <f t="shared" si="150"/>
        <v>30</v>
      </c>
      <c r="AA74" s="19">
        <f t="shared" si="151"/>
        <v>60</v>
      </c>
      <c r="AB74" s="62">
        <f t="shared" si="152"/>
        <v>6</v>
      </c>
      <c r="AC74" s="19" t="s">
        <v>40</v>
      </c>
      <c r="AD74" s="13"/>
      <c r="AE74" s="13"/>
      <c r="AF74" s="13"/>
    </row>
    <row r="75">
      <c r="A75" s="12" t="s">
        <v>30</v>
      </c>
      <c r="B75" s="12"/>
      <c r="C75" s="12"/>
      <c r="D75" s="12"/>
      <c r="E75" s="12"/>
      <c r="F75" s="16" t="s">
        <v>178</v>
      </c>
      <c r="G75" s="17">
        <f t="shared" ref="G75:W75" si="153">SUM(G73:G74)</f>
        <v>0</v>
      </c>
      <c r="H75" s="13">
        <f t="shared" si="153"/>
        <v>0</v>
      </c>
      <c r="I75" s="18">
        <f t="shared" si="153"/>
        <v>0</v>
      </c>
      <c r="J75" s="13">
        <f t="shared" si="153"/>
        <v>0</v>
      </c>
      <c r="K75" s="13">
        <f t="shared" si="153"/>
        <v>0</v>
      </c>
      <c r="L75" s="13">
        <f t="shared" si="153"/>
        <v>0</v>
      </c>
      <c r="M75" s="17">
        <f t="shared" si="153"/>
        <v>0</v>
      </c>
      <c r="N75" s="13">
        <f t="shared" si="153"/>
        <v>0</v>
      </c>
      <c r="O75" s="18">
        <f t="shared" si="153"/>
        <v>0</v>
      </c>
      <c r="P75" s="13">
        <f t="shared" si="153"/>
        <v>2</v>
      </c>
      <c r="Q75" s="13">
        <f t="shared" si="153"/>
        <v>2</v>
      </c>
      <c r="R75" s="13">
        <f t="shared" si="153"/>
        <v>6</v>
      </c>
      <c r="S75" s="17">
        <f t="shared" si="153"/>
        <v>2</v>
      </c>
      <c r="T75" s="13">
        <f t="shared" si="153"/>
        <v>2</v>
      </c>
      <c r="U75" s="18">
        <f t="shared" si="153"/>
        <v>6</v>
      </c>
      <c r="V75" s="19">
        <f t="shared" si="153"/>
        <v>4</v>
      </c>
      <c r="W75" s="19">
        <f t="shared" si="153"/>
        <v>4</v>
      </c>
      <c r="X75" s="19" t="s">
        <v>54</v>
      </c>
      <c r="Y75" s="19">
        <f t="shared" ref="Y75:AB75" si="154">SUM(Y73:Y74)</f>
        <v>60</v>
      </c>
      <c r="Z75" s="19">
        <f t="shared" si="154"/>
        <v>60</v>
      </c>
      <c r="AA75" s="19">
        <f t="shared" si="154"/>
        <v>120</v>
      </c>
      <c r="AB75" s="19">
        <f t="shared" si="154"/>
        <v>12</v>
      </c>
      <c r="AC75" s="19"/>
      <c r="AD75" s="13"/>
      <c r="AE75" s="13"/>
      <c r="AF75" s="13"/>
    </row>
    <row r="76">
      <c r="A76" s="12" t="s">
        <v>30</v>
      </c>
      <c r="B76" s="12" t="s">
        <v>59</v>
      </c>
      <c r="C76" s="29" t="s">
        <v>63</v>
      </c>
      <c r="D76" s="12" t="s">
        <v>179</v>
      </c>
      <c r="E76" s="15" t="s">
        <v>180</v>
      </c>
      <c r="F76" s="16" t="s">
        <v>181</v>
      </c>
      <c r="G76" s="17"/>
      <c r="H76" s="13"/>
      <c r="I76" s="18"/>
      <c r="J76" s="13"/>
      <c r="K76" s="13"/>
      <c r="L76" s="13"/>
      <c r="M76" s="17"/>
      <c r="N76" s="13"/>
      <c r="O76" s="18"/>
      <c r="P76" s="13">
        <v>2.0</v>
      </c>
      <c r="Q76" s="13">
        <v>2.0</v>
      </c>
      <c r="R76" s="12">
        <v>6.0</v>
      </c>
      <c r="S76" s="17"/>
      <c r="T76" s="13"/>
      <c r="U76" s="18"/>
      <c r="V76" s="19">
        <f t="shared" ref="V76:W76" si="155">S76+P76+M76+J76+G76</f>
        <v>2</v>
      </c>
      <c r="W76" s="19">
        <f t="shared" si="155"/>
        <v>2</v>
      </c>
      <c r="X76" s="19">
        <v>15.0</v>
      </c>
      <c r="Y76" s="19">
        <f t="shared" ref="Y76:Y77" si="157">V76*X76</f>
        <v>30</v>
      </c>
      <c r="Z76" s="19">
        <f t="shared" ref="Z76:Z77" si="158">W76*X76</f>
        <v>30</v>
      </c>
      <c r="AA76" s="19">
        <f t="shared" ref="AA76:AA77" si="159">SUM(Y76:Z76)</f>
        <v>60</v>
      </c>
      <c r="AB76" s="62">
        <f t="shared" ref="AB76:AB77" si="160">I76+L76+O76+R76+U76</f>
        <v>6</v>
      </c>
      <c r="AC76" s="19" t="s">
        <v>40</v>
      </c>
      <c r="AD76" s="13"/>
      <c r="AE76" s="13"/>
      <c r="AF76" s="13"/>
    </row>
    <row r="77">
      <c r="A77" s="12" t="s">
        <v>30</v>
      </c>
      <c r="B77" s="12" t="s">
        <v>77</v>
      </c>
      <c r="C77" s="29" t="s">
        <v>78</v>
      </c>
      <c r="D77" s="12" t="s">
        <v>182</v>
      </c>
      <c r="E77" s="15"/>
      <c r="F77" s="16" t="s">
        <v>183</v>
      </c>
      <c r="G77" s="17"/>
      <c r="H77" s="13"/>
      <c r="I77" s="18"/>
      <c r="J77" s="13"/>
      <c r="K77" s="13"/>
      <c r="L77" s="13"/>
      <c r="M77" s="17"/>
      <c r="N77" s="13"/>
      <c r="O77" s="18"/>
      <c r="P77" s="13"/>
      <c r="Q77" s="13"/>
      <c r="R77" s="13"/>
      <c r="S77" s="17">
        <v>2.0</v>
      </c>
      <c r="T77" s="13">
        <v>2.0</v>
      </c>
      <c r="U77" s="18">
        <v>6.0</v>
      </c>
      <c r="V77" s="19">
        <f t="shared" ref="V77:W77" si="156">S77+P77+M77+J77+G77</f>
        <v>2</v>
      </c>
      <c r="W77" s="19">
        <f t="shared" si="156"/>
        <v>2</v>
      </c>
      <c r="X77" s="19">
        <v>15.0</v>
      </c>
      <c r="Y77" s="19">
        <f t="shared" si="157"/>
        <v>30</v>
      </c>
      <c r="Z77" s="19">
        <f t="shared" si="158"/>
        <v>30</v>
      </c>
      <c r="AA77" s="19">
        <f t="shared" si="159"/>
        <v>60</v>
      </c>
      <c r="AB77" s="62">
        <f t="shared" si="160"/>
        <v>6</v>
      </c>
      <c r="AC77" s="19" t="s">
        <v>40</v>
      </c>
      <c r="AD77" s="13"/>
      <c r="AE77" s="13"/>
      <c r="AF77" s="13"/>
    </row>
    <row r="78">
      <c r="A78" s="12" t="s">
        <v>30</v>
      </c>
      <c r="B78" s="12"/>
      <c r="C78" s="12"/>
      <c r="D78" s="12"/>
      <c r="E78" s="12"/>
      <c r="F78" s="16" t="s">
        <v>184</v>
      </c>
      <c r="G78" s="17">
        <f t="shared" ref="G78:Q78" si="161">SUM(G76:G77)</f>
        <v>0</v>
      </c>
      <c r="H78" s="13">
        <f t="shared" si="161"/>
        <v>0</v>
      </c>
      <c r="I78" s="18">
        <f t="shared" si="161"/>
        <v>0</v>
      </c>
      <c r="J78" s="13">
        <f t="shared" si="161"/>
        <v>0</v>
      </c>
      <c r="K78" s="13">
        <f t="shared" si="161"/>
        <v>0</v>
      </c>
      <c r="L78" s="13">
        <f t="shared" si="161"/>
        <v>0</v>
      </c>
      <c r="M78" s="17">
        <f t="shared" si="161"/>
        <v>0</v>
      </c>
      <c r="N78" s="13">
        <f t="shared" si="161"/>
        <v>0</v>
      </c>
      <c r="O78" s="18">
        <f t="shared" si="161"/>
        <v>0</v>
      </c>
      <c r="P78" s="13">
        <f t="shared" si="161"/>
        <v>2</v>
      </c>
      <c r="Q78" s="13">
        <f t="shared" si="161"/>
        <v>2</v>
      </c>
      <c r="R78" s="12">
        <v>6.0</v>
      </c>
      <c r="S78" s="17">
        <f t="shared" ref="S78:W78" si="162">SUM(S76:S77)</f>
        <v>2</v>
      </c>
      <c r="T78" s="13">
        <f t="shared" si="162"/>
        <v>2</v>
      </c>
      <c r="U78" s="18">
        <f t="shared" si="162"/>
        <v>6</v>
      </c>
      <c r="V78" s="19">
        <f t="shared" si="162"/>
        <v>4</v>
      </c>
      <c r="W78" s="19">
        <f t="shared" si="162"/>
        <v>4</v>
      </c>
      <c r="X78" s="19" t="s">
        <v>54</v>
      </c>
      <c r="Y78" s="19">
        <f t="shared" ref="Y78:AB78" si="163">SUM(Y76:Y77)</f>
        <v>60</v>
      </c>
      <c r="Z78" s="19">
        <f t="shared" si="163"/>
        <v>60</v>
      </c>
      <c r="AA78" s="19">
        <f t="shared" si="163"/>
        <v>120</v>
      </c>
      <c r="AB78" s="19">
        <f t="shared" si="163"/>
        <v>12</v>
      </c>
      <c r="AC78" s="19"/>
      <c r="AD78" s="13"/>
      <c r="AE78" s="13"/>
      <c r="AF78" s="13"/>
    </row>
    <row r="79">
      <c r="A79" s="12" t="s">
        <v>30</v>
      </c>
      <c r="B79" s="12" t="s">
        <v>59</v>
      </c>
      <c r="C79" s="29" t="s">
        <v>63</v>
      </c>
      <c r="D79" s="12" t="s">
        <v>185</v>
      </c>
      <c r="E79" s="15" t="s">
        <v>186</v>
      </c>
      <c r="F79" s="16" t="s">
        <v>187</v>
      </c>
      <c r="G79" s="17"/>
      <c r="H79" s="13"/>
      <c r="I79" s="18"/>
      <c r="J79" s="13"/>
      <c r="K79" s="13"/>
      <c r="L79" s="13"/>
      <c r="M79" s="17"/>
      <c r="N79" s="13"/>
      <c r="O79" s="18"/>
      <c r="P79" s="13">
        <v>2.0</v>
      </c>
      <c r="Q79" s="13">
        <v>2.0</v>
      </c>
      <c r="R79" s="12">
        <v>6.0</v>
      </c>
      <c r="S79" s="17"/>
      <c r="T79" s="13"/>
      <c r="U79" s="18"/>
      <c r="V79" s="19">
        <f t="shared" ref="V79:W79" si="164">S79+P79+M79+J79+G79</f>
        <v>2</v>
      </c>
      <c r="W79" s="19">
        <f t="shared" si="164"/>
        <v>2</v>
      </c>
      <c r="X79" s="19">
        <v>15.0</v>
      </c>
      <c r="Y79" s="19">
        <f t="shared" ref="Y79:Y80" si="166">V79*X79</f>
        <v>30</v>
      </c>
      <c r="Z79" s="19">
        <f t="shared" ref="Z79:Z80" si="167">W79*X79</f>
        <v>30</v>
      </c>
      <c r="AA79" s="19">
        <f t="shared" ref="AA79:AA80" si="168">SUM(Y79:Z79)</f>
        <v>60</v>
      </c>
      <c r="AB79" s="62">
        <f t="shared" ref="AB79:AB80" si="169">I79+L79+O79+R79+U79</f>
        <v>6</v>
      </c>
      <c r="AC79" s="19" t="s">
        <v>40</v>
      </c>
      <c r="AD79" s="13"/>
      <c r="AE79" s="13"/>
      <c r="AF79" s="13"/>
    </row>
    <row r="80">
      <c r="A80" s="12" t="s">
        <v>30</v>
      </c>
      <c r="B80" s="12" t="s">
        <v>77</v>
      </c>
      <c r="C80" s="29" t="s">
        <v>78</v>
      </c>
      <c r="D80" s="12" t="s">
        <v>188</v>
      </c>
      <c r="E80" s="15"/>
      <c r="F80" s="16" t="s">
        <v>189</v>
      </c>
      <c r="G80" s="17"/>
      <c r="H80" s="13"/>
      <c r="I80" s="18"/>
      <c r="J80" s="13"/>
      <c r="K80" s="13"/>
      <c r="L80" s="13"/>
      <c r="M80" s="17"/>
      <c r="N80" s="13"/>
      <c r="O80" s="18"/>
      <c r="P80" s="13"/>
      <c r="Q80" s="13"/>
      <c r="R80" s="13"/>
      <c r="S80" s="17">
        <v>2.0</v>
      </c>
      <c r="T80" s="13">
        <v>2.0</v>
      </c>
      <c r="U80" s="18">
        <v>6.0</v>
      </c>
      <c r="V80" s="19">
        <f t="shared" ref="V80:W80" si="165">S80+P80+M80+J80+G80</f>
        <v>2</v>
      </c>
      <c r="W80" s="19">
        <f t="shared" si="165"/>
        <v>2</v>
      </c>
      <c r="X80" s="19">
        <v>15.0</v>
      </c>
      <c r="Y80" s="19">
        <f t="shared" si="166"/>
        <v>30</v>
      </c>
      <c r="Z80" s="19">
        <f t="shared" si="167"/>
        <v>30</v>
      </c>
      <c r="AA80" s="19">
        <f t="shared" si="168"/>
        <v>60</v>
      </c>
      <c r="AB80" s="62">
        <f t="shared" si="169"/>
        <v>6</v>
      </c>
      <c r="AC80" s="19" t="s">
        <v>40</v>
      </c>
      <c r="AD80" s="13"/>
      <c r="AE80" s="13"/>
      <c r="AF80" s="13"/>
    </row>
    <row r="81">
      <c r="A81" s="12" t="s">
        <v>30</v>
      </c>
      <c r="B81" s="12"/>
      <c r="C81" s="12"/>
      <c r="D81" s="12"/>
      <c r="E81" s="12"/>
      <c r="F81" s="16" t="s">
        <v>190</v>
      </c>
      <c r="G81" s="17">
        <f t="shared" ref="G81:W81" si="170">SUM(G79:G80)</f>
        <v>0</v>
      </c>
      <c r="H81" s="13">
        <f t="shared" si="170"/>
        <v>0</v>
      </c>
      <c r="I81" s="18">
        <f t="shared" si="170"/>
        <v>0</v>
      </c>
      <c r="J81" s="13">
        <f t="shared" si="170"/>
        <v>0</v>
      </c>
      <c r="K81" s="13">
        <f t="shared" si="170"/>
        <v>0</v>
      </c>
      <c r="L81" s="13">
        <f t="shared" si="170"/>
        <v>0</v>
      </c>
      <c r="M81" s="17">
        <f t="shared" si="170"/>
        <v>0</v>
      </c>
      <c r="N81" s="13">
        <f t="shared" si="170"/>
        <v>0</v>
      </c>
      <c r="O81" s="18">
        <f t="shared" si="170"/>
        <v>0</v>
      </c>
      <c r="P81" s="13">
        <f t="shared" si="170"/>
        <v>2</v>
      </c>
      <c r="Q81" s="13">
        <f t="shared" si="170"/>
        <v>2</v>
      </c>
      <c r="R81" s="13">
        <f t="shared" si="170"/>
        <v>6</v>
      </c>
      <c r="S81" s="17">
        <f t="shared" si="170"/>
        <v>2</v>
      </c>
      <c r="T81" s="13">
        <f t="shared" si="170"/>
        <v>2</v>
      </c>
      <c r="U81" s="18">
        <f t="shared" si="170"/>
        <v>6</v>
      </c>
      <c r="V81" s="19">
        <f t="shared" si="170"/>
        <v>4</v>
      </c>
      <c r="W81" s="19">
        <f t="shared" si="170"/>
        <v>4</v>
      </c>
      <c r="X81" s="19" t="s">
        <v>54</v>
      </c>
      <c r="Y81" s="19">
        <f t="shared" ref="Y81:AB81" si="171">SUM(Y79:Y80)</f>
        <v>60</v>
      </c>
      <c r="Z81" s="19">
        <f t="shared" si="171"/>
        <v>60</v>
      </c>
      <c r="AA81" s="19">
        <f t="shared" si="171"/>
        <v>120</v>
      </c>
      <c r="AB81" s="19">
        <f t="shared" si="171"/>
        <v>12</v>
      </c>
      <c r="AC81" s="19"/>
      <c r="AD81" s="13"/>
      <c r="AE81" s="13"/>
      <c r="AF81" s="13"/>
    </row>
    <row r="82">
      <c r="A82" s="12" t="s">
        <v>30</v>
      </c>
      <c r="B82" s="12" t="s">
        <v>59</v>
      </c>
      <c r="C82" s="29" t="s">
        <v>63</v>
      </c>
      <c r="D82" s="12" t="s">
        <v>191</v>
      </c>
      <c r="E82" s="15" t="s">
        <v>192</v>
      </c>
      <c r="F82" s="16" t="s">
        <v>193</v>
      </c>
      <c r="G82" s="17"/>
      <c r="H82" s="13"/>
      <c r="I82" s="18"/>
      <c r="J82" s="13"/>
      <c r="K82" s="13"/>
      <c r="L82" s="13"/>
      <c r="M82" s="17"/>
      <c r="N82" s="13"/>
      <c r="O82" s="18"/>
      <c r="P82" s="13">
        <v>2.0</v>
      </c>
      <c r="Q82" s="13">
        <v>2.0</v>
      </c>
      <c r="R82" s="12">
        <v>6.0</v>
      </c>
      <c r="S82" s="17"/>
      <c r="T82" s="13"/>
      <c r="U82" s="18"/>
      <c r="V82" s="19">
        <f t="shared" ref="V82:W82" si="172">S82+P82+M82+J82+G82</f>
        <v>2</v>
      </c>
      <c r="W82" s="19">
        <f t="shared" si="172"/>
        <v>2</v>
      </c>
      <c r="X82" s="19">
        <v>15.0</v>
      </c>
      <c r="Y82" s="19">
        <f t="shared" ref="Y82:Y83" si="174">V82*X82</f>
        <v>30</v>
      </c>
      <c r="Z82" s="19">
        <f t="shared" ref="Z82:Z83" si="175">W82*X82</f>
        <v>30</v>
      </c>
      <c r="AA82" s="19">
        <f t="shared" ref="AA82:AA83" si="176">SUM(Y82:Z82)</f>
        <v>60</v>
      </c>
      <c r="AB82" s="62">
        <f t="shared" ref="AB82:AB83" si="177">I82+L82+O82+R82+U82</f>
        <v>6</v>
      </c>
      <c r="AC82" s="19" t="s">
        <v>40</v>
      </c>
      <c r="AD82" s="13"/>
      <c r="AE82" s="13"/>
      <c r="AF82" s="13"/>
    </row>
    <row r="83">
      <c r="A83" s="12" t="s">
        <v>30</v>
      </c>
      <c r="B83" s="12" t="s">
        <v>77</v>
      </c>
      <c r="C83" s="29" t="s">
        <v>78</v>
      </c>
      <c r="D83" s="12" t="s">
        <v>194</v>
      </c>
      <c r="E83" s="15"/>
      <c r="F83" s="16" t="s">
        <v>195</v>
      </c>
      <c r="G83" s="17"/>
      <c r="H83" s="13"/>
      <c r="I83" s="18"/>
      <c r="J83" s="13"/>
      <c r="K83" s="13"/>
      <c r="L83" s="13"/>
      <c r="M83" s="17"/>
      <c r="N83" s="13"/>
      <c r="O83" s="18"/>
      <c r="P83" s="13"/>
      <c r="Q83" s="13"/>
      <c r="R83" s="13"/>
      <c r="S83" s="17">
        <v>2.0</v>
      </c>
      <c r="T83" s="13">
        <v>2.0</v>
      </c>
      <c r="U83" s="18">
        <v>6.0</v>
      </c>
      <c r="V83" s="19">
        <f t="shared" ref="V83:W83" si="173">S83+P83+M83+J83+G83</f>
        <v>2</v>
      </c>
      <c r="W83" s="19">
        <f t="shared" si="173"/>
        <v>2</v>
      </c>
      <c r="X83" s="19">
        <v>15.0</v>
      </c>
      <c r="Y83" s="19">
        <f t="shared" si="174"/>
        <v>30</v>
      </c>
      <c r="Z83" s="19">
        <f t="shared" si="175"/>
        <v>30</v>
      </c>
      <c r="AA83" s="19">
        <f t="shared" si="176"/>
        <v>60</v>
      </c>
      <c r="AB83" s="62">
        <f t="shared" si="177"/>
        <v>6</v>
      </c>
      <c r="AC83" s="19" t="s">
        <v>40</v>
      </c>
      <c r="AD83" s="13"/>
      <c r="AE83" s="13"/>
      <c r="AF83" s="13"/>
    </row>
    <row r="84">
      <c r="A84" s="12" t="s">
        <v>30</v>
      </c>
      <c r="B84" s="12"/>
      <c r="C84" s="12"/>
      <c r="D84" s="12"/>
      <c r="E84" s="12"/>
      <c r="F84" s="16" t="s">
        <v>196</v>
      </c>
      <c r="G84" s="17">
        <f t="shared" ref="G84:W84" si="178">SUM(G82:G83)</f>
        <v>0</v>
      </c>
      <c r="H84" s="13">
        <f t="shared" si="178"/>
        <v>0</v>
      </c>
      <c r="I84" s="18">
        <f t="shared" si="178"/>
        <v>0</v>
      </c>
      <c r="J84" s="13">
        <f t="shared" si="178"/>
        <v>0</v>
      </c>
      <c r="K84" s="13">
        <f t="shared" si="178"/>
        <v>0</v>
      </c>
      <c r="L84" s="13">
        <f t="shared" si="178"/>
        <v>0</v>
      </c>
      <c r="M84" s="17">
        <f t="shared" si="178"/>
        <v>0</v>
      </c>
      <c r="N84" s="13">
        <f t="shared" si="178"/>
        <v>0</v>
      </c>
      <c r="O84" s="18">
        <f t="shared" si="178"/>
        <v>0</v>
      </c>
      <c r="P84" s="13">
        <f t="shared" si="178"/>
        <v>2</v>
      </c>
      <c r="Q84" s="13">
        <f t="shared" si="178"/>
        <v>2</v>
      </c>
      <c r="R84" s="13">
        <f t="shared" si="178"/>
        <v>6</v>
      </c>
      <c r="S84" s="17">
        <f t="shared" si="178"/>
        <v>2</v>
      </c>
      <c r="T84" s="13">
        <f t="shared" si="178"/>
        <v>2</v>
      </c>
      <c r="U84" s="18">
        <f t="shared" si="178"/>
        <v>6</v>
      </c>
      <c r="V84" s="19">
        <f t="shared" si="178"/>
        <v>4</v>
      </c>
      <c r="W84" s="19">
        <f t="shared" si="178"/>
        <v>4</v>
      </c>
      <c r="X84" s="19" t="s">
        <v>54</v>
      </c>
      <c r="Y84" s="19">
        <f t="shared" ref="Y84:AB84" si="179">SUM(Y82:Y83)</f>
        <v>60</v>
      </c>
      <c r="Z84" s="19">
        <f t="shared" si="179"/>
        <v>60</v>
      </c>
      <c r="AA84" s="19">
        <f t="shared" si="179"/>
        <v>120</v>
      </c>
      <c r="AB84" s="19">
        <f t="shared" si="179"/>
        <v>12</v>
      </c>
      <c r="AC84" s="19"/>
      <c r="AD84" s="13"/>
      <c r="AE84" s="13"/>
      <c r="AF84" s="13"/>
    </row>
    <row r="85">
      <c r="A85" s="12" t="s">
        <v>30</v>
      </c>
      <c r="B85" s="12" t="s">
        <v>59</v>
      </c>
      <c r="C85" s="29" t="s">
        <v>63</v>
      </c>
      <c r="D85" s="12" t="s">
        <v>197</v>
      </c>
      <c r="E85" s="15" t="s">
        <v>198</v>
      </c>
      <c r="F85" s="16" t="s">
        <v>199</v>
      </c>
      <c r="G85" s="17"/>
      <c r="H85" s="13"/>
      <c r="I85" s="18"/>
      <c r="J85" s="13"/>
      <c r="K85" s="13"/>
      <c r="L85" s="13"/>
      <c r="M85" s="17"/>
      <c r="N85" s="13"/>
      <c r="O85" s="18"/>
      <c r="P85" s="13">
        <v>2.0</v>
      </c>
      <c r="Q85" s="13">
        <v>2.0</v>
      </c>
      <c r="R85" s="12">
        <v>6.0</v>
      </c>
      <c r="S85" s="17"/>
      <c r="T85" s="13"/>
      <c r="U85" s="18"/>
      <c r="V85" s="19">
        <f t="shared" ref="V85:W85" si="180">S85+P85+M85+J85+G85</f>
        <v>2</v>
      </c>
      <c r="W85" s="19">
        <f t="shared" si="180"/>
        <v>2</v>
      </c>
      <c r="X85" s="19">
        <v>15.0</v>
      </c>
      <c r="Y85" s="19">
        <f t="shared" ref="Y85:Y86" si="182">V85*X85</f>
        <v>30</v>
      </c>
      <c r="Z85" s="19">
        <f t="shared" ref="Z85:Z86" si="183">W85*X85</f>
        <v>30</v>
      </c>
      <c r="AA85" s="19">
        <f t="shared" ref="AA85:AA86" si="184">SUM(Y85:Z85)</f>
        <v>60</v>
      </c>
      <c r="AB85" s="62">
        <f t="shared" ref="AB85:AB86" si="185">I85+L85+O85+R85+U85</f>
        <v>6</v>
      </c>
      <c r="AC85" s="19" t="s">
        <v>40</v>
      </c>
      <c r="AD85" s="13"/>
      <c r="AE85" s="13"/>
      <c r="AF85" s="13"/>
    </row>
    <row r="86">
      <c r="A86" s="12" t="s">
        <v>30</v>
      </c>
      <c r="B86" s="12" t="s">
        <v>77</v>
      </c>
      <c r="C86" s="29" t="s">
        <v>78</v>
      </c>
      <c r="D86" s="12" t="s">
        <v>200</v>
      </c>
      <c r="E86" s="15"/>
      <c r="F86" s="16" t="s">
        <v>201</v>
      </c>
      <c r="G86" s="17"/>
      <c r="H86" s="13"/>
      <c r="I86" s="18"/>
      <c r="J86" s="13"/>
      <c r="K86" s="13"/>
      <c r="L86" s="13"/>
      <c r="M86" s="17"/>
      <c r="N86" s="13"/>
      <c r="O86" s="18"/>
      <c r="P86" s="13"/>
      <c r="Q86" s="13"/>
      <c r="R86" s="13"/>
      <c r="S86" s="17">
        <v>2.0</v>
      </c>
      <c r="T86" s="13">
        <v>2.0</v>
      </c>
      <c r="U86" s="18">
        <v>6.0</v>
      </c>
      <c r="V86" s="19">
        <f t="shared" ref="V86:W86" si="181">S86+P86+M86+J86+G86</f>
        <v>2</v>
      </c>
      <c r="W86" s="19">
        <f t="shared" si="181"/>
        <v>2</v>
      </c>
      <c r="X86" s="19">
        <v>15.0</v>
      </c>
      <c r="Y86" s="19">
        <f t="shared" si="182"/>
        <v>30</v>
      </c>
      <c r="Z86" s="19">
        <f t="shared" si="183"/>
        <v>30</v>
      </c>
      <c r="AA86" s="19">
        <f t="shared" si="184"/>
        <v>60</v>
      </c>
      <c r="AB86" s="62">
        <f t="shared" si="185"/>
        <v>6</v>
      </c>
      <c r="AC86" s="19" t="s">
        <v>40</v>
      </c>
      <c r="AD86" s="13"/>
      <c r="AE86" s="13"/>
      <c r="AF86" s="13"/>
    </row>
    <row r="87">
      <c r="A87" s="12" t="s">
        <v>30</v>
      </c>
      <c r="B87" s="12"/>
      <c r="C87" s="12"/>
      <c r="D87" s="12"/>
      <c r="E87" s="12"/>
      <c r="F87" s="16" t="s">
        <v>202</v>
      </c>
      <c r="G87" s="17">
        <f t="shared" ref="G87:W87" si="186">SUM(G85:G86)</f>
        <v>0</v>
      </c>
      <c r="H87" s="13">
        <f t="shared" si="186"/>
        <v>0</v>
      </c>
      <c r="I87" s="18">
        <f t="shared" si="186"/>
        <v>0</v>
      </c>
      <c r="J87" s="13">
        <f t="shared" si="186"/>
        <v>0</v>
      </c>
      <c r="K87" s="13">
        <f t="shared" si="186"/>
        <v>0</v>
      </c>
      <c r="L87" s="13">
        <f t="shared" si="186"/>
        <v>0</v>
      </c>
      <c r="M87" s="17">
        <f t="shared" si="186"/>
        <v>0</v>
      </c>
      <c r="N87" s="13">
        <f t="shared" si="186"/>
        <v>0</v>
      </c>
      <c r="O87" s="18">
        <f t="shared" si="186"/>
        <v>0</v>
      </c>
      <c r="P87" s="13">
        <f t="shared" si="186"/>
        <v>2</v>
      </c>
      <c r="Q87" s="13">
        <f t="shared" si="186"/>
        <v>2</v>
      </c>
      <c r="R87" s="13">
        <f t="shared" si="186"/>
        <v>6</v>
      </c>
      <c r="S87" s="17">
        <f t="shared" si="186"/>
        <v>2</v>
      </c>
      <c r="T87" s="13">
        <f t="shared" si="186"/>
        <v>2</v>
      </c>
      <c r="U87" s="18">
        <f t="shared" si="186"/>
        <v>6</v>
      </c>
      <c r="V87" s="19">
        <f t="shared" si="186"/>
        <v>4</v>
      </c>
      <c r="W87" s="19">
        <f t="shared" si="186"/>
        <v>4</v>
      </c>
      <c r="X87" s="19" t="s">
        <v>54</v>
      </c>
      <c r="Y87" s="19">
        <f t="shared" ref="Y87:AB87" si="187">SUM(Y85:Y86)</f>
        <v>60</v>
      </c>
      <c r="Z87" s="19">
        <f t="shared" si="187"/>
        <v>60</v>
      </c>
      <c r="AA87" s="19">
        <f t="shared" si="187"/>
        <v>120</v>
      </c>
      <c r="AB87" s="19">
        <f t="shared" si="187"/>
        <v>12</v>
      </c>
      <c r="AC87" s="19"/>
      <c r="AD87" s="13"/>
      <c r="AE87" s="13"/>
      <c r="AF87" s="13"/>
    </row>
    <row r="88">
      <c r="A88" s="12" t="s">
        <v>30</v>
      </c>
      <c r="B88" s="36"/>
      <c r="C88" s="37"/>
      <c r="D88" s="64" t="s">
        <v>203</v>
      </c>
      <c r="E88" s="39"/>
      <c r="F88" s="39"/>
      <c r="G88" s="40">
        <f t="shared" ref="G88:W88" si="188">G81+G84</f>
        <v>0</v>
      </c>
      <c r="H88" s="41">
        <f t="shared" si="188"/>
        <v>0</v>
      </c>
      <c r="I88" s="42">
        <f t="shared" si="188"/>
        <v>0</v>
      </c>
      <c r="J88" s="41">
        <f t="shared" si="188"/>
        <v>0</v>
      </c>
      <c r="K88" s="41">
        <f t="shared" si="188"/>
        <v>0</v>
      </c>
      <c r="L88" s="41">
        <f t="shared" si="188"/>
        <v>0</v>
      </c>
      <c r="M88" s="40">
        <f t="shared" si="188"/>
        <v>0</v>
      </c>
      <c r="N88" s="41">
        <f t="shared" si="188"/>
        <v>0</v>
      </c>
      <c r="O88" s="42">
        <f t="shared" si="188"/>
        <v>0</v>
      </c>
      <c r="P88" s="41">
        <f t="shared" si="188"/>
        <v>4</v>
      </c>
      <c r="Q88" s="41">
        <f t="shared" si="188"/>
        <v>4</v>
      </c>
      <c r="R88" s="41">
        <f t="shared" si="188"/>
        <v>12</v>
      </c>
      <c r="S88" s="40">
        <f t="shared" si="188"/>
        <v>4</v>
      </c>
      <c r="T88" s="41">
        <f t="shared" si="188"/>
        <v>4</v>
      </c>
      <c r="U88" s="42">
        <f t="shared" si="188"/>
        <v>12</v>
      </c>
      <c r="V88" s="43">
        <f t="shared" si="188"/>
        <v>8</v>
      </c>
      <c r="W88" s="43">
        <f t="shared" si="188"/>
        <v>8</v>
      </c>
      <c r="X88" s="43">
        <v>15.0</v>
      </c>
      <c r="Y88" s="43">
        <f t="shared" ref="Y88:Y96" si="190">V88*X88</f>
        <v>120</v>
      </c>
      <c r="Z88" s="43">
        <f t="shared" ref="Z88:Z96" si="191">W88*X88</f>
        <v>120</v>
      </c>
      <c r="AA88" s="43">
        <f t="shared" ref="AA88:AA96" si="192">SUM(Y88:Z88)</f>
        <v>240</v>
      </c>
      <c r="AB88" s="44">
        <f>AB81+AB84</f>
        <v>24</v>
      </c>
      <c r="AC88" s="43"/>
      <c r="AD88" s="13"/>
      <c r="AE88" s="13"/>
      <c r="AF88" s="13"/>
    </row>
    <row r="89">
      <c r="A89" s="12" t="s">
        <v>30</v>
      </c>
      <c r="B89" s="12" t="s">
        <v>59</v>
      </c>
      <c r="C89" s="29" t="s">
        <v>60</v>
      </c>
      <c r="D89" s="12" t="s">
        <v>204</v>
      </c>
      <c r="E89" s="12"/>
      <c r="F89" s="16" t="s">
        <v>205</v>
      </c>
      <c r="G89" s="17"/>
      <c r="H89" s="13"/>
      <c r="I89" s="18"/>
      <c r="J89" s="13"/>
      <c r="K89" s="13"/>
      <c r="L89" s="13"/>
      <c r="M89" s="17">
        <v>0.0</v>
      </c>
      <c r="N89" s="13">
        <v>25.0</v>
      </c>
      <c r="O89" s="18">
        <v>2.0</v>
      </c>
      <c r="P89" s="13"/>
      <c r="Q89" s="13"/>
      <c r="R89" s="13"/>
      <c r="S89" s="17"/>
      <c r="T89" s="13"/>
      <c r="U89" s="18"/>
      <c r="V89" s="19">
        <f t="shared" ref="V89:W89" si="189">S89+P89+M89+J89+G89</f>
        <v>0</v>
      </c>
      <c r="W89" s="19">
        <f t="shared" si="189"/>
        <v>25</v>
      </c>
      <c r="X89" s="19">
        <v>1.0</v>
      </c>
      <c r="Y89" s="19">
        <f t="shared" si="190"/>
        <v>0</v>
      </c>
      <c r="Z89" s="19">
        <f t="shared" si="191"/>
        <v>25</v>
      </c>
      <c r="AA89" s="19">
        <f t="shared" si="192"/>
        <v>25</v>
      </c>
      <c r="AB89" s="19">
        <f t="shared" ref="AB89:AB96" si="194">I89+L89+O89+R89+U89</f>
        <v>2</v>
      </c>
      <c r="AC89" s="19" t="s">
        <v>40</v>
      </c>
      <c r="AD89" s="13"/>
      <c r="AE89" s="13"/>
      <c r="AF89" s="13"/>
    </row>
    <row r="90">
      <c r="A90" s="12" t="s">
        <v>30</v>
      </c>
      <c r="B90" s="12" t="s">
        <v>59</v>
      </c>
      <c r="C90" s="29" t="s">
        <v>63</v>
      </c>
      <c r="D90" s="12" t="s">
        <v>206</v>
      </c>
      <c r="E90" s="12"/>
      <c r="F90" s="16" t="s">
        <v>207</v>
      </c>
      <c r="G90" s="17"/>
      <c r="H90" s="13"/>
      <c r="I90" s="18"/>
      <c r="J90" s="13"/>
      <c r="K90" s="13"/>
      <c r="L90" s="13"/>
      <c r="M90" s="17"/>
      <c r="N90" s="13"/>
      <c r="O90" s="18"/>
      <c r="P90" s="13">
        <v>0.0</v>
      </c>
      <c r="Q90" s="13">
        <v>25.0</v>
      </c>
      <c r="R90" s="13">
        <v>2.0</v>
      </c>
      <c r="S90" s="17"/>
      <c r="T90" s="13"/>
      <c r="U90" s="18"/>
      <c r="V90" s="19">
        <f t="shared" ref="V90:W90" si="193">S90+P90+M90+J90+G90</f>
        <v>0</v>
      </c>
      <c r="W90" s="19">
        <f t="shared" si="193"/>
        <v>25</v>
      </c>
      <c r="X90" s="19">
        <v>1.0</v>
      </c>
      <c r="Y90" s="19">
        <f t="shared" si="190"/>
        <v>0</v>
      </c>
      <c r="Z90" s="19">
        <f t="shared" si="191"/>
        <v>25</v>
      </c>
      <c r="AA90" s="19">
        <f t="shared" si="192"/>
        <v>25</v>
      </c>
      <c r="AB90" s="19">
        <f t="shared" si="194"/>
        <v>2</v>
      </c>
      <c r="AC90" s="19" t="s">
        <v>40</v>
      </c>
      <c r="AD90" s="13"/>
      <c r="AE90" s="13"/>
      <c r="AF90" s="13"/>
    </row>
    <row r="91">
      <c r="A91" s="12" t="s">
        <v>30</v>
      </c>
      <c r="B91" s="12" t="s">
        <v>77</v>
      </c>
      <c r="C91" s="29" t="s">
        <v>78</v>
      </c>
      <c r="D91" s="12" t="s">
        <v>208</v>
      </c>
      <c r="E91" s="12"/>
      <c r="F91" s="16" t="s">
        <v>209</v>
      </c>
      <c r="G91" s="17"/>
      <c r="H91" s="13"/>
      <c r="I91" s="18"/>
      <c r="J91" s="13"/>
      <c r="K91" s="13"/>
      <c r="L91" s="13"/>
      <c r="M91" s="17"/>
      <c r="N91" s="13"/>
      <c r="O91" s="18"/>
      <c r="P91" s="13"/>
      <c r="Q91" s="13"/>
      <c r="R91" s="13"/>
      <c r="S91" s="17">
        <v>0.0</v>
      </c>
      <c r="T91" s="13">
        <v>25.0</v>
      </c>
      <c r="U91" s="18">
        <v>6.0</v>
      </c>
      <c r="V91" s="19">
        <f t="shared" ref="V91:W91" si="195">S91+P91+M91+J91+G91</f>
        <v>0</v>
      </c>
      <c r="W91" s="19">
        <f t="shared" si="195"/>
        <v>25</v>
      </c>
      <c r="X91" s="19">
        <v>1.0</v>
      </c>
      <c r="Y91" s="19">
        <f t="shared" si="190"/>
        <v>0</v>
      </c>
      <c r="Z91" s="19">
        <f t="shared" si="191"/>
        <v>25</v>
      </c>
      <c r="AA91" s="19">
        <f t="shared" si="192"/>
        <v>25</v>
      </c>
      <c r="AB91" s="19">
        <f t="shared" si="194"/>
        <v>6</v>
      </c>
      <c r="AC91" s="19" t="s">
        <v>36</v>
      </c>
      <c r="AD91" s="13"/>
      <c r="AE91" s="13"/>
      <c r="AF91" s="13"/>
    </row>
    <row r="92">
      <c r="A92" s="12" t="s">
        <v>30</v>
      </c>
      <c r="B92" s="13" t="s">
        <v>31</v>
      </c>
      <c r="C92" s="14" t="s">
        <v>32</v>
      </c>
      <c r="D92" s="12" t="s">
        <v>210</v>
      </c>
      <c r="E92" s="12"/>
      <c r="F92" s="16" t="s">
        <v>211</v>
      </c>
      <c r="G92" s="17">
        <v>0.0</v>
      </c>
      <c r="H92" s="13">
        <v>5.0</v>
      </c>
      <c r="I92" s="18">
        <v>0.0</v>
      </c>
      <c r="J92" s="13"/>
      <c r="K92" s="13"/>
      <c r="L92" s="13"/>
      <c r="M92" s="17"/>
      <c r="N92" s="13"/>
      <c r="O92" s="18"/>
      <c r="P92" s="13"/>
      <c r="Q92" s="13"/>
      <c r="R92" s="13"/>
      <c r="S92" s="17"/>
      <c r="T92" s="13"/>
      <c r="U92" s="18"/>
      <c r="V92" s="19">
        <f t="shared" ref="V92:W92" si="196">S92+P92+M92+J92+G92</f>
        <v>0</v>
      </c>
      <c r="W92" s="19">
        <f t="shared" si="196"/>
        <v>5</v>
      </c>
      <c r="X92" s="19">
        <v>2.0</v>
      </c>
      <c r="Y92" s="19">
        <f t="shared" si="190"/>
        <v>0</v>
      </c>
      <c r="Z92" s="19">
        <f t="shared" si="191"/>
        <v>10</v>
      </c>
      <c r="AA92" s="19">
        <f t="shared" si="192"/>
        <v>10</v>
      </c>
      <c r="AB92" s="19">
        <f t="shared" si="194"/>
        <v>0</v>
      </c>
      <c r="AC92" s="19" t="s">
        <v>212</v>
      </c>
      <c r="AD92" s="13"/>
      <c r="AE92" s="13"/>
      <c r="AF92" s="13"/>
    </row>
    <row r="93">
      <c r="A93" s="12" t="s">
        <v>30</v>
      </c>
      <c r="B93" s="12" t="s">
        <v>31</v>
      </c>
      <c r="C93" s="29" t="s">
        <v>48</v>
      </c>
      <c r="D93" s="12" t="s">
        <v>213</v>
      </c>
      <c r="E93" s="12"/>
      <c r="F93" s="16" t="s">
        <v>214</v>
      </c>
      <c r="G93" s="17"/>
      <c r="H93" s="13"/>
      <c r="I93" s="18"/>
      <c r="J93" s="13">
        <v>0.0</v>
      </c>
      <c r="K93" s="13">
        <v>5.0</v>
      </c>
      <c r="L93" s="13">
        <v>0.0</v>
      </c>
      <c r="M93" s="17"/>
      <c r="N93" s="13"/>
      <c r="O93" s="18"/>
      <c r="P93" s="13"/>
      <c r="Q93" s="13"/>
      <c r="R93" s="13"/>
      <c r="S93" s="17"/>
      <c r="T93" s="13"/>
      <c r="U93" s="18"/>
      <c r="V93" s="19">
        <f t="shared" ref="V93:W93" si="197">S93+P93+M93+J93+G93</f>
        <v>0</v>
      </c>
      <c r="W93" s="19">
        <f t="shared" si="197"/>
        <v>5</v>
      </c>
      <c r="X93" s="19">
        <v>2.0</v>
      </c>
      <c r="Y93" s="19">
        <f t="shared" si="190"/>
        <v>0</v>
      </c>
      <c r="Z93" s="19">
        <f t="shared" si="191"/>
        <v>10</v>
      </c>
      <c r="AA93" s="19">
        <f t="shared" si="192"/>
        <v>10</v>
      </c>
      <c r="AB93" s="19">
        <f t="shared" si="194"/>
        <v>0</v>
      </c>
      <c r="AC93" s="19" t="s">
        <v>212</v>
      </c>
      <c r="AD93" s="13"/>
      <c r="AE93" s="13"/>
      <c r="AF93" s="13"/>
    </row>
    <row r="94">
      <c r="A94" s="12" t="s">
        <v>30</v>
      </c>
      <c r="B94" s="12" t="s">
        <v>59</v>
      </c>
      <c r="C94" s="29" t="s">
        <v>60</v>
      </c>
      <c r="D94" s="12" t="s">
        <v>215</v>
      </c>
      <c r="E94" s="12"/>
      <c r="F94" s="35" t="s">
        <v>216</v>
      </c>
      <c r="G94" s="17"/>
      <c r="H94" s="13"/>
      <c r="I94" s="18"/>
      <c r="J94" s="13"/>
      <c r="K94" s="13"/>
      <c r="L94" s="13"/>
      <c r="M94" s="17">
        <v>0.0</v>
      </c>
      <c r="N94" s="13">
        <v>5.0</v>
      </c>
      <c r="O94" s="18">
        <v>0.0</v>
      </c>
      <c r="P94" s="13"/>
      <c r="Q94" s="13"/>
      <c r="R94" s="13"/>
      <c r="S94" s="17"/>
      <c r="T94" s="13"/>
      <c r="U94" s="18"/>
      <c r="V94" s="19">
        <f t="shared" ref="V94:W94" si="198">S94+P94+M94+J94+G94</f>
        <v>0</v>
      </c>
      <c r="W94" s="19">
        <f t="shared" si="198"/>
        <v>5</v>
      </c>
      <c r="X94" s="19">
        <v>2.0</v>
      </c>
      <c r="Y94" s="19">
        <f t="shared" si="190"/>
        <v>0</v>
      </c>
      <c r="Z94" s="19">
        <f t="shared" si="191"/>
        <v>10</v>
      </c>
      <c r="AA94" s="19">
        <f t="shared" si="192"/>
        <v>10</v>
      </c>
      <c r="AB94" s="19">
        <f t="shared" si="194"/>
        <v>0</v>
      </c>
      <c r="AC94" s="19" t="s">
        <v>212</v>
      </c>
      <c r="AD94" s="13"/>
      <c r="AE94" s="13"/>
      <c r="AF94" s="13"/>
    </row>
    <row r="95">
      <c r="A95" s="12" t="s">
        <v>30</v>
      </c>
      <c r="B95" s="12" t="s">
        <v>77</v>
      </c>
      <c r="C95" s="29" t="s">
        <v>78</v>
      </c>
      <c r="D95" s="12" t="s">
        <v>217</v>
      </c>
      <c r="E95" s="12"/>
      <c r="F95" s="16" t="s">
        <v>218</v>
      </c>
      <c r="G95" s="17"/>
      <c r="H95" s="13"/>
      <c r="I95" s="18"/>
      <c r="J95" s="13"/>
      <c r="K95" s="13"/>
      <c r="L95" s="13"/>
      <c r="M95" s="30"/>
      <c r="N95" s="31"/>
      <c r="O95" s="32"/>
      <c r="P95" s="13"/>
      <c r="Q95" s="13"/>
      <c r="R95" s="13"/>
      <c r="S95" s="65">
        <v>0.0</v>
      </c>
      <c r="T95" s="66">
        <v>25.0</v>
      </c>
      <c r="U95" s="67">
        <v>6.0</v>
      </c>
      <c r="V95" s="19">
        <f t="shared" ref="V95:W95" si="199">S95+P95+M95+J95+G95</f>
        <v>0</v>
      </c>
      <c r="W95" s="19">
        <f t="shared" si="199"/>
        <v>25</v>
      </c>
      <c r="X95" s="19">
        <v>4.0</v>
      </c>
      <c r="Y95" s="19">
        <f t="shared" si="190"/>
        <v>0</v>
      </c>
      <c r="Z95" s="19">
        <f t="shared" si="191"/>
        <v>100</v>
      </c>
      <c r="AA95" s="19">
        <f t="shared" si="192"/>
        <v>100</v>
      </c>
      <c r="AB95" s="19">
        <f t="shared" si="194"/>
        <v>6</v>
      </c>
      <c r="AC95" s="19" t="s">
        <v>40</v>
      </c>
      <c r="AD95" s="13"/>
      <c r="AE95" s="13"/>
      <c r="AF95" s="13"/>
    </row>
    <row r="96">
      <c r="A96" s="12" t="s">
        <v>30</v>
      </c>
      <c r="B96" s="12" t="s">
        <v>77</v>
      </c>
      <c r="C96" s="29" t="s">
        <v>78</v>
      </c>
      <c r="D96" s="12" t="s">
        <v>219</v>
      </c>
      <c r="E96" s="12"/>
      <c r="F96" s="35" t="s">
        <v>220</v>
      </c>
      <c r="G96" s="17"/>
      <c r="H96" s="13"/>
      <c r="I96" s="18"/>
      <c r="J96" s="13"/>
      <c r="K96" s="13"/>
      <c r="L96" s="13"/>
      <c r="M96" s="17"/>
      <c r="N96" s="13"/>
      <c r="O96" s="18"/>
      <c r="P96" s="31"/>
      <c r="Q96" s="31"/>
      <c r="R96" s="31"/>
      <c r="S96" s="65">
        <v>0.0</v>
      </c>
      <c r="T96" s="66">
        <v>25.0</v>
      </c>
      <c r="U96" s="67">
        <v>6.0</v>
      </c>
      <c r="V96" s="19">
        <f t="shared" ref="V96:W96" si="200">S96+P96+M96+J96+G96</f>
        <v>0</v>
      </c>
      <c r="W96" s="19">
        <f t="shared" si="200"/>
        <v>25</v>
      </c>
      <c r="X96" s="19">
        <v>4.0</v>
      </c>
      <c r="Y96" s="19">
        <f t="shared" si="190"/>
        <v>0</v>
      </c>
      <c r="Z96" s="19">
        <f t="shared" si="191"/>
        <v>100</v>
      </c>
      <c r="AA96" s="19">
        <f t="shared" si="192"/>
        <v>100</v>
      </c>
      <c r="AB96" s="19">
        <f t="shared" si="194"/>
        <v>6</v>
      </c>
      <c r="AC96" s="19" t="s">
        <v>40</v>
      </c>
      <c r="AD96" s="13"/>
      <c r="AE96" s="13"/>
      <c r="AF96" s="13"/>
    </row>
    <row r="97">
      <c r="A97" s="12" t="s">
        <v>30</v>
      </c>
      <c r="B97" s="45"/>
      <c r="C97" s="46"/>
      <c r="D97" s="46"/>
      <c r="E97" s="46"/>
      <c r="F97" s="68" t="s">
        <v>221</v>
      </c>
      <c r="G97" s="49">
        <f t="shared" ref="G97:W97" si="201">SUM(G89:G96)</f>
        <v>0</v>
      </c>
      <c r="H97" s="50">
        <f t="shared" si="201"/>
        <v>5</v>
      </c>
      <c r="I97" s="51">
        <f t="shared" si="201"/>
        <v>0</v>
      </c>
      <c r="J97" s="50">
        <f t="shared" si="201"/>
        <v>0</v>
      </c>
      <c r="K97" s="50">
        <f t="shared" si="201"/>
        <v>5</v>
      </c>
      <c r="L97" s="50">
        <f t="shared" si="201"/>
        <v>0</v>
      </c>
      <c r="M97" s="49">
        <f t="shared" si="201"/>
        <v>0</v>
      </c>
      <c r="N97" s="50">
        <f t="shared" si="201"/>
        <v>30</v>
      </c>
      <c r="O97" s="51">
        <f t="shared" si="201"/>
        <v>2</v>
      </c>
      <c r="P97" s="50">
        <f t="shared" si="201"/>
        <v>0</v>
      </c>
      <c r="Q97" s="50">
        <f t="shared" si="201"/>
        <v>25</v>
      </c>
      <c r="R97" s="50">
        <f t="shared" si="201"/>
        <v>2</v>
      </c>
      <c r="S97" s="49">
        <f t="shared" si="201"/>
        <v>0</v>
      </c>
      <c r="T97" s="50">
        <f t="shared" si="201"/>
        <v>75</v>
      </c>
      <c r="U97" s="51">
        <f t="shared" si="201"/>
        <v>18</v>
      </c>
      <c r="V97" s="52">
        <f t="shared" si="201"/>
        <v>0</v>
      </c>
      <c r="W97" s="52">
        <f t="shared" si="201"/>
        <v>140</v>
      </c>
      <c r="X97" s="52" t="s">
        <v>54</v>
      </c>
      <c r="Y97" s="52">
        <v>0.0</v>
      </c>
      <c r="Z97" s="52">
        <f t="shared" ref="Z97:AB97" si="202">SUM(Z89:Z96)</f>
        <v>305</v>
      </c>
      <c r="AA97" s="52">
        <f t="shared" si="202"/>
        <v>305</v>
      </c>
      <c r="AB97" s="53">
        <f t="shared" si="202"/>
        <v>22</v>
      </c>
      <c r="AC97" s="52"/>
      <c r="AD97" s="13"/>
      <c r="AE97" s="13"/>
      <c r="AF97" s="13"/>
    </row>
    <row r="98">
      <c r="A98" s="12" t="s">
        <v>30</v>
      </c>
      <c r="B98" s="54"/>
      <c r="C98" s="55"/>
      <c r="D98" s="55"/>
      <c r="E98" s="55"/>
      <c r="F98" s="69" t="s">
        <v>222</v>
      </c>
      <c r="G98" s="58">
        <v>0.0</v>
      </c>
      <c r="H98" s="59">
        <v>0.0</v>
      </c>
      <c r="I98" s="60">
        <v>4.0</v>
      </c>
      <c r="J98" s="59">
        <v>0.0</v>
      </c>
      <c r="K98" s="59">
        <v>0.0</v>
      </c>
      <c r="L98" s="59">
        <v>0.0</v>
      </c>
      <c r="M98" s="58">
        <v>0.0</v>
      </c>
      <c r="N98" s="59">
        <v>0.0</v>
      </c>
      <c r="O98" s="60">
        <v>5.0</v>
      </c>
      <c r="P98" s="59">
        <v>0.0</v>
      </c>
      <c r="Q98" s="59">
        <v>0.0</v>
      </c>
      <c r="R98" s="59">
        <v>0.0</v>
      </c>
      <c r="S98" s="58">
        <v>0.0</v>
      </c>
      <c r="T98" s="59">
        <v>0.0</v>
      </c>
      <c r="U98" s="60">
        <v>0.0</v>
      </c>
      <c r="V98" s="61">
        <f t="shared" ref="V98:W98" si="203">G98+J98+M98+P98+S98</f>
        <v>0</v>
      </c>
      <c r="W98" s="61">
        <f t="shared" si="203"/>
        <v>0</v>
      </c>
      <c r="X98" s="61">
        <v>15.0</v>
      </c>
      <c r="Y98" s="61">
        <f>V98*X98</f>
        <v>0</v>
      </c>
      <c r="Z98" s="61">
        <f>W98*X98</f>
        <v>0</v>
      </c>
      <c r="AA98" s="61">
        <f>SUM(Y98:Z98)</f>
        <v>0</v>
      </c>
      <c r="AB98" s="61">
        <f>I98+L98+O98+R98+U98</f>
        <v>9</v>
      </c>
      <c r="AC98" s="61"/>
      <c r="AD98" s="13"/>
      <c r="AE98" s="13"/>
      <c r="AF98" s="13"/>
    </row>
    <row r="99">
      <c r="A99" s="12" t="s">
        <v>30</v>
      </c>
      <c r="B99" s="29" t="s">
        <v>59</v>
      </c>
      <c r="C99" s="29" t="s">
        <v>63</v>
      </c>
      <c r="D99" s="12" t="s">
        <v>223</v>
      </c>
      <c r="E99" s="12"/>
      <c r="F99" s="70" t="s">
        <v>224</v>
      </c>
      <c r="G99" s="17"/>
      <c r="H99" s="13"/>
      <c r="I99" s="18"/>
      <c r="J99" s="13"/>
      <c r="K99" s="13"/>
      <c r="L99" s="13"/>
      <c r="M99" s="17">
        <v>0.0</v>
      </c>
      <c r="N99" s="13">
        <v>2.0</v>
      </c>
      <c r="O99" s="18">
        <v>0.0</v>
      </c>
      <c r="P99" s="13"/>
      <c r="Q99" s="13"/>
      <c r="R99" s="13"/>
      <c r="S99" s="17"/>
      <c r="T99" s="13"/>
      <c r="U99" s="18"/>
      <c r="V99" s="19">
        <v>0.0</v>
      </c>
      <c r="W99" s="19">
        <v>2.0</v>
      </c>
      <c r="X99" s="19">
        <v>15.0</v>
      </c>
      <c r="Y99" s="19">
        <v>0.0</v>
      </c>
      <c r="Z99" s="19">
        <v>30.0</v>
      </c>
      <c r="AA99" s="19">
        <v>30.0</v>
      </c>
      <c r="AB99" s="19">
        <v>0.0</v>
      </c>
      <c r="AC99" s="19" t="s">
        <v>40</v>
      </c>
      <c r="AD99" s="13"/>
      <c r="AE99" s="13"/>
      <c r="AF99" s="13"/>
    </row>
    <row r="100">
      <c r="A100" s="12" t="s">
        <v>30</v>
      </c>
      <c r="B100" s="29" t="s">
        <v>59</v>
      </c>
      <c r="C100" s="29" t="s">
        <v>63</v>
      </c>
      <c r="D100" s="12" t="s">
        <v>225</v>
      </c>
      <c r="E100" s="12"/>
      <c r="F100" s="70" t="s">
        <v>226</v>
      </c>
      <c r="G100" s="17"/>
      <c r="H100" s="13"/>
      <c r="I100" s="18"/>
      <c r="J100" s="13"/>
      <c r="K100" s="13"/>
      <c r="L100" s="13"/>
      <c r="M100" s="17"/>
      <c r="N100" s="13"/>
      <c r="O100" s="18"/>
      <c r="P100" s="13">
        <v>0.0</v>
      </c>
      <c r="Q100" s="13">
        <v>2.0</v>
      </c>
      <c r="R100" s="13">
        <v>0.0</v>
      </c>
      <c r="S100" s="17"/>
      <c r="T100" s="13"/>
      <c r="U100" s="18"/>
      <c r="V100" s="19">
        <v>0.0</v>
      </c>
      <c r="W100" s="19">
        <v>2.0</v>
      </c>
      <c r="X100" s="19">
        <v>15.0</v>
      </c>
      <c r="Y100" s="19">
        <v>0.0</v>
      </c>
      <c r="Z100" s="19">
        <v>30.0</v>
      </c>
      <c r="AA100" s="19">
        <v>30.0</v>
      </c>
      <c r="AB100" s="19">
        <v>0.0</v>
      </c>
      <c r="AC100" s="19" t="s">
        <v>40</v>
      </c>
      <c r="AD100" s="13"/>
      <c r="AE100" s="13"/>
      <c r="AF100" s="13"/>
    </row>
    <row r="101">
      <c r="A101" s="12" t="s">
        <v>30</v>
      </c>
      <c r="B101" s="12" t="s">
        <v>77</v>
      </c>
      <c r="C101" s="29" t="s">
        <v>78</v>
      </c>
      <c r="D101" s="12" t="s">
        <v>227</v>
      </c>
      <c r="E101" s="12"/>
      <c r="F101" s="16" t="s">
        <v>228</v>
      </c>
      <c r="G101" s="17">
        <v>0.0</v>
      </c>
      <c r="H101" s="13">
        <v>0.0</v>
      </c>
      <c r="I101" s="18">
        <v>0.0</v>
      </c>
      <c r="J101" s="13">
        <v>0.0</v>
      </c>
      <c r="K101" s="13">
        <v>0.0</v>
      </c>
      <c r="L101" s="13">
        <v>0.0</v>
      </c>
      <c r="M101" s="17">
        <v>0.0</v>
      </c>
      <c r="N101" s="13">
        <v>0.0</v>
      </c>
      <c r="O101" s="18">
        <v>0.0</v>
      </c>
      <c r="P101" s="13">
        <v>0.0</v>
      </c>
      <c r="Q101" s="13">
        <v>0.0</v>
      </c>
      <c r="R101" s="13">
        <v>0.0</v>
      </c>
      <c r="S101" s="17">
        <v>0.0</v>
      </c>
      <c r="T101" s="13">
        <v>0.0</v>
      </c>
      <c r="U101" s="18">
        <v>10.0</v>
      </c>
      <c r="V101" s="19">
        <f t="shared" ref="V101:W101" si="204">G101+J101+M101+P101+S101</f>
        <v>0</v>
      </c>
      <c r="W101" s="19">
        <f t="shared" si="204"/>
        <v>0</v>
      </c>
      <c r="X101" s="19">
        <v>10.0</v>
      </c>
      <c r="Y101" s="19">
        <v>0.0</v>
      </c>
      <c r="Z101" s="19">
        <v>0.0</v>
      </c>
      <c r="AA101" s="19">
        <v>0.0</v>
      </c>
      <c r="AB101" s="19">
        <v>10.0</v>
      </c>
      <c r="AC101" s="19" t="s">
        <v>212</v>
      </c>
      <c r="AD101" s="13"/>
      <c r="AE101" s="13"/>
      <c r="AF101" s="13"/>
    </row>
    <row r="102">
      <c r="A102" s="12"/>
      <c r="B102" s="12"/>
      <c r="C102" s="12"/>
      <c r="D102" s="12"/>
      <c r="E102" s="12"/>
      <c r="F102" s="16" t="s">
        <v>229</v>
      </c>
      <c r="G102" s="17">
        <f t="shared" ref="G102:W102" si="205">G88+G51</f>
        <v>14</v>
      </c>
      <c r="H102" s="13">
        <f t="shared" si="205"/>
        <v>11</v>
      </c>
      <c r="I102" s="18">
        <f t="shared" si="205"/>
        <v>22</v>
      </c>
      <c r="J102" s="13">
        <f t="shared" si="205"/>
        <v>15</v>
      </c>
      <c r="K102" s="13">
        <f t="shared" si="205"/>
        <v>18</v>
      </c>
      <c r="L102" s="13">
        <f t="shared" si="205"/>
        <v>31</v>
      </c>
      <c r="M102" s="17">
        <f t="shared" si="205"/>
        <v>5</v>
      </c>
      <c r="N102" s="13">
        <f t="shared" si="205"/>
        <v>15</v>
      </c>
      <c r="O102" s="18">
        <f t="shared" si="205"/>
        <v>20</v>
      </c>
      <c r="P102" s="13">
        <f t="shared" si="205"/>
        <v>6</v>
      </c>
      <c r="Q102" s="13">
        <f t="shared" si="205"/>
        <v>12</v>
      </c>
      <c r="R102" s="13">
        <f t="shared" si="205"/>
        <v>21</v>
      </c>
      <c r="S102" s="17">
        <f t="shared" si="205"/>
        <v>4</v>
      </c>
      <c r="T102" s="13">
        <f t="shared" si="205"/>
        <v>4</v>
      </c>
      <c r="U102" s="18">
        <f t="shared" si="205"/>
        <v>12</v>
      </c>
      <c r="V102" s="19">
        <f t="shared" si="205"/>
        <v>44</v>
      </c>
      <c r="W102" s="19">
        <f t="shared" si="205"/>
        <v>60</v>
      </c>
      <c r="X102" s="19">
        <v>15.0</v>
      </c>
      <c r="Y102" s="19">
        <f>X102*V102</f>
        <v>660</v>
      </c>
      <c r="Z102" s="19">
        <f>X102*W102</f>
        <v>900</v>
      </c>
      <c r="AA102" s="19">
        <f>Z102+Y102</f>
        <v>1560</v>
      </c>
      <c r="AB102" s="19"/>
      <c r="AC102" s="19"/>
      <c r="AD102" s="13"/>
      <c r="AE102" s="13"/>
      <c r="AF102" s="13"/>
    </row>
    <row r="103">
      <c r="A103" s="12" t="s">
        <v>30</v>
      </c>
      <c r="B103" s="36"/>
      <c r="C103" s="37"/>
      <c r="D103" s="37"/>
      <c r="E103" s="37"/>
      <c r="F103" s="71" t="s">
        <v>230</v>
      </c>
      <c r="G103" s="40">
        <f t="shared" ref="G103:U103" si="206">G101+G98+G97+G88+G51</f>
        <v>14</v>
      </c>
      <c r="H103" s="41">
        <f t="shared" si="206"/>
        <v>16</v>
      </c>
      <c r="I103" s="72">
        <f t="shared" si="206"/>
        <v>26</v>
      </c>
      <c r="J103" s="41">
        <f t="shared" si="206"/>
        <v>15</v>
      </c>
      <c r="K103" s="41">
        <f t="shared" si="206"/>
        <v>23</v>
      </c>
      <c r="L103" s="73">
        <f t="shared" si="206"/>
        <v>31</v>
      </c>
      <c r="M103" s="40">
        <f t="shared" si="206"/>
        <v>5</v>
      </c>
      <c r="N103" s="41">
        <f t="shared" si="206"/>
        <v>45</v>
      </c>
      <c r="O103" s="72">
        <f t="shared" si="206"/>
        <v>27</v>
      </c>
      <c r="P103" s="41">
        <f t="shared" si="206"/>
        <v>6</v>
      </c>
      <c r="Q103" s="41">
        <f t="shared" si="206"/>
        <v>37</v>
      </c>
      <c r="R103" s="73">
        <f t="shared" si="206"/>
        <v>23</v>
      </c>
      <c r="S103" s="40">
        <f t="shared" si="206"/>
        <v>4</v>
      </c>
      <c r="T103" s="41">
        <f t="shared" si="206"/>
        <v>79</v>
      </c>
      <c r="U103" s="72">
        <f t="shared" si="206"/>
        <v>40</v>
      </c>
      <c r="V103" s="43">
        <f t="shared" ref="V103:W103" si="207">G103+J103+M103+P103+S103</f>
        <v>44</v>
      </c>
      <c r="W103" s="43">
        <f t="shared" si="207"/>
        <v>200</v>
      </c>
      <c r="X103" s="43">
        <v>15.0</v>
      </c>
      <c r="Y103" s="43">
        <f>Y101+Y98+Y97+Y88+Y51</f>
        <v>660</v>
      </c>
      <c r="Z103" s="43">
        <f>Z101+Z98+Z88+Z51+Z97</f>
        <v>1205</v>
      </c>
      <c r="AA103" s="43">
        <f>SUM(Y103:Z103)</f>
        <v>1865</v>
      </c>
      <c r="AB103" s="44">
        <f>AB101+AB98+AB97+AB88+AB51</f>
        <v>147</v>
      </c>
      <c r="AC103" s="43"/>
      <c r="AD103" s="13"/>
      <c r="AE103" s="13"/>
      <c r="AF103" s="13"/>
    </row>
    <row r="106">
      <c r="F106" s="74" t="s">
        <v>231</v>
      </c>
    </row>
  </sheetData>
  <autoFilter ref="$A$2:$AF$103"/>
  <mergeCells count="5">
    <mergeCell ref="D25:F25"/>
    <mergeCell ref="D50:F50"/>
    <mergeCell ref="D51:F51"/>
    <mergeCell ref="D88:F88"/>
    <mergeCell ref="A1:AC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2017-01-04T13:55:16Z</dcterms:created>
  <dc:creator>Zó Ka</dc:creator>
</cp:coreProperties>
</file>