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félév L" sheetId="1" r:id="rId4"/>
  </sheets>
  <definedNames/>
  <calcPr/>
  <extLst>
    <ext uri="GoogleSheetsCustomDataVersion2">
      <go:sheetsCustomData xmlns:go="http://customooxmlschemas.google.com/" r:id="rId5" roundtripDataChecksum="xfd6qeKMZXuxLM7vND3nQgIdWgYI/e3qC4UR8RfDOeQ="/>
    </ext>
  </extLst>
</workbook>
</file>

<file path=xl/sharedStrings.xml><?xml version="1.0" encoding="utf-8"?>
<sst xmlns="http://schemas.openxmlformats.org/spreadsheetml/2006/main" count="435" uniqueCount="205">
  <si>
    <r>
      <rPr>
        <rFont val="Arial"/>
        <b/>
        <color theme="1"/>
        <sz val="9.0"/>
      </rPr>
      <t xml:space="preserve">Óvodapedagógus BA (4 féléves) levelező tagozat - </t>
    </r>
    <r>
      <rPr>
        <rFont val="Arial"/>
        <b/>
        <color rgb="FFFF00FF"/>
        <sz val="9.0"/>
      </rPr>
      <t xml:space="preserve">bemenet: Oktatási szakasszisztens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</si>
  <si>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</si>
  <si>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</si>
  <si>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</si>
  <si>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</si>
  <si>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</si>
  <si>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</si>
  <si>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</si>
  <si>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</si>
  <si>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</si>
  <si>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</si>
  <si>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</si>
  <si>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</si>
  <si>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</si>
  <si>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</si>
  <si>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</si>
  <si>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</si>
  <si>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</si>
  <si>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</si>
  <si>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</si>
  <si>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</si>
  <si>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</si>
  <si>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</si>
  <si>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</si>
  <si>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</si>
  <si>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</si>
  <si>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</si>
  <si>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</si>
  <si>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LKOZOS1026</t>
  </si>
  <si>
    <t>Teremtésvédelem</t>
  </si>
  <si>
    <t>v</t>
  </si>
  <si>
    <t xml:space="preserve">III. </t>
  </si>
  <si>
    <t>LKOZOS1001</t>
  </si>
  <si>
    <t>Társadalmi alapismeretek</t>
  </si>
  <si>
    <t>gyj</t>
  </si>
  <si>
    <t>II.</t>
  </si>
  <si>
    <t>HFALTALB092</t>
  </si>
  <si>
    <t>Bevezetés a kereszténységbe</t>
  </si>
  <si>
    <t>BLALTS1002</t>
  </si>
  <si>
    <t>Bevezetés az etikába</t>
  </si>
  <si>
    <t>OVOALB1023</t>
  </si>
  <si>
    <t>Nevelés- és művelődéstörténet 1.</t>
  </si>
  <si>
    <t>OVOALB2024</t>
  </si>
  <si>
    <t>Nevelés- és művelődéstörténet 2.</t>
  </si>
  <si>
    <t>LKOZOS2002</t>
  </si>
  <si>
    <t>Kisebbségtudományi alapismeretek és romológia</t>
  </si>
  <si>
    <t>Társadalomtudomány – összesen</t>
  </si>
  <si>
    <t>RTALTALB007</t>
  </si>
  <si>
    <t>Általános és fejlődéslélektan 2.</t>
  </si>
  <si>
    <t>OVOALB1061</t>
  </si>
  <si>
    <t>Pályaszocializációs és önismereti gyakorlatok</t>
  </si>
  <si>
    <t>RTALTALB014</t>
  </si>
  <si>
    <t>Pedagógiai szociálpszichológia</t>
  </si>
  <si>
    <t>RTALTALB015</t>
  </si>
  <si>
    <t>A személyiségfejlődés zavarai</t>
  </si>
  <si>
    <t>III.</t>
  </si>
  <si>
    <t>OVOALB2061</t>
  </si>
  <si>
    <t xml:space="preserve">Szakmaikészség-fejlesztés és önismeret </t>
  </si>
  <si>
    <t>Pszichológia – összesen</t>
  </si>
  <si>
    <t>OVOALB1025</t>
  </si>
  <si>
    <t>Az óvodáskor pedagógiája</t>
  </si>
  <si>
    <t>OVOALB2042</t>
  </si>
  <si>
    <t>Az óvoda világa</t>
  </si>
  <si>
    <t>OVOALB2043</t>
  </si>
  <si>
    <t>Pedagógusmesterség</t>
  </si>
  <si>
    <t>LKOZOS2006</t>
  </si>
  <si>
    <t>A pedagógiai kutatás módszertana</t>
  </si>
  <si>
    <t xml:space="preserve">OVOALB2052 </t>
  </si>
  <si>
    <t>Komplex pedagógiai-pszichológiai szigorlat</t>
  </si>
  <si>
    <t>s</t>
  </si>
  <si>
    <t>Pedagógia – összesen</t>
  </si>
  <si>
    <t>BLOVOP2003</t>
  </si>
  <si>
    <t>Informatika 2.</t>
  </si>
  <si>
    <t>Informatika – összesen</t>
  </si>
  <si>
    <t>szakképzettséghez vezető alapozó ismeretkörök (32-45 kredit)</t>
  </si>
  <si>
    <t>OVOALB1039</t>
  </si>
  <si>
    <t>Irodalmi és anyanyelvi nevelés módszertana 1.</t>
  </si>
  <si>
    <t>OVOALB2044</t>
  </si>
  <si>
    <t>Irodalmi és anyanyelvi nevelés módszertana 2.</t>
  </si>
  <si>
    <t>BLOVOP1008</t>
  </si>
  <si>
    <t>Nyelv- és beszédművelés</t>
  </si>
  <si>
    <t>Irodalmi és anyanyelvi nevelés – összesen</t>
  </si>
  <si>
    <t>OVOALB2045</t>
  </si>
  <si>
    <t>Bemeneti kompetenciák fejlesztése (matematikai és természettudományos gondolkodás)</t>
  </si>
  <si>
    <t>BLOVOP1009</t>
  </si>
  <si>
    <t>Matematikai nevelés és módszertana 1.</t>
  </si>
  <si>
    <t>OVOALB2029</t>
  </si>
  <si>
    <t>Matematikai nevelés és módszertana 2.</t>
  </si>
  <si>
    <t>Matematikai nevelés és módszertana – összesen</t>
  </si>
  <si>
    <t>BLOVOP2007</t>
  </si>
  <si>
    <t xml:space="preserve">Környezeti nevelés és módszertana </t>
  </si>
  <si>
    <t>Környezeti nevelés és módszertana – összesen</t>
  </si>
  <si>
    <t>OVOALB1040</t>
  </si>
  <si>
    <t>Bemeneti kompetenciák fejlesztése (ének-zenei)</t>
  </si>
  <si>
    <t>OVOALB1041</t>
  </si>
  <si>
    <t xml:space="preserve">Ének-zene és módszertana 1. </t>
  </si>
  <si>
    <t>OVOALB2040</t>
  </si>
  <si>
    <t xml:space="preserve">Ének-zene és módszertana 2. </t>
  </si>
  <si>
    <t>OVOALB1062</t>
  </si>
  <si>
    <t xml:space="preserve">Ének-zene és módszertana 3. </t>
  </si>
  <si>
    <t>OVOALB2062</t>
  </si>
  <si>
    <t xml:space="preserve">Ének-zene és módszertana 4. </t>
  </si>
  <si>
    <t>Ének-zene és módszertana – összesen</t>
  </si>
  <si>
    <t>BLOVOP1012</t>
  </si>
  <si>
    <t xml:space="preserve">Vizuális nevelés és módszertana 1. </t>
  </si>
  <si>
    <t>BLOVOP2009</t>
  </si>
  <si>
    <t>Vizuális nevelés és módszertana 2.</t>
  </si>
  <si>
    <t>Vizuális nevelés és módszertana – összesen</t>
  </si>
  <si>
    <t>OVOALB2031</t>
  </si>
  <si>
    <t xml:space="preserve">Bábjáték és módszertana </t>
  </si>
  <si>
    <t>Bábjáték és módszertana – összesen</t>
  </si>
  <si>
    <t>BLOVOP2010</t>
  </si>
  <si>
    <t xml:space="preserve">Testnevelés és módszertana 1. </t>
  </si>
  <si>
    <t>BLOVOP1015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</si>
  <si>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</si>
  <si>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</si>
  <si>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</si>
  <si>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</si>
  <si>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LKOZOS2008</t>
  </si>
  <si>
    <t xml:space="preserve">English for Academic Purposes 1. </t>
  </si>
  <si>
    <t>LKOZOS1009</t>
  </si>
  <si>
    <t xml:space="preserve">English for Academic Purposes 2. </t>
  </si>
  <si>
    <t>– összesen</t>
  </si>
  <si>
    <t>OVOALB2013</t>
  </si>
  <si>
    <t>Early English in Preschool Education 1.</t>
  </si>
  <si>
    <t>OVOALB1014</t>
  </si>
  <si>
    <t>Early English in Preschool Education 2.</t>
  </si>
  <si>
    <t xml:space="preserve"> – összesen</t>
  </si>
  <si>
    <t>OVOALB2006</t>
  </si>
  <si>
    <t>Developing Intercultural Competence 1.</t>
  </si>
  <si>
    <t>OVOALB1007</t>
  </si>
  <si>
    <t>Developing Intercultural Competence 2.</t>
  </si>
  <si>
    <t>LKOZOS2028</t>
  </si>
  <si>
    <t>Drámapedagógia 1.</t>
  </si>
  <si>
    <t>LKOZOS1028</t>
  </si>
  <si>
    <t>Drámapedagógia 2.</t>
  </si>
  <si>
    <t>Drámapedagógia  – összesen</t>
  </si>
  <si>
    <t>LKOZOS2029</t>
  </si>
  <si>
    <t>Gyógypedagógia 1.</t>
  </si>
  <si>
    <t>LKOZOS1029</t>
  </si>
  <si>
    <t>Gyógypedagógia 2.</t>
  </si>
  <si>
    <t>Gyógypedagógia – összesen</t>
  </si>
  <si>
    <t>LKOZOS2023</t>
  </si>
  <si>
    <t>Atipikus fejlődés 1.</t>
  </si>
  <si>
    <t>LKOZOS1025</t>
  </si>
  <si>
    <t>Atipikus fejlődés 2.</t>
  </si>
  <si>
    <t>Atipikus fejlődés – összesen</t>
  </si>
  <si>
    <t>LKOZOS2012</t>
  </si>
  <si>
    <t>A környezettudatos nevelés színterei</t>
  </si>
  <si>
    <t>LKOZOS1013</t>
  </si>
  <si>
    <t>Környezettudatos nevelés kisgyermekkorban</t>
  </si>
  <si>
    <t>Környezettudatos nevelés  – összesen</t>
  </si>
  <si>
    <t>LKOZOS2014</t>
  </si>
  <si>
    <t>Integrált nevelési ismeretek 1.</t>
  </si>
  <si>
    <t>LKOZOS1015</t>
  </si>
  <si>
    <t>Integrált nevelési ismeretek 2.</t>
  </si>
  <si>
    <t>Integrált nevelési ismeretek – összesen</t>
  </si>
  <si>
    <t>LKOZOS2016</t>
  </si>
  <si>
    <t xml:space="preserve">Gyermekvédelmi ismeretek 1. </t>
  </si>
  <si>
    <t>LKOZOS1017</t>
  </si>
  <si>
    <t xml:space="preserve">Gyermekvédelmi ismeretek 2. </t>
  </si>
  <si>
    <t>Gyermekvédelem  – összesen</t>
  </si>
  <si>
    <t>LKOZOS2018</t>
  </si>
  <si>
    <t xml:space="preserve">Hagyományismeret  és pedagógiája 1. </t>
  </si>
  <si>
    <t>LKOZOS1019</t>
  </si>
  <si>
    <t xml:space="preserve">Hagyományismeret  és pedagógiája 2. </t>
  </si>
  <si>
    <t>Hagyományismeret  – összesen</t>
  </si>
  <si>
    <t>LKOZOS2020</t>
  </si>
  <si>
    <t>Tehetséggondozási ismeretek 1.</t>
  </si>
  <si>
    <t>LKOZOS1021</t>
  </si>
  <si>
    <t>Tehetséggondozási ismeretek 2.</t>
  </si>
  <si>
    <t>Tehetséggondozás  – összesen</t>
  </si>
  <si>
    <t>LKOZOS2022</t>
  </si>
  <si>
    <t>Zenei foglalkozások vezetése 1.</t>
  </si>
  <si>
    <t>LKOZOS1023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</si>
  <si>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</si>
  <si>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</si>
  <si>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"Speciális szakmai ismeretek
    </t>
    </r>
    <r>
      <rPr>
        <rFont val="Arial"/>
        <b/>
        <color rgb="FFFF0000"/>
        <sz val="9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/>
        <color rgb="FFFF0000"/>
        <sz val="9.0"/>
      </rPr>
      <t>24</t>
    </r>
    <r>
      <rPr>
        <rFont val="Arial"/>
        <b val="0"/>
        <color theme="1"/>
        <sz val="9.0"/>
      </rPr>
      <t xml:space="preserve"> kredit)</t>
    </r>
    <r>
      <rPr>
        <rFont val="Arial"/>
        <b/>
        <color theme="1"/>
        <sz val="9.0"/>
      </rPr>
      <t xml:space="preserve">"                        </t>
    </r>
  </si>
  <si>
    <t>OVOALB1035</t>
  </si>
  <si>
    <t>Óvodai gyakorlat 3.</t>
  </si>
  <si>
    <t>OVOALB2036</t>
  </si>
  <si>
    <t>Óvodai gyakorlat 4.</t>
  </si>
  <si>
    <t>OVOALB1037</t>
  </si>
  <si>
    <t>Szintézisgyakorlat 1.</t>
  </si>
  <si>
    <t>OVOALB2038</t>
  </si>
  <si>
    <t>Szintézisgyakorlat 2.</t>
  </si>
  <si>
    <t>OVOALB2039</t>
  </si>
  <si>
    <t xml:space="preserve">Szintézisgyakorlat 3. </t>
  </si>
  <si>
    <t>BLOVOP1039</t>
  </si>
  <si>
    <t>Óvodai bemutató 1. vers-mese, ének-zene</t>
  </si>
  <si>
    <t>a</t>
  </si>
  <si>
    <t>BLOVOP2031</t>
  </si>
  <si>
    <t>Óvodai bemutató 2. rajz-mintázás,  külső világ</t>
  </si>
  <si>
    <t>BLOVOP1040</t>
  </si>
  <si>
    <t>Óvodai bemutató 3. matematikai jellegű tapasztalatszerzés, mozgás</t>
  </si>
  <si>
    <t>Szakmai gyakorlat 26 kredit</t>
  </si>
  <si>
    <t>Szabadon választható tárgyak – összesen</t>
  </si>
  <si>
    <t>OVOALB1060</t>
  </si>
  <si>
    <t>Idegen nyelvi kritériumtárgy 1.</t>
  </si>
  <si>
    <t>OVOALB2060</t>
  </si>
  <si>
    <t>Idegen nyelvi kritériumtárgy 2.</t>
  </si>
  <si>
    <t>NMOVOALB500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</si>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</sst>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9.0"/>
      <color theme="1"/>
      <name val="Arial"/>
    </font>
    <font/>
    <font>
      <sz val="9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9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horizontal="center" textRotation="90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 textRotation="90"/>
    </xf>
    <xf borderId="6" fillId="2" fontId="1" numFmtId="0" xfId="0" applyAlignment="1" applyBorder="1" applyFont="1">
      <alignment horizontal="center" textRotation="90"/>
    </xf>
    <xf borderId="7" fillId="2" fontId="1" numFmtId="0" xfId="0" applyAlignment="1" applyBorder="1" applyFont="1">
      <alignment horizontal="center" textRotation="90"/>
    </xf>
    <xf borderId="0" fillId="0" fontId="3" numFmtId="0" xfId="0" applyAlignment="1" applyFont="1">
      <alignment horizontal="center"/>
    </xf>
    <xf borderId="0" fillId="0" fontId="3" numFmtId="0" xfId="0" applyFont="1"/>
    <xf borderId="8" fillId="0" fontId="3" numFmtId="0" xfId="0" applyAlignment="1" applyBorder="1" applyFont="1">
      <alignment horizontal="center"/>
    </xf>
    <xf borderId="8" fillId="0" fontId="4" numFmtId="0" xfId="0" applyBorder="1" applyFont="1"/>
    <xf borderId="0" fillId="0" fontId="4" numFmtId="0" xfId="0" applyFont="1"/>
    <xf borderId="9" fillId="0" fontId="4" numFmtId="0" xfId="0" applyBorder="1" applyFont="1"/>
    <xf borderId="10" fillId="0" fontId="3" numFmtId="0" xfId="0" applyAlignment="1" applyBorder="1" applyFont="1">
      <alignment horizontal="center"/>
    </xf>
    <xf borderId="8" fillId="0" fontId="5" numFmtId="0" xfId="0" applyBorder="1" applyFont="1"/>
    <xf borderId="0" fillId="0" fontId="5" numFmtId="0" xfId="0" applyFont="1"/>
    <xf borderId="9" fillId="0" fontId="5" numFmtId="0" xfId="0" applyBorder="1" applyFont="1"/>
    <xf borderId="9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1" fillId="0" fontId="4" numFmtId="0" xfId="0" applyBorder="1" applyFont="1"/>
    <xf borderId="0" fillId="0" fontId="3" numFmtId="0" xfId="0" applyAlignment="1" applyFont="1">
      <alignment shrinkToFit="0" wrapText="1"/>
    </xf>
    <xf borderId="10" fillId="0" fontId="4" numFmtId="0" xfId="0" applyBorder="1" applyFont="1"/>
    <xf borderId="12" fillId="0" fontId="3" numFmtId="0" xfId="0" applyAlignment="1" applyBorder="1" applyFont="1">
      <alignment horizontal="center"/>
    </xf>
    <xf borderId="13" fillId="0" fontId="4" numFmtId="0" xfId="0" applyBorder="1" applyFont="1"/>
    <xf borderId="13" fillId="0" fontId="3" numFmtId="0" xfId="0" applyAlignment="1" applyBorder="1" applyFont="1">
      <alignment horizontal="left"/>
    </xf>
    <xf borderId="13" fillId="0" fontId="2" numFmtId="0" xfId="0" applyBorder="1" applyFont="1"/>
    <xf borderId="14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19" fillId="0" fontId="3" numFmtId="0" xfId="0" applyAlignment="1" applyBorder="1" applyFont="1">
      <alignment horizontal="center"/>
    </xf>
    <xf borderId="19" fillId="0" fontId="2" numFmtId="0" xfId="0" applyBorder="1" applyFont="1"/>
    <xf borderId="20" fillId="0" fontId="3" numFmtId="0" xfId="0" applyAlignment="1" applyBorder="1" applyFont="1">
      <alignment horizontal="center"/>
    </xf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2" fillId="0" fontId="4" numFmtId="0" xfId="0" applyBorder="1" applyFont="1"/>
    <xf borderId="23" fillId="0" fontId="3" numFmtId="0" xfId="0" applyAlignment="1" applyBorder="1" applyFont="1">
      <alignment horizontal="center"/>
    </xf>
    <xf borderId="24" fillId="0" fontId="4" numFmtId="0" xfId="0" applyBorder="1" applyFont="1"/>
    <xf borderId="24" fillId="0" fontId="3" numFmtId="0" xfId="0" applyAlignment="1" applyBorder="1" applyFont="1">
      <alignment horizontal="center"/>
    </xf>
    <xf borderId="24" fillId="0" fontId="2" numFmtId="0" xfId="0" applyBorder="1" applyFont="1"/>
    <xf borderId="25" fillId="0" fontId="3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27" fillId="0" fontId="3" numFmtId="0" xfId="0" applyAlignment="1" applyBorder="1" applyFont="1">
      <alignment horizontal="center"/>
    </xf>
    <xf borderId="27" fillId="0" fontId="4" numFmtId="0" xfId="0" applyBorder="1" applyFont="1"/>
    <xf borderId="8" fillId="0" fontId="3" numFmtId="0" xfId="0" applyAlignment="1" applyBorder="1" applyFont="1">
      <alignment horizontal="right"/>
    </xf>
    <xf borderId="0" fillId="0" fontId="3" numFmtId="0" xfId="0" applyAlignment="1" applyFont="1">
      <alignment horizontal="right"/>
    </xf>
    <xf borderId="9" fillId="0" fontId="3" numFmtId="0" xfId="0" applyAlignment="1" applyBorder="1" applyFont="1">
      <alignment horizontal="right"/>
    </xf>
    <xf borderId="13" fillId="0" fontId="1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3" fillId="0" fontId="3" numFmtId="0" xfId="0" applyBorder="1" applyFont="1"/>
    <xf borderId="13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.14"/>
    <col customWidth="1" min="3" max="3" width="6.0"/>
    <col customWidth="1" min="5" max="5" width="27.86"/>
    <col customWidth="1" min="6" max="6" width="4.71"/>
    <col customWidth="1" min="7" max="7" width="4.86"/>
    <col customWidth="1" min="8" max="8" width="2.43"/>
    <col customWidth="1" min="9" max="10" width="3.57"/>
    <col customWidth="1" min="11" max="11" width="2.57"/>
    <col customWidth="1" min="12" max="12" width="4.71"/>
    <col customWidth="1" min="13" max="13" width="4.29"/>
    <col customWidth="1" min="14" max="14" width="2.43"/>
    <col customWidth="1" min="15" max="15" width="4.71"/>
    <col customWidth="1" min="16" max="16" width="3.0"/>
    <col customWidth="1" min="17" max="17" width="4.14"/>
    <col customWidth="1" min="18" max="18" width="4.86"/>
    <col customWidth="1" min="19" max="19" width="3.29"/>
    <col customWidth="1" min="20" max="20" width="3.14"/>
    <col customWidth="1" min="21" max="21" width="4.71"/>
    <col customWidth="1" min="22" max="22" width="3.71"/>
    <col customWidth="1" min="23" max="23" width="3.0"/>
    <col customWidth="1" min="24" max="24" width="4.29"/>
    <col customWidth="1" min="25" max="25" width="3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7" t="s">
        <v>14</v>
      </c>
      <c r="O2" s="8" t="s">
        <v>15</v>
      </c>
      <c r="P2" s="6" t="s">
        <v>16</v>
      </c>
      <c r="Q2" s="7" t="s">
        <v>17</v>
      </c>
      <c r="R2" s="8" t="s">
        <v>18</v>
      </c>
      <c r="S2" s="6" t="s">
        <v>19</v>
      </c>
      <c r="T2" s="7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>
      <c r="A3" s="9" t="s">
        <v>26</v>
      </c>
      <c r="B3" s="9" t="s">
        <v>27</v>
      </c>
      <c r="C3" s="9">
        <v>1.0</v>
      </c>
      <c r="D3" s="9" t="s">
        <v>28</v>
      </c>
      <c r="E3" s="10" t="s">
        <v>29</v>
      </c>
      <c r="F3" s="11">
        <v>5.0</v>
      </c>
      <c r="G3" s="9">
        <v>0.0</v>
      </c>
      <c r="H3" s="9">
        <v>1.0</v>
      </c>
      <c r="I3" s="12"/>
      <c r="J3" s="13"/>
      <c r="K3" s="14"/>
      <c r="L3" s="13"/>
      <c r="M3" s="13"/>
      <c r="N3" s="13"/>
      <c r="O3" s="12"/>
      <c r="P3" s="13"/>
      <c r="Q3" s="14"/>
      <c r="R3" s="13"/>
      <c r="S3" s="13"/>
      <c r="T3" s="13"/>
      <c r="U3" s="15">
        <f t="shared" ref="U3:V3" si="1">R3+O3+L3+I3+F3</f>
        <v>5</v>
      </c>
      <c r="V3" s="15">
        <f t="shared" si="1"/>
        <v>0</v>
      </c>
      <c r="W3" s="15">
        <f t="shared" ref="W3:W9" si="3">SUM(U3:V3)</f>
        <v>5</v>
      </c>
      <c r="X3" s="15">
        <f t="shared" ref="X3:X9" si="4">H3+K3+N3+Q3+T3</f>
        <v>1</v>
      </c>
      <c r="Y3" s="15" t="s">
        <v>30</v>
      </c>
    </row>
    <row r="4">
      <c r="A4" s="9" t="s">
        <v>26</v>
      </c>
      <c r="B4" s="9" t="s">
        <v>31</v>
      </c>
      <c r="C4" s="9">
        <v>5.0</v>
      </c>
      <c r="D4" s="9" t="s">
        <v>32</v>
      </c>
      <c r="E4" s="10" t="s">
        <v>33</v>
      </c>
      <c r="F4" s="11">
        <v>10.0</v>
      </c>
      <c r="G4" s="9">
        <v>5.0</v>
      </c>
      <c r="H4" s="9">
        <v>3.0</v>
      </c>
      <c r="I4" s="12"/>
      <c r="J4" s="13"/>
      <c r="K4" s="14"/>
      <c r="L4" s="13"/>
      <c r="M4" s="13"/>
      <c r="N4" s="13"/>
      <c r="O4" s="12"/>
      <c r="P4" s="13"/>
      <c r="Q4" s="14"/>
      <c r="R4" s="9"/>
      <c r="S4" s="9"/>
      <c r="T4" s="9"/>
      <c r="U4" s="15">
        <f t="shared" ref="U4:V4" si="2">R4+O4+L4+I4+F4</f>
        <v>10</v>
      </c>
      <c r="V4" s="15">
        <f t="shared" si="2"/>
        <v>5</v>
      </c>
      <c r="W4" s="15">
        <f t="shared" si="3"/>
        <v>15</v>
      </c>
      <c r="X4" s="15">
        <f t="shared" si="4"/>
        <v>3</v>
      </c>
      <c r="Y4" s="15" t="s">
        <v>34</v>
      </c>
    </row>
    <row r="5">
      <c r="A5" s="9" t="s">
        <v>26</v>
      </c>
      <c r="B5" s="9" t="s">
        <v>35</v>
      </c>
      <c r="C5" s="9">
        <v>3.0</v>
      </c>
      <c r="D5" s="9" t="s">
        <v>36</v>
      </c>
      <c r="E5" s="10" t="s">
        <v>37</v>
      </c>
      <c r="F5" s="11">
        <v>10.0</v>
      </c>
      <c r="G5" s="9">
        <v>0.0</v>
      </c>
      <c r="H5" s="9">
        <v>2.0</v>
      </c>
      <c r="I5" s="12"/>
      <c r="J5" s="13"/>
      <c r="K5" s="14"/>
      <c r="L5" s="9"/>
      <c r="M5" s="9"/>
      <c r="N5" s="9"/>
      <c r="O5" s="12"/>
      <c r="P5" s="13"/>
      <c r="Q5" s="14"/>
      <c r="R5" s="13"/>
      <c r="S5" s="13"/>
      <c r="T5" s="13"/>
      <c r="U5" s="15">
        <f t="shared" ref="U5:V5" si="5">R5+O5+L5+I5+F5</f>
        <v>10</v>
      </c>
      <c r="V5" s="15">
        <f t="shared" si="5"/>
        <v>0</v>
      </c>
      <c r="W5" s="15">
        <f t="shared" si="3"/>
        <v>10</v>
      </c>
      <c r="X5" s="15">
        <f t="shared" si="4"/>
        <v>2</v>
      </c>
      <c r="Y5" s="15" t="s">
        <v>30</v>
      </c>
    </row>
    <row r="6">
      <c r="A6" s="9" t="s">
        <v>26</v>
      </c>
      <c r="B6" s="9" t="s">
        <v>27</v>
      </c>
      <c r="C6" s="9">
        <v>1.0</v>
      </c>
      <c r="D6" s="9" t="s">
        <v>38</v>
      </c>
      <c r="E6" s="10" t="s">
        <v>39</v>
      </c>
      <c r="F6" s="11">
        <v>10.0</v>
      </c>
      <c r="G6" s="9">
        <v>0.0</v>
      </c>
      <c r="H6" s="9">
        <v>2.0</v>
      </c>
      <c r="I6" s="12"/>
      <c r="J6" s="13"/>
      <c r="K6" s="14"/>
      <c r="L6" s="13"/>
      <c r="M6" s="13"/>
      <c r="N6" s="13"/>
      <c r="O6" s="12"/>
      <c r="P6" s="13"/>
      <c r="Q6" s="14"/>
      <c r="R6" s="13"/>
      <c r="S6" s="13"/>
      <c r="T6" s="13"/>
      <c r="U6" s="15">
        <f t="shared" ref="U6:V6" si="6">R6+O6+L6+I6+F6</f>
        <v>10</v>
      </c>
      <c r="V6" s="15">
        <f t="shared" si="6"/>
        <v>0</v>
      </c>
      <c r="W6" s="15">
        <f t="shared" si="3"/>
        <v>10</v>
      </c>
      <c r="X6" s="15">
        <f t="shared" si="4"/>
        <v>2</v>
      </c>
      <c r="Y6" s="15" t="s">
        <v>30</v>
      </c>
    </row>
    <row r="7">
      <c r="A7" s="9" t="s">
        <v>26</v>
      </c>
      <c r="B7" s="9" t="s">
        <v>35</v>
      </c>
      <c r="C7" s="9">
        <v>3.0</v>
      </c>
      <c r="D7" s="9" t="s">
        <v>40</v>
      </c>
      <c r="E7" s="10" t="s">
        <v>41</v>
      </c>
      <c r="F7" s="11">
        <v>10.0</v>
      </c>
      <c r="G7" s="9">
        <v>0.0</v>
      </c>
      <c r="H7" s="9">
        <v>2.0</v>
      </c>
      <c r="I7" s="16"/>
      <c r="J7" s="17"/>
      <c r="K7" s="18"/>
      <c r="L7" s="9"/>
      <c r="M7" s="9"/>
      <c r="N7" s="9"/>
      <c r="O7" s="12"/>
      <c r="P7" s="13"/>
      <c r="Q7" s="14"/>
      <c r="R7" s="13"/>
      <c r="S7" s="13"/>
      <c r="T7" s="13"/>
      <c r="U7" s="15">
        <f t="shared" ref="U7:V7" si="7">R7+O7+L7+I7+F7</f>
        <v>10</v>
      </c>
      <c r="V7" s="15">
        <f t="shared" si="7"/>
        <v>0</v>
      </c>
      <c r="W7" s="15">
        <f t="shared" si="3"/>
        <v>10</v>
      </c>
      <c r="X7" s="15">
        <f t="shared" si="4"/>
        <v>2</v>
      </c>
      <c r="Y7" s="15" t="s">
        <v>30</v>
      </c>
    </row>
    <row r="8">
      <c r="A8" s="9" t="s">
        <v>26</v>
      </c>
      <c r="B8" s="9" t="s">
        <v>35</v>
      </c>
      <c r="C8" s="9">
        <v>4.0</v>
      </c>
      <c r="D8" s="9" t="s">
        <v>42</v>
      </c>
      <c r="E8" s="10" t="s">
        <v>43</v>
      </c>
      <c r="F8" s="16"/>
      <c r="G8" s="17"/>
      <c r="H8" s="17"/>
      <c r="I8" s="11">
        <v>10.0</v>
      </c>
      <c r="J8" s="9">
        <v>0.0</v>
      </c>
      <c r="K8" s="19">
        <v>2.0</v>
      </c>
      <c r="L8" s="13"/>
      <c r="M8" s="13"/>
      <c r="N8" s="13"/>
      <c r="O8" s="11"/>
      <c r="P8" s="9"/>
      <c r="Q8" s="19"/>
      <c r="R8" s="13"/>
      <c r="S8" s="13"/>
      <c r="T8" s="13"/>
      <c r="U8" s="15">
        <f t="shared" ref="U8:V8" si="8">R8+O8+L8+I8+F8</f>
        <v>10</v>
      </c>
      <c r="V8" s="15">
        <f t="shared" si="8"/>
        <v>0</v>
      </c>
      <c r="W8" s="15">
        <f t="shared" si="3"/>
        <v>10</v>
      </c>
      <c r="X8" s="15">
        <f t="shared" si="4"/>
        <v>2</v>
      </c>
      <c r="Y8" s="15" t="s">
        <v>30</v>
      </c>
    </row>
    <row r="9">
      <c r="A9" s="9" t="s">
        <v>26</v>
      </c>
      <c r="B9" s="9" t="s">
        <v>35</v>
      </c>
      <c r="C9" s="9">
        <v>4.0</v>
      </c>
      <c r="D9" s="9" t="s">
        <v>44</v>
      </c>
      <c r="E9" s="10" t="s">
        <v>45</v>
      </c>
      <c r="F9" s="16"/>
      <c r="G9" s="17"/>
      <c r="H9" s="17"/>
      <c r="I9" s="11">
        <v>10.0</v>
      </c>
      <c r="J9" s="9">
        <v>0.0</v>
      </c>
      <c r="K9" s="19">
        <v>2.0</v>
      </c>
      <c r="L9" s="13"/>
      <c r="M9" s="13"/>
      <c r="N9" s="13"/>
      <c r="O9" s="11"/>
      <c r="P9" s="9"/>
      <c r="Q9" s="19"/>
      <c r="R9" s="13"/>
      <c r="S9" s="13"/>
      <c r="T9" s="13"/>
      <c r="U9" s="15">
        <f t="shared" ref="U9:V9" si="9">R9+O9+L9+I9+F9</f>
        <v>10</v>
      </c>
      <c r="V9" s="15">
        <f t="shared" si="9"/>
        <v>0</v>
      </c>
      <c r="W9" s="15">
        <f t="shared" si="3"/>
        <v>10</v>
      </c>
      <c r="X9" s="15">
        <f t="shared" si="4"/>
        <v>2</v>
      </c>
      <c r="Y9" s="15" t="s">
        <v>30</v>
      </c>
    </row>
    <row r="10">
      <c r="A10" s="20" t="s">
        <v>26</v>
      </c>
      <c r="B10" s="21"/>
      <c r="C10" s="21"/>
      <c r="D10" s="21"/>
      <c r="E10" s="22" t="s">
        <v>46</v>
      </c>
      <c r="F10" s="20">
        <f t="shared" ref="F10:T10" si="10">SUM(F3:F9)</f>
        <v>45</v>
      </c>
      <c r="G10" s="23">
        <f t="shared" si="10"/>
        <v>5</v>
      </c>
      <c r="H10" s="23">
        <f t="shared" si="10"/>
        <v>10</v>
      </c>
      <c r="I10" s="20">
        <f t="shared" si="10"/>
        <v>20</v>
      </c>
      <c r="J10" s="23">
        <f t="shared" si="10"/>
        <v>0</v>
      </c>
      <c r="K10" s="24">
        <f t="shared" si="10"/>
        <v>4</v>
      </c>
      <c r="L10" s="23">
        <f t="shared" si="10"/>
        <v>0</v>
      </c>
      <c r="M10" s="23">
        <f t="shared" si="10"/>
        <v>0</v>
      </c>
      <c r="N10" s="23">
        <f t="shared" si="10"/>
        <v>0</v>
      </c>
      <c r="O10" s="20">
        <f t="shared" si="10"/>
        <v>0</v>
      </c>
      <c r="P10" s="23">
        <f t="shared" si="10"/>
        <v>0</v>
      </c>
      <c r="Q10" s="24">
        <f t="shared" si="10"/>
        <v>0</v>
      </c>
      <c r="R10" s="23">
        <f t="shared" si="10"/>
        <v>0</v>
      </c>
      <c r="S10" s="23">
        <f t="shared" si="10"/>
        <v>0</v>
      </c>
      <c r="T10" s="23">
        <f t="shared" si="10"/>
        <v>0</v>
      </c>
      <c r="U10" s="25">
        <f t="shared" ref="U10:V10" si="11">R10+O10+L10+I10+F10</f>
        <v>65</v>
      </c>
      <c r="V10" s="25">
        <f t="shared" si="11"/>
        <v>5</v>
      </c>
      <c r="W10" s="25">
        <f t="shared" ref="W10:X10" si="12">SUM(W3:W9)</f>
        <v>70</v>
      </c>
      <c r="X10" s="25">
        <f t="shared" si="12"/>
        <v>14</v>
      </c>
      <c r="Y10" s="25">
        <v>0.0</v>
      </c>
    </row>
    <row r="11">
      <c r="A11" s="9" t="s">
        <v>26</v>
      </c>
      <c r="B11" s="9" t="s">
        <v>27</v>
      </c>
      <c r="C11" s="9">
        <v>2.0</v>
      </c>
      <c r="D11" s="9" t="s">
        <v>47</v>
      </c>
      <c r="E11" s="10" t="s">
        <v>48</v>
      </c>
      <c r="F11" s="12"/>
      <c r="G11" s="13"/>
      <c r="H11" s="13"/>
      <c r="I11" s="11">
        <v>10.0</v>
      </c>
      <c r="J11" s="9">
        <v>5.0</v>
      </c>
      <c r="K11" s="19">
        <v>3.0</v>
      </c>
      <c r="L11" s="13"/>
      <c r="M11" s="13"/>
      <c r="N11" s="13"/>
      <c r="O11" s="12"/>
      <c r="P11" s="13"/>
      <c r="Q11" s="14"/>
      <c r="R11" s="13"/>
      <c r="S11" s="13"/>
      <c r="T11" s="13"/>
      <c r="U11" s="15">
        <f t="shared" ref="U11:V11" si="13">R11+O11+L11+I11+F11</f>
        <v>10</v>
      </c>
      <c r="V11" s="15">
        <f t="shared" si="13"/>
        <v>5</v>
      </c>
      <c r="W11" s="15">
        <f t="shared" ref="W11:W15" si="15">SUM(U11:V11)</f>
        <v>15</v>
      </c>
      <c r="X11" s="15">
        <f t="shared" ref="X11:X15" si="16">H11+K11+N11+Q11+T11</f>
        <v>3</v>
      </c>
      <c r="Y11" s="15" t="s">
        <v>30</v>
      </c>
    </row>
    <row r="12">
      <c r="A12" s="9" t="s">
        <v>26</v>
      </c>
      <c r="B12" s="9" t="s">
        <v>27</v>
      </c>
      <c r="C12" s="9">
        <v>1.0</v>
      </c>
      <c r="D12" s="9" t="s">
        <v>49</v>
      </c>
      <c r="E12" s="10" t="s">
        <v>50</v>
      </c>
      <c r="F12" s="11">
        <v>0.0</v>
      </c>
      <c r="G12" s="9">
        <v>10.0</v>
      </c>
      <c r="H12" s="9">
        <v>1.0</v>
      </c>
      <c r="I12" s="12"/>
      <c r="J12" s="13"/>
      <c r="K12" s="14"/>
      <c r="L12" s="13"/>
      <c r="M12" s="13"/>
      <c r="N12" s="13"/>
      <c r="O12" s="12"/>
      <c r="P12" s="13"/>
      <c r="Q12" s="14"/>
      <c r="R12" s="13"/>
      <c r="S12" s="13"/>
      <c r="T12" s="13"/>
      <c r="U12" s="15">
        <f t="shared" ref="U12:V12" si="14">R12+O12+L12+I12+F12</f>
        <v>0</v>
      </c>
      <c r="V12" s="15">
        <f t="shared" si="14"/>
        <v>10</v>
      </c>
      <c r="W12" s="15">
        <f t="shared" si="15"/>
        <v>10</v>
      </c>
      <c r="X12" s="15">
        <f t="shared" si="16"/>
        <v>1</v>
      </c>
      <c r="Y12" s="15" t="s">
        <v>34</v>
      </c>
    </row>
    <row r="13">
      <c r="A13" s="9" t="s">
        <v>26</v>
      </c>
      <c r="B13" s="9" t="s">
        <v>35</v>
      </c>
      <c r="C13" s="9">
        <v>3.0</v>
      </c>
      <c r="D13" s="9" t="s">
        <v>51</v>
      </c>
      <c r="E13" s="10" t="s">
        <v>52</v>
      </c>
      <c r="F13" s="12"/>
      <c r="G13" s="13"/>
      <c r="H13" s="13"/>
      <c r="I13" s="12"/>
      <c r="J13" s="13"/>
      <c r="K13" s="14"/>
      <c r="L13" s="9">
        <v>10.0</v>
      </c>
      <c r="M13" s="9">
        <v>5.0</v>
      </c>
      <c r="N13" s="9">
        <v>3.0</v>
      </c>
      <c r="O13" s="12"/>
      <c r="P13" s="13"/>
      <c r="Q13" s="14"/>
      <c r="R13" s="13"/>
      <c r="S13" s="13"/>
      <c r="T13" s="13"/>
      <c r="U13" s="15">
        <f t="shared" ref="U13:V13" si="17">R13+O13+L13+I13+F13</f>
        <v>10</v>
      </c>
      <c r="V13" s="15">
        <f t="shared" si="17"/>
        <v>5</v>
      </c>
      <c r="W13" s="15">
        <f t="shared" si="15"/>
        <v>15</v>
      </c>
      <c r="X13" s="15">
        <f t="shared" si="16"/>
        <v>3</v>
      </c>
      <c r="Y13" s="15" t="s">
        <v>30</v>
      </c>
    </row>
    <row r="14">
      <c r="A14" s="9" t="s">
        <v>26</v>
      </c>
      <c r="B14" s="9" t="s">
        <v>35</v>
      </c>
      <c r="C14" s="9">
        <v>4.0</v>
      </c>
      <c r="D14" s="9" t="s">
        <v>53</v>
      </c>
      <c r="E14" s="10" t="s">
        <v>54</v>
      </c>
      <c r="F14" s="12"/>
      <c r="G14" s="13"/>
      <c r="H14" s="13"/>
      <c r="I14" s="12"/>
      <c r="J14" s="13"/>
      <c r="K14" s="14"/>
      <c r="L14" s="13"/>
      <c r="M14" s="13"/>
      <c r="N14" s="13"/>
      <c r="O14" s="11">
        <v>0.0</v>
      </c>
      <c r="P14" s="9">
        <v>10.0</v>
      </c>
      <c r="Q14" s="19">
        <v>2.0</v>
      </c>
      <c r="R14" s="13"/>
      <c r="S14" s="13"/>
      <c r="T14" s="13"/>
      <c r="U14" s="15">
        <f t="shared" ref="U14:V14" si="18">R14+O14+L14+I14+F14</f>
        <v>0</v>
      </c>
      <c r="V14" s="15">
        <f t="shared" si="18"/>
        <v>10</v>
      </c>
      <c r="W14" s="15">
        <f t="shared" si="15"/>
        <v>10</v>
      </c>
      <c r="X14" s="15">
        <f t="shared" si="16"/>
        <v>2</v>
      </c>
      <c r="Y14" s="15" t="s">
        <v>34</v>
      </c>
    </row>
    <row r="15">
      <c r="A15" s="9" t="s">
        <v>26</v>
      </c>
      <c r="B15" s="9" t="s">
        <v>55</v>
      </c>
      <c r="C15" s="9">
        <v>6.0</v>
      </c>
      <c r="D15" s="9" t="s">
        <v>56</v>
      </c>
      <c r="E15" s="10" t="s">
        <v>57</v>
      </c>
      <c r="F15" s="12"/>
      <c r="G15" s="13"/>
      <c r="H15" s="13"/>
      <c r="I15" s="12"/>
      <c r="J15" s="13"/>
      <c r="K15" s="14"/>
      <c r="L15" s="13"/>
      <c r="M15" s="13"/>
      <c r="N15" s="13"/>
      <c r="O15" s="11">
        <v>0.0</v>
      </c>
      <c r="P15" s="9">
        <v>10.0</v>
      </c>
      <c r="Q15" s="19">
        <v>1.0</v>
      </c>
      <c r="R15" s="13"/>
      <c r="S15" s="13"/>
      <c r="T15" s="13"/>
      <c r="U15" s="15">
        <f t="shared" ref="U15:V15" si="19">R15+O15+L15+I15+F15</f>
        <v>0</v>
      </c>
      <c r="V15" s="15">
        <f t="shared" si="19"/>
        <v>10</v>
      </c>
      <c r="W15" s="15">
        <f t="shared" si="15"/>
        <v>10</v>
      </c>
      <c r="X15" s="15">
        <f t="shared" si="16"/>
        <v>1</v>
      </c>
      <c r="Y15" s="15" t="s">
        <v>34</v>
      </c>
    </row>
    <row r="16">
      <c r="A16" s="20" t="s">
        <v>26</v>
      </c>
      <c r="B16" s="21"/>
      <c r="C16" s="21"/>
      <c r="D16" s="21"/>
      <c r="E16" s="22" t="s">
        <v>58</v>
      </c>
      <c r="F16" s="20">
        <f t="shared" ref="F16:X16" si="20">SUM(F11:F15)</f>
        <v>0</v>
      </c>
      <c r="G16" s="23">
        <f t="shared" si="20"/>
        <v>10</v>
      </c>
      <c r="H16" s="23">
        <f t="shared" si="20"/>
        <v>1</v>
      </c>
      <c r="I16" s="20">
        <f t="shared" si="20"/>
        <v>10</v>
      </c>
      <c r="J16" s="23">
        <f t="shared" si="20"/>
        <v>5</v>
      </c>
      <c r="K16" s="24">
        <f t="shared" si="20"/>
        <v>3</v>
      </c>
      <c r="L16" s="23">
        <f t="shared" si="20"/>
        <v>10</v>
      </c>
      <c r="M16" s="23">
        <f t="shared" si="20"/>
        <v>5</v>
      </c>
      <c r="N16" s="23">
        <f t="shared" si="20"/>
        <v>3</v>
      </c>
      <c r="O16" s="20">
        <f t="shared" si="20"/>
        <v>0</v>
      </c>
      <c r="P16" s="23">
        <f t="shared" si="20"/>
        <v>20</v>
      </c>
      <c r="Q16" s="24">
        <f t="shared" si="20"/>
        <v>3</v>
      </c>
      <c r="R16" s="23">
        <f t="shared" si="20"/>
        <v>0</v>
      </c>
      <c r="S16" s="23">
        <f t="shared" si="20"/>
        <v>0</v>
      </c>
      <c r="T16" s="23">
        <f t="shared" si="20"/>
        <v>0</v>
      </c>
      <c r="U16" s="25">
        <f t="shared" si="20"/>
        <v>20</v>
      </c>
      <c r="V16" s="25">
        <f t="shared" si="20"/>
        <v>40</v>
      </c>
      <c r="W16" s="25">
        <f t="shared" si="20"/>
        <v>60</v>
      </c>
      <c r="X16" s="25">
        <f t="shared" si="20"/>
        <v>10</v>
      </c>
      <c r="Y16" s="26"/>
    </row>
    <row r="17">
      <c r="A17" s="9" t="s">
        <v>26</v>
      </c>
      <c r="B17" s="9" t="s">
        <v>27</v>
      </c>
      <c r="C17" s="9">
        <v>2.0</v>
      </c>
      <c r="D17" s="9" t="s">
        <v>59</v>
      </c>
      <c r="E17" s="27" t="s">
        <v>60</v>
      </c>
      <c r="F17" s="12"/>
      <c r="G17" s="13"/>
      <c r="H17" s="13"/>
      <c r="I17" s="11">
        <v>5.0</v>
      </c>
      <c r="J17" s="9">
        <v>10.0</v>
      </c>
      <c r="K17" s="19">
        <v>2.0</v>
      </c>
      <c r="L17" s="13"/>
      <c r="M17" s="13"/>
      <c r="N17" s="13"/>
      <c r="O17" s="12"/>
      <c r="P17" s="13"/>
      <c r="Q17" s="14"/>
      <c r="R17" s="13"/>
      <c r="S17" s="13"/>
      <c r="T17" s="13"/>
      <c r="U17" s="15">
        <f t="shared" ref="U17:V17" si="21">R17+O17+L17+I17+F17</f>
        <v>5</v>
      </c>
      <c r="V17" s="15">
        <f t="shared" si="21"/>
        <v>10</v>
      </c>
      <c r="W17" s="15">
        <f t="shared" ref="W17:W21" si="23">SUM(U17:V17)</f>
        <v>15</v>
      </c>
      <c r="X17" s="15">
        <f t="shared" ref="X17:X21" si="24">H17+K17+N17+Q17+T17</f>
        <v>2</v>
      </c>
      <c r="Y17" s="15" t="s">
        <v>34</v>
      </c>
    </row>
    <row r="18">
      <c r="A18" s="9" t="s">
        <v>26</v>
      </c>
      <c r="B18" s="9" t="s">
        <v>27</v>
      </c>
      <c r="C18" s="9">
        <v>2.0</v>
      </c>
      <c r="D18" s="9" t="s">
        <v>61</v>
      </c>
      <c r="E18" s="10" t="s">
        <v>62</v>
      </c>
      <c r="F18" s="12"/>
      <c r="G18" s="13"/>
      <c r="H18" s="13"/>
      <c r="I18" s="11">
        <v>5.0</v>
      </c>
      <c r="J18" s="9">
        <v>5.0</v>
      </c>
      <c r="K18" s="19">
        <v>2.0</v>
      </c>
      <c r="L18" s="13"/>
      <c r="M18" s="13"/>
      <c r="N18" s="13"/>
      <c r="O18" s="12"/>
      <c r="P18" s="13"/>
      <c r="Q18" s="14"/>
      <c r="R18" s="13"/>
      <c r="S18" s="13"/>
      <c r="T18" s="13"/>
      <c r="U18" s="15">
        <f t="shared" ref="U18:V18" si="22">R18+O18+L18+I18+F18</f>
        <v>5</v>
      </c>
      <c r="V18" s="15">
        <f t="shared" si="22"/>
        <v>5</v>
      </c>
      <c r="W18" s="15">
        <f t="shared" si="23"/>
        <v>10</v>
      </c>
      <c r="X18" s="15">
        <f t="shared" si="24"/>
        <v>2</v>
      </c>
      <c r="Y18" s="15" t="s">
        <v>34</v>
      </c>
    </row>
    <row r="19">
      <c r="A19" s="9" t="s">
        <v>26</v>
      </c>
      <c r="B19" s="9" t="s">
        <v>27</v>
      </c>
      <c r="C19" s="9">
        <v>2.0</v>
      </c>
      <c r="D19" s="9" t="s">
        <v>63</v>
      </c>
      <c r="E19" s="10" t="s">
        <v>64</v>
      </c>
      <c r="F19" s="12"/>
      <c r="G19" s="13"/>
      <c r="H19" s="13"/>
      <c r="I19" s="11">
        <v>5.0</v>
      </c>
      <c r="J19" s="9">
        <v>5.0</v>
      </c>
      <c r="K19" s="19">
        <v>2.0</v>
      </c>
      <c r="L19" s="13"/>
      <c r="M19" s="13"/>
      <c r="N19" s="13"/>
      <c r="O19" s="12"/>
      <c r="P19" s="13"/>
      <c r="Q19" s="14"/>
      <c r="R19" s="13"/>
      <c r="S19" s="13"/>
      <c r="T19" s="13"/>
      <c r="U19" s="15">
        <f t="shared" ref="U19:V19" si="25">R19+O19+L19+I19+F19</f>
        <v>5</v>
      </c>
      <c r="V19" s="15">
        <f t="shared" si="25"/>
        <v>5</v>
      </c>
      <c r="W19" s="15">
        <f t="shared" si="23"/>
        <v>10</v>
      </c>
      <c r="X19" s="15">
        <f t="shared" si="24"/>
        <v>2</v>
      </c>
      <c r="Y19" s="15" t="s">
        <v>34</v>
      </c>
    </row>
    <row r="20">
      <c r="A20" s="9" t="s">
        <v>26</v>
      </c>
      <c r="B20" s="9" t="s">
        <v>35</v>
      </c>
      <c r="C20" s="9">
        <v>3.0</v>
      </c>
      <c r="D20" s="9" t="s">
        <v>65</v>
      </c>
      <c r="E20" s="27" t="s">
        <v>66</v>
      </c>
      <c r="F20" s="12"/>
      <c r="G20" s="13"/>
      <c r="H20" s="13"/>
      <c r="I20" s="12"/>
      <c r="J20" s="13"/>
      <c r="K20" s="14"/>
      <c r="L20" s="9">
        <v>0.0</v>
      </c>
      <c r="M20" s="9">
        <v>5.0</v>
      </c>
      <c r="N20" s="9">
        <v>2.0</v>
      </c>
      <c r="O20" s="12"/>
      <c r="P20" s="13"/>
      <c r="Q20" s="14"/>
      <c r="R20" s="13"/>
      <c r="S20" s="13"/>
      <c r="T20" s="13"/>
      <c r="U20" s="15">
        <f t="shared" ref="U20:V20" si="26">R20+O20+L20+I20+F20</f>
        <v>0</v>
      </c>
      <c r="V20" s="15">
        <f t="shared" si="26"/>
        <v>5</v>
      </c>
      <c r="W20" s="15">
        <f t="shared" si="23"/>
        <v>5</v>
      </c>
      <c r="X20" s="15">
        <f t="shared" si="24"/>
        <v>2</v>
      </c>
      <c r="Y20" s="15" t="s">
        <v>34</v>
      </c>
    </row>
    <row r="21">
      <c r="A21" s="9" t="s">
        <v>26</v>
      </c>
      <c r="B21" s="9" t="s">
        <v>55</v>
      </c>
      <c r="C21" s="9">
        <v>5.0</v>
      </c>
      <c r="D21" s="9" t="s">
        <v>67</v>
      </c>
      <c r="E21" s="27" t="s">
        <v>68</v>
      </c>
      <c r="F21" s="12"/>
      <c r="G21" s="13"/>
      <c r="H21" s="13"/>
      <c r="I21" s="12"/>
      <c r="J21" s="13"/>
      <c r="K21" s="14"/>
      <c r="L21" s="13"/>
      <c r="M21" s="13"/>
      <c r="N21" s="13"/>
      <c r="O21" s="12"/>
      <c r="P21" s="13"/>
      <c r="Q21" s="14"/>
      <c r="R21" s="9">
        <v>0.0</v>
      </c>
      <c r="S21" s="9">
        <v>0.0</v>
      </c>
      <c r="T21" s="9">
        <v>0.0</v>
      </c>
      <c r="U21" s="15">
        <f t="shared" ref="U21:V21" si="27">R21+O21+L21+I21+F21</f>
        <v>0</v>
      </c>
      <c r="V21" s="15">
        <f t="shared" si="27"/>
        <v>0</v>
      </c>
      <c r="W21" s="15">
        <f t="shared" si="23"/>
        <v>0</v>
      </c>
      <c r="X21" s="15">
        <f t="shared" si="24"/>
        <v>0</v>
      </c>
      <c r="Y21" s="15" t="s">
        <v>69</v>
      </c>
    </row>
    <row r="22">
      <c r="A22" s="20" t="s">
        <v>26</v>
      </c>
      <c r="B22" s="21"/>
      <c r="C22" s="21"/>
      <c r="D22" s="21"/>
      <c r="E22" s="22" t="s">
        <v>70</v>
      </c>
      <c r="F22" s="20">
        <f t="shared" ref="F22:X22" si="28">SUM(F17:F21)</f>
        <v>0</v>
      </c>
      <c r="G22" s="23">
        <f t="shared" si="28"/>
        <v>0</v>
      </c>
      <c r="H22" s="23">
        <f t="shared" si="28"/>
        <v>0</v>
      </c>
      <c r="I22" s="20">
        <f t="shared" si="28"/>
        <v>15</v>
      </c>
      <c r="J22" s="23">
        <f t="shared" si="28"/>
        <v>20</v>
      </c>
      <c r="K22" s="24">
        <f t="shared" si="28"/>
        <v>6</v>
      </c>
      <c r="L22" s="23">
        <f t="shared" si="28"/>
        <v>0</v>
      </c>
      <c r="M22" s="23">
        <f t="shared" si="28"/>
        <v>5</v>
      </c>
      <c r="N22" s="23">
        <f t="shared" si="28"/>
        <v>2</v>
      </c>
      <c r="O22" s="20">
        <f t="shared" si="28"/>
        <v>0</v>
      </c>
      <c r="P22" s="23">
        <f t="shared" si="28"/>
        <v>0</v>
      </c>
      <c r="Q22" s="24">
        <f t="shared" si="28"/>
        <v>0</v>
      </c>
      <c r="R22" s="23">
        <f t="shared" si="28"/>
        <v>0</v>
      </c>
      <c r="S22" s="23">
        <f t="shared" si="28"/>
        <v>0</v>
      </c>
      <c r="T22" s="23">
        <f t="shared" si="28"/>
        <v>0</v>
      </c>
      <c r="U22" s="25">
        <f t="shared" si="28"/>
        <v>15</v>
      </c>
      <c r="V22" s="25">
        <f t="shared" si="28"/>
        <v>25</v>
      </c>
      <c r="W22" s="25">
        <f t="shared" si="28"/>
        <v>40</v>
      </c>
      <c r="X22" s="25">
        <f t="shared" si="28"/>
        <v>8</v>
      </c>
      <c r="Y22" s="26"/>
    </row>
    <row r="23">
      <c r="A23" s="9" t="s">
        <v>26</v>
      </c>
      <c r="B23" s="9" t="s">
        <v>27</v>
      </c>
      <c r="C23" s="9">
        <v>2.0</v>
      </c>
      <c r="D23" s="9" t="s">
        <v>71</v>
      </c>
      <c r="E23" s="10" t="s">
        <v>72</v>
      </c>
      <c r="F23" s="12"/>
      <c r="G23" s="13"/>
      <c r="H23" s="13"/>
      <c r="I23" s="11">
        <v>0.0</v>
      </c>
      <c r="J23" s="9">
        <v>10.0</v>
      </c>
      <c r="K23" s="19">
        <v>2.0</v>
      </c>
      <c r="L23" s="13"/>
      <c r="M23" s="13"/>
      <c r="N23" s="13"/>
      <c r="O23" s="12"/>
      <c r="P23" s="13"/>
      <c r="Q23" s="14"/>
      <c r="R23" s="13"/>
      <c r="S23" s="13"/>
      <c r="T23" s="13"/>
      <c r="U23" s="15">
        <f t="shared" ref="U23:V23" si="29">R23+O23+L23+I23+F23</f>
        <v>0</v>
      </c>
      <c r="V23" s="15">
        <f t="shared" si="29"/>
        <v>10</v>
      </c>
      <c r="W23" s="15">
        <f>SUM(U23:V23)</f>
        <v>10</v>
      </c>
      <c r="X23" s="15">
        <f>H23+K23+N23+Q23+T23</f>
        <v>2</v>
      </c>
      <c r="Y23" s="15" t="s">
        <v>34</v>
      </c>
    </row>
    <row r="24">
      <c r="A24" s="9" t="s">
        <v>26</v>
      </c>
      <c r="B24" s="13"/>
      <c r="C24" s="13"/>
      <c r="D24" s="13"/>
      <c r="E24" s="10" t="s">
        <v>73</v>
      </c>
      <c r="F24" s="11">
        <f t="shared" ref="F24:X24" si="30">SUM(F23)</f>
        <v>0</v>
      </c>
      <c r="G24" s="9">
        <f t="shared" si="30"/>
        <v>0</v>
      </c>
      <c r="H24" s="9">
        <f t="shared" si="30"/>
        <v>0</v>
      </c>
      <c r="I24" s="11">
        <f t="shared" si="30"/>
        <v>0</v>
      </c>
      <c r="J24" s="9">
        <f t="shared" si="30"/>
        <v>10</v>
      </c>
      <c r="K24" s="19">
        <f t="shared" si="30"/>
        <v>2</v>
      </c>
      <c r="L24" s="9">
        <f t="shared" si="30"/>
        <v>0</v>
      </c>
      <c r="M24" s="9">
        <f t="shared" si="30"/>
        <v>0</v>
      </c>
      <c r="N24" s="9">
        <f t="shared" si="30"/>
        <v>0</v>
      </c>
      <c r="O24" s="11">
        <f t="shared" si="30"/>
        <v>0</v>
      </c>
      <c r="P24" s="9">
        <f t="shared" si="30"/>
        <v>0</v>
      </c>
      <c r="Q24" s="19">
        <f t="shared" si="30"/>
        <v>0</v>
      </c>
      <c r="R24" s="9">
        <f t="shared" si="30"/>
        <v>0</v>
      </c>
      <c r="S24" s="9">
        <f t="shared" si="30"/>
        <v>0</v>
      </c>
      <c r="T24" s="9">
        <f t="shared" si="30"/>
        <v>0</v>
      </c>
      <c r="U24" s="15">
        <f t="shared" si="30"/>
        <v>0</v>
      </c>
      <c r="V24" s="15">
        <f t="shared" si="30"/>
        <v>10</v>
      </c>
      <c r="W24" s="15">
        <f t="shared" si="30"/>
        <v>10</v>
      </c>
      <c r="X24" s="15">
        <f t="shared" si="30"/>
        <v>2</v>
      </c>
      <c r="Y24" s="28"/>
    </row>
    <row r="25">
      <c r="A25" s="29" t="s">
        <v>26</v>
      </c>
      <c r="B25" s="30"/>
      <c r="C25" s="30"/>
      <c r="D25" s="31" t="s">
        <v>74</v>
      </c>
      <c r="E25" s="32"/>
      <c r="F25" s="33">
        <f t="shared" ref="F25:X25" si="31">F24+F22+F16+F10</f>
        <v>45</v>
      </c>
      <c r="G25" s="34">
        <f t="shared" si="31"/>
        <v>15</v>
      </c>
      <c r="H25" s="34">
        <f t="shared" si="31"/>
        <v>11</v>
      </c>
      <c r="I25" s="33">
        <f t="shared" si="31"/>
        <v>45</v>
      </c>
      <c r="J25" s="34">
        <f t="shared" si="31"/>
        <v>35</v>
      </c>
      <c r="K25" s="35">
        <f t="shared" si="31"/>
        <v>15</v>
      </c>
      <c r="L25" s="34">
        <f t="shared" si="31"/>
        <v>10</v>
      </c>
      <c r="M25" s="34">
        <f t="shared" si="31"/>
        <v>10</v>
      </c>
      <c r="N25" s="34">
        <f t="shared" si="31"/>
        <v>5</v>
      </c>
      <c r="O25" s="33">
        <f t="shared" si="31"/>
        <v>0</v>
      </c>
      <c r="P25" s="34">
        <f t="shared" si="31"/>
        <v>20</v>
      </c>
      <c r="Q25" s="35">
        <f t="shared" si="31"/>
        <v>3</v>
      </c>
      <c r="R25" s="34">
        <f t="shared" si="31"/>
        <v>0</v>
      </c>
      <c r="S25" s="34">
        <f t="shared" si="31"/>
        <v>0</v>
      </c>
      <c r="T25" s="34">
        <f t="shared" si="31"/>
        <v>0</v>
      </c>
      <c r="U25" s="36">
        <f t="shared" si="31"/>
        <v>100</v>
      </c>
      <c r="V25" s="36">
        <f t="shared" si="31"/>
        <v>80</v>
      </c>
      <c r="W25" s="36">
        <f t="shared" si="31"/>
        <v>180</v>
      </c>
      <c r="X25" s="36">
        <f t="shared" si="31"/>
        <v>34</v>
      </c>
      <c r="Y25" s="37"/>
    </row>
    <row r="26">
      <c r="A26" s="9" t="s">
        <v>26</v>
      </c>
      <c r="B26" s="9" t="s">
        <v>27</v>
      </c>
      <c r="C26" s="9">
        <v>1.0</v>
      </c>
      <c r="D26" s="9" t="s">
        <v>75</v>
      </c>
      <c r="E26" s="10" t="s">
        <v>76</v>
      </c>
      <c r="F26" s="11">
        <v>10.0</v>
      </c>
      <c r="G26" s="9">
        <v>10.0</v>
      </c>
      <c r="H26" s="9">
        <v>3.0</v>
      </c>
      <c r="I26" s="12"/>
      <c r="J26" s="13"/>
      <c r="K26" s="14"/>
      <c r="L26" s="13"/>
      <c r="M26" s="13"/>
      <c r="N26" s="13"/>
      <c r="O26" s="12"/>
      <c r="P26" s="13"/>
      <c r="Q26" s="14"/>
      <c r="R26" s="13"/>
      <c r="S26" s="13"/>
      <c r="T26" s="13"/>
      <c r="U26" s="15">
        <f t="shared" ref="U26:V26" si="32">R26+O26+L26+I26+F26</f>
        <v>10</v>
      </c>
      <c r="V26" s="15">
        <f t="shared" si="32"/>
        <v>10</v>
      </c>
      <c r="W26" s="15">
        <f t="shared" ref="W26:W28" si="34">SUM(U26:V26)</f>
        <v>20</v>
      </c>
      <c r="X26" s="15">
        <f t="shared" ref="X26:X28" si="35">H26+K26+N26+Q26+T26</f>
        <v>3</v>
      </c>
      <c r="Y26" s="15" t="s">
        <v>34</v>
      </c>
    </row>
    <row r="27">
      <c r="A27" s="9" t="s">
        <v>26</v>
      </c>
      <c r="B27" s="9" t="s">
        <v>27</v>
      </c>
      <c r="C27" s="9">
        <v>2.0</v>
      </c>
      <c r="D27" s="9" t="s">
        <v>77</v>
      </c>
      <c r="E27" s="10" t="s">
        <v>78</v>
      </c>
      <c r="F27" s="12"/>
      <c r="G27" s="13"/>
      <c r="H27" s="13"/>
      <c r="I27" s="11">
        <v>10.0</v>
      </c>
      <c r="J27" s="9">
        <v>10.0</v>
      </c>
      <c r="K27" s="19">
        <v>3.0</v>
      </c>
      <c r="L27" s="13"/>
      <c r="M27" s="13"/>
      <c r="N27" s="13"/>
      <c r="O27" s="12"/>
      <c r="P27" s="13"/>
      <c r="Q27" s="14"/>
      <c r="R27" s="13"/>
      <c r="S27" s="13"/>
      <c r="T27" s="13"/>
      <c r="U27" s="15">
        <f t="shared" ref="U27:V27" si="33">R27+O27+L27+I27+F27</f>
        <v>10</v>
      </c>
      <c r="V27" s="15">
        <f t="shared" si="33"/>
        <v>10</v>
      </c>
      <c r="W27" s="15">
        <f t="shared" si="34"/>
        <v>20</v>
      </c>
      <c r="X27" s="15">
        <f t="shared" si="35"/>
        <v>3</v>
      </c>
      <c r="Y27" s="15" t="s">
        <v>34</v>
      </c>
    </row>
    <row r="28">
      <c r="A28" s="9" t="s">
        <v>26</v>
      </c>
      <c r="B28" s="9" t="s">
        <v>35</v>
      </c>
      <c r="C28" s="9">
        <v>3.0</v>
      </c>
      <c r="D28" s="9" t="s">
        <v>79</v>
      </c>
      <c r="E28" s="10" t="s">
        <v>80</v>
      </c>
      <c r="F28" s="12"/>
      <c r="G28" s="13"/>
      <c r="H28" s="13"/>
      <c r="I28" s="12"/>
      <c r="J28" s="13"/>
      <c r="K28" s="14"/>
      <c r="L28" s="9">
        <v>0.0</v>
      </c>
      <c r="M28" s="9">
        <v>15.0</v>
      </c>
      <c r="N28" s="9">
        <v>3.0</v>
      </c>
      <c r="O28" s="12"/>
      <c r="P28" s="13"/>
      <c r="Q28" s="14"/>
      <c r="R28" s="13"/>
      <c r="S28" s="13"/>
      <c r="T28" s="13"/>
      <c r="U28" s="15">
        <f t="shared" ref="U28:V28" si="36">R28+O28+L28+I28+F28</f>
        <v>0</v>
      </c>
      <c r="V28" s="15">
        <f t="shared" si="36"/>
        <v>15</v>
      </c>
      <c r="W28" s="15">
        <f t="shared" si="34"/>
        <v>15</v>
      </c>
      <c r="X28" s="15">
        <f t="shared" si="35"/>
        <v>3</v>
      </c>
      <c r="Y28" s="15" t="s">
        <v>34</v>
      </c>
    </row>
    <row r="29">
      <c r="A29" s="9" t="s">
        <v>26</v>
      </c>
      <c r="B29" s="13"/>
      <c r="C29" s="13"/>
      <c r="D29" s="13"/>
      <c r="E29" s="10" t="s">
        <v>81</v>
      </c>
      <c r="F29" s="11">
        <f t="shared" ref="F29:X29" si="37">SUM(F26:F28)</f>
        <v>10</v>
      </c>
      <c r="G29" s="9">
        <f t="shared" si="37"/>
        <v>10</v>
      </c>
      <c r="H29" s="9">
        <f t="shared" si="37"/>
        <v>3</v>
      </c>
      <c r="I29" s="11">
        <f t="shared" si="37"/>
        <v>10</v>
      </c>
      <c r="J29" s="9">
        <f t="shared" si="37"/>
        <v>10</v>
      </c>
      <c r="K29" s="19">
        <f t="shared" si="37"/>
        <v>3</v>
      </c>
      <c r="L29" s="9">
        <f t="shared" si="37"/>
        <v>0</v>
      </c>
      <c r="M29" s="9">
        <f t="shared" si="37"/>
        <v>15</v>
      </c>
      <c r="N29" s="9">
        <f t="shared" si="37"/>
        <v>3</v>
      </c>
      <c r="O29" s="11">
        <f t="shared" si="37"/>
        <v>0</v>
      </c>
      <c r="P29" s="9">
        <f t="shared" si="37"/>
        <v>0</v>
      </c>
      <c r="Q29" s="19">
        <f t="shared" si="37"/>
        <v>0</v>
      </c>
      <c r="R29" s="9">
        <f t="shared" si="37"/>
        <v>0</v>
      </c>
      <c r="S29" s="9">
        <f t="shared" si="37"/>
        <v>0</v>
      </c>
      <c r="T29" s="9">
        <f t="shared" si="37"/>
        <v>0</v>
      </c>
      <c r="U29" s="15">
        <f t="shared" si="37"/>
        <v>20</v>
      </c>
      <c r="V29" s="15">
        <f t="shared" si="37"/>
        <v>35</v>
      </c>
      <c r="W29" s="15">
        <f t="shared" si="37"/>
        <v>55</v>
      </c>
      <c r="X29" s="15">
        <f t="shared" si="37"/>
        <v>9</v>
      </c>
      <c r="Y29" s="28"/>
    </row>
    <row r="30">
      <c r="A30" s="9" t="s">
        <v>26</v>
      </c>
      <c r="B30" s="9" t="s">
        <v>27</v>
      </c>
      <c r="C30" s="9">
        <v>2.0</v>
      </c>
      <c r="D30" s="9" t="s">
        <v>82</v>
      </c>
      <c r="E30" s="27" t="s">
        <v>83</v>
      </c>
      <c r="F30" s="12"/>
      <c r="G30" s="13"/>
      <c r="H30" s="13"/>
      <c r="I30" s="11">
        <v>0.0</v>
      </c>
      <c r="J30" s="9">
        <v>10.0</v>
      </c>
      <c r="K30" s="19">
        <v>2.0</v>
      </c>
      <c r="L30" s="13"/>
      <c r="M30" s="13"/>
      <c r="N30" s="13"/>
      <c r="O30" s="12"/>
      <c r="P30" s="13"/>
      <c r="Q30" s="14"/>
      <c r="R30" s="13"/>
      <c r="S30" s="13"/>
      <c r="T30" s="13"/>
      <c r="U30" s="15">
        <f t="shared" ref="U30:V30" si="38">R30+O30+L30+I30+F30</f>
        <v>0</v>
      </c>
      <c r="V30" s="15">
        <f t="shared" si="38"/>
        <v>10</v>
      </c>
      <c r="W30" s="15">
        <f t="shared" ref="W30:W32" si="40">SUM(U30:V30)</f>
        <v>10</v>
      </c>
      <c r="X30" s="15">
        <f t="shared" ref="X30:X32" si="41">H30+K30+N30+Q30+T30</f>
        <v>2</v>
      </c>
      <c r="Y30" s="28"/>
    </row>
    <row r="31">
      <c r="A31" s="9" t="s">
        <v>26</v>
      </c>
      <c r="B31" s="9" t="s">
        <v>35</v>
      </c>
      <c r="C31" s="9">
        <v>3.0</v>
      </c>
      <c r="D31" s="9" t="s">
        <v>84</v>
      </c>
      <c r="E31" s="10" t="s">
        <v>85</v>
      </c>
      <c r="F31" s="12"/>
      <c r="G31" s="13"/>
      <c r="H31" s="13"/>
      <c r="I31" s="12"/>
      <c r="J31" s="13"/>
      <c r="K31" s="14"/>
      <c r="L31" s="9">
        <v>5.0</v>
      </c>
      <c r="M31" s="9">
        <v>5.0</v>
      </c>
      <c r="N31" s="9">
        <v>2.0</v>
      </c>
      <c r="O31" s="12"/>
      <c r="P31" s="13"/>
      <c r="Q31" s="14"/>
      <c r="R31" s="13"/>
      <c r="S31" s="13"/>
      <c r="T31" s="13"/>
      <c r="U31" s="15">
        <f t="shared" ref="U31:V31" si="39">R31+O31+L31+I31+F31</f>
        <v>5</v>
      </c>
      <c r="V31" s="15">
        <f t="shared" si="39"/>
        <v>5</v>
      </c>
      <c r="W31" s="15">
        <f t="shared" si="40"/>
        <v>10</v>
      </c>
      <c r="X31" s="15">
        <f t="shared" si="41"/>
        <v>2</v>
      </c>
      <c r="Y31" s="15" t="s">
        <v>34</v>
      </c>
    </row>
    <row r="32">
      <c r="A32" s="9" t="s">
        <v>26</v>
      </c>
      <c r="B32" s="9" t="s">
        <v>35</v>
      </c>
      <c r="C32" s="9">
        <v>4.0</v>
      </c>
      <c r="D32" s="9" t="s">
        <v>86</v>
      </c>
      <c r="E32" s="10" t="s">
        <v>87</v>
      </c>
      <c r="F32" s="12"/>
      <c r="G32" s="13"/>
      <c r="H32" s="13"/>
      <c r="I32" s="12"/>
      <c r="J32" s="13"/>
      <c r="K32" s="14"/>
      <c r="L32" s="13"/>
      <c r="M32" s="13"/>
      <c r="N32" s="13"/>
      <c r="O32" s="11">
        <v>5.0</v>
      </c>
      <c r="P32" s="9">
        <v>5.0</v>
      </c>
      <c r="Q32" s="19">
        <v>2.0</v>
      </c>
      <c r="R32" s="13"/>
      <c r="S32" s="13"/>
      <c r="T32" s="13"/>
      <c r="U32" s="15">
        <f t="shared" ref="U32:V32" si="42">R32+O32+L32+I32+F32</f>
        <v>5</v>
      </c>
      <c r="V32" s="15">
        <f t="shared" si="42"/>
        <v>5</v>
      </c>
      <c r="W32" s="15">
        <f t="shared" si="40"/>
        <v>10</v>
      </c>
      <c r="X32" s="15">
        <f t="shared" si="41"/>
        <v>2</v>
      </c>
      <c r="Y32" s="15" t="s">
        <v>34</v>
      </c>
    </row>
    <row r="33">
      <c r="A33" s="9" t="s">
        <v>26</v>
      </c>
      <c r="B33" s="13"/>
      <c r="C33" s="13"/>
      <c r="D33" s="13"/>
      <c r="E33" s="10" t="s">
        <v>88</v>
      </c>
      <c r="F33" s="11">
        <f t="shared" ref="F33:X33" si="43">SUM(F30:F32)</f>
        <v>0</v>
      </c>
      <c r="G33" s="9">
        <f t="shared" si="43"/>
        <v>0</v>
      </c>
      <c r="H33" s="9">
        <f t="shared" si="43"/>
        <v>0</v>
      </c>
      <c r="I33" s="11">
        <f t="shared" si="43"/>
        <v>0</v>
      </c>
      <c r="J33" s="9">
        <f t="shared" si="43"/>
        <v>10</v>
      </c>
      <c r="K33" s="19">
        <f t="shared" si="43"/>
        <v>2</v>
      </c>
      <c r="L33" s="9">
        <f t="shared" si="43"/>
        <v>5</v>
      </c>
      <c r="M33" s="9">
        <f t="shared" si="43"/>
        <v>5</v>
      </c>
      <c r="N33" s="9">
        <f t="shared" si="43"/>
        <v>2</v>
      </c>
      <c r="O33" s="11">
        <f t="shared" si="43"/>
        <v>5</v>
      </c>
      <c r="P33" s="9">
        <f t="shared" si="43"/>
        <v>5</v>
      </c>
      <c r="Q33" s="19">
        <f t="shared" si="43"/>
        <v>2</v>
      </c>
      <c r="R33" s="9">
        <f t="shared" si="43"/>
        <v>0</v>
      </c>
      <c r="S33" s="9">
        <f t="shared" si="43"/>
        <v>0</v>
      </c>
      <c r="T33" s="9">
        <f t="shared" si="43"/>
        <v>0</v>
      </c>
      <c r="U33" s="15">
        <f t="shared" si="43"/>
        <v>10</v>
      </c>
      <c r="V33" s="15">
        <f t="shared" si="43"/>
        <v>20</v>
      </c>
      <c r="W33" s="15">
        <f t="shared" si="43"/>
        <v>30</v>
      </c>
      <c r="X33" s="15">
        <f t="shared" si="43"/>
        <v>6</v>
      </c>
      <c r="Y33" s="28"/>
    </row>
    <row r="34">
      <c r="A34" s="9" t="s">
        <v>26</v>
      </c>
      <c r="B34" s="9" t="s">
        <v>35</v>
      </c>
      <c r="C34" s="9">
        <v>3.0</v>
      </c>
      <c r="D34" s="9" t="s">
        <v>89</v>
      </c>
      <c r="E34" s="10" t="s">
        <v>90</v>
      </c>
      <c r="F34" s="12"/>
      <c r="G34" s="13"/>
      <c r="H34" s="13"/>
      <c r="I34" s="12"/>
      <c r="J34" s="13"/>
      <c r="K34" s="14"/>
      <c r="L34" s="9">
        <v>0.0</v>
      </c>
      <c r="M34" s="9">
        <v>20.0</v>
      </c>
      <c r="N34" s="9">
        <v>4.0</v>
      </c>
      <c r="O34" s="12"/>
      <c r="P34" s="13"/>
      <c r="Q34" s="14"/>
      <c r="R34" s="13"/>
      <c r="S34" s="13"/>
      <c r="T34" s="13"/>
      <c r="U34" s="15">
        <f t="shared" ref="U34:V34" si="44">R34+O34+L34+I34+F34</f>
        <v>0</v>
      </c>
      <c r="V34" s="15">
        <f t="shared" si="44"/>
        <v>20</v>
      </c>
      <c r="W34" s="15">
        <f>SUM(U34:V34)</f>
        <v>20</v>
      </c>
      <c r="X34" s="15">
        <f>H34+K34+N34+Q34+T34</f>
        <v>4</v>
      </c>
      <c r="Y34" s="15" t="s">
        <v>34</v>
      </c>
    </row>
    <row r="35">
      <c r="A35" s="9" t="s">
        <v>26</v>
      </c>
      <c r="B35" s="13"/>
      <c r="C35" s="13"/>
      <c r="D35" s="13"/>
      <c r="E35" s="10" t="s">
        <v>91</v>
      </c>
      <c r="F35" s="11">
        <f t="shared" ref="F35:X35" si="45">SUM(F34)</f>
        <v>0</v>
      </c>
      <c r="G35" s="9">
        <f t="shared" si="45"/>
        <v>0</v>
      </c>
      <c r="H35" s="9">
        <f t="shared" si="45"/>
        <v>0</v>
      </c>
      <c r="I35" s="11">
        <f t="shared" si="45"/>
        <v>0</v>
      </c>
      <c r="J35" s="9">
        <f t="shared" si="45"/>
        <v>0</v>
      </c>
      <c r="K35" s="19">
        <f t="shared" si="45"/>
        <v>0</v>
      </c>
      <c r="L35" s="9">
        <f t="shared" si="45"/>
        <v>0</v>
      </c>
      <c r="M35" s="9">
        <f t="shared" si="45"/>
        <v>20</v>
      </c>
      <c r="N35" s="9">
        <f t="shared" si="45"/>
        <v>4</v>
      </c>
      <c r="O35" s="11">
        <f t="shared" si="45"/>
        <v>0</v>
      </c>
      <c r="P35" s="9">
        <f t="shared" si="45"/>
        <v>0</v>
      </c>
      <c r="Q35" s="19">
        <f t="shared" si="45"/>
        <v>0</v>
      </c>
      <c r="R35" s="9">
        <f t="shared" si="45"/>
        <v>0</v>
      </c>
      <c r="S35" s="9">
        <f t="shared" si="45"/>
        <v>0</v>
      </c>
      <c r="T35" s="9">
        <f t="shared" si="45"/>
        <v>0</v>
      </c>
      <c r="U35" s="15">
        <f t="shared" si="45"/>
        <v>0</v>
      </c>
      <c r="V35" s="15">
        <f t="shared" si="45"/>
        <v>20</v>
      </c>
      <c r="W35" s="15">
        <f t="shared" si="45"/>
        <v>20</v>
      </c>
      <c r="X35" s="15">
        <f t="shared" si="45"/>
        <v>4</v>
      </c>
      <c r="Y35" s="28"/>
    </row>
    <row r="36">
      <c r="A36" s="9" t="s">
        <v>26</v>
      </c>
      <c r="B36" s="9" t="s">
        <v>27</v>
      </c>
      <c r="C36" s="9">
        <v>1.0</v>
      </c>
      <c r="D36" s="9" t="s">
        <v>92</v>
      </c>
      <c r="E36" s="27" t="s">
        <v>93</v>
      </c>
      <c r="F36" s="11">
        <v>0.0</v>
      </c>
      <c r="G36" s="9">
        <v>10.0</v>
      </c>
      <c r="H36" s="9">
        <v>2.0</v>
      </c>
      <c r="I36" s="12"/>
      <c r="J36" s="13"/>
      <c r="K36" s="14"/>
      <c r="L36" s="13"/>
      <c r="M36" s="13"/>
      <c r="N36" s="13"/>
      <c r="O36" s="12"/>
      <c r="P36" s="13"/>
      <c r="Q36" s="14"/>
      <c r="R36" s="13"/>
      <c r="S36" s="13"/>
      <c r="T36" s="13"/>
      <c r="U36" s="15">
        <f t="shared" ref="U36:V36" si="46">R36+O36+L36+I36+F36</f>
        <v>0</v>
      </c>
      <c r="V36" s="15">
        <f t="shared" si="46"/>
        <v>10</v>
      </c>
      <c r="W36" s="15">
        <f t="shared" ref="W36:W40" si="48">SUM(U36:V36)</f>
        <v>10</v>
      </c>
      <c r="X36" s="15">
        <f t="shared" ref="X36:X40" si="49">H36+K36+N36+Q36+T36</f>
        <v>2</v>
      </c>
      <c r="Y36" s="15" t="s">
        <v>34</v>
      </c>
    </row>
    <row r="37">
      <c r="A37" s="9" t="s">
        <v>26</v>
      </c>
      <c r="B37" s="9" t="s">
        <v>27</v>
      </c>
      <c r="C37" s="9">
        <v>1.0</v>
      </c>
      <c r="D37" s="9" t="s">
        <v>94</v>
      </c>
      <c r="E37" s="10" t="s">
        <v>95</v>
      </c>
      <c r="F37" s="11">
        <v>10.0</v>
      </c>
      <c r="G37" s="9">
        <v>10.0</v>
      </c>
      <c r="H37" s="9">
        <v>3.0</v>
      </c>
      <c r="I37" s="12"/>
      <c r="J37" s="13"/>
      <c r="K37" s="14"/>
      <c r="L37" s="13"/>
      <c r="M37" s="13"/>
      <c r="N37" s="13"/>
      <c r="O37" s="12"/>
      <c r="P37" s="13"/>
      <c r="Q37" s="14"/>
      <c r="R37" s="13"/>
      <c r="S37" s="13"/>
      <c r="T37" s="13"/>
      <c r="U37" s="15">
        <f t="shared" ref="U37:V37" si="47">R37+O37+L37+I37+F37</f>
        <v>10</v>
      </c>
      <c r="V37" s="15">
        <f t="shared" si="47"/>
        <v>10</v>
      </c>
      <c r="W37" s="15">
        <f t="shared" si="48"/>
        <v>20</v>
      </c>
      <c r="X37" s="15">
        <f t="shared" si="49"/>
        <v>3</v>
      </c>
      <c r="Y37" s="15" t="s">
        <v>34</v>
      </c>
    </row>
    <row r="38">
      <c r="A38" s="9" t="s">
        <v>26</v>
      </c>
      <c r="B38" s="9" t="s">
        <v>27</v>
      </c>
      <c r="C38" s="9">
        <v>2.0</v>
      </c>
      <c r="D38" s="9" t="s">
        <v>96</v>
      </c>
      <c r="E38" s="10" t="s">
        <v>97</v>
      </c>
      <c r="F38" s="12"/>
      <c r="G38" s="13"/>
      <c r="H38" s="13"/>
      <c r="I38" s="11">
        <v>5.0</v>
      </c>
      <c r="J38" s="9">
        <v>10.0</v>
      </c>
      <c r="K38" s="19">
        <v>3.0</v>
      </c>
      <c r="L38" s="13"/>
      <c r="M38" s="13"/>
      <c r="N38" s="13"/>
      <c r="O38" s="12"/>
      <c r="P38" s="13"/>
      <c r="Q38" s="14"/>
      <c r="R38" s="13"/>
      <c r="S38" s="13"/>
      <c r="T38" s="13"/>
      <c r="U38" s="15">
        <f t="shared" ref="U38:V38" si="50">R38+O38+L38+I38+F38</f>
        <v>5</v>
      </c>
      <c r="V38" s="15">
        <f t="shared" si="50"/>
        <v>10</v>
      </c>
      <c r="W38" s="15">
        <f t="shared" si="48"/>
        <v>15</v>
      </c>
      <c r="X38" s="15">
        <f t="shared" si="49"/>
        <v>3</v>
      </c>
      <c r="Y38" s="15" t="s">
        <v>34</v>
      </c>
    </row>
    <row r="39">
      <c r="A39" s="9" t="s">
        <v>26</v>
      </c>
      <c r="B39" s="9" t="s">
        <v>35</v>
      </c>
      <c r="C39" s="9">
        <v>3.0</v>
      </c>
      <c r="D39" s="9" t="s">
        <v>98</v>
      </c>
      <c r="E39" s="10" t="s">
        <v>99</v>
      </c>
      <c r="F39" s="12"/>
      <c r="G39" s="13"/>
      <c r="H39" s="13"/>
      <c r="I39" s="12"/>
      <c r="J39" s="13"/>
      <c r="K39" s="14"/>
      <c r="L39" s="9">
        <v>0.0</v>
      </c>
      <c r="M39" s="9">
        <v>10.0</v>
      </c>
      <c r="N39" s="9">
        <v>1.0</v>
      </c>
      <c r="O39" s="12"/>
      <c r="P39" s="13"/>
      <c r="Q39" s="14"/>
      <c r="R39" s="13"/>
      <c r="S39" s="13"/>
      <c r="T39" s="13"/>
      <c r="U39" s="15">
        <f t="shared" ref="U39:V39" si="51">R39+O39+L39+I39+F39</f>
        <v>0</v>
      </c>
      <c r="V39" s="15">
        <f t="shared" si="51"/>
        <v>10</v>
      </c>
      <c r="W39" s="15">
        <f t="shared" si="48"/>
        <v>10</v>
      </c>
      <c r="X39" s="15">
        <f t="shared" si="49"/>
        <v>1</v>
      </c>
      <c r="Y39" s="15" t="s">
        <v>34</v>
      </c>
    </row>
    <row r="40">
      <c r="A40" s="9" t="s">
        <v>26</v>
      </c>
      <c r="B40" s="9" t="s">
        <v>35</v>
      </c>
      <c r="C40" s="9">
        <v>4.0</v>
      </c>
      <c r="D40" s="9" t="s">
        <v>100</v>
      </c>
      <c r="E40" s="10" t="s">
        <v>101</v>
      </c>
      <c r="F40" s="12"/>
      <c r="G40" s="13"/>
      <c r="H40" s="13"/>
      <c r="I40" s="12"/>
      <c r="J40" s="13"/>
      <c r="K40" s="14"/>
      <c r="L40" s="13"/>
      <c r="M40" s="13"/>
      <c r="N40" s="13"/>
      <c r="O40" s="11">
        <v>0.0</v>
      </c>
      <c r="P40" s="9">
        <v>5.0</v>
      </c>
      <c r="Q40" s="19">
        <v>1.0</v>
      </c>
      <c r="R40" s="13"/>
      <c r="S40" s="13"/>
      <c r="T40" s="13"/>
      <c r="U40" s="15">
        <f t="shared" ref="U40:V40" si="52">R40+O40+L40+I40+F40</f>
        <v>0</v>
      </c>
      <c r="V40" s="15">
        <f t="shared" si="52"/>
        <v>5</v>
      </c>
      <c r="W40" s="15">
        <f t="shared" si="48"/>
        <v>5</v>
      </c>
      <c r="X40" s="15">
        <f t="shared" si="49"/>
        <v>1</v>
      </c>
      <c r="Y40" s="15" t="s">
        <v>34</v>
      </c>
    </row>
    <row r="41">
      <c r="A41" s="9" t="s">
        <v>26</v>
      </c>
      <c r="B41" s="13"/>
      <c r="C41" s="13"/>
      <c r="D41" s="13"/>
      <c r="E41" s="10" t="s">
        <v>102</v>
      </c>
      <c r="F41" s="11">
        <f t="shared" ref="F41:X41" si="53">SUM(F36:F40)</f>
        <v>10</v>
      </c>
      <c r="G41" s="9">
        <f t="shared" si="53"/>
        <v>20</v>
      </c>
      <c r="H41" s="9">
        <f t="shared" si="53"/>
        <v>5</v>
      </c>
      <c r="I41" s="11">
        <f t="shared" si="53"/>
        <v>5</v>
      </c>
      <c r="J41" s="9">
        <f t="shared" si="53"/>
        <v>10</v>
      </c>
      <c r="K41" s="19">
        <f t="shared" si="53"/>
        <v>3</v>
      </c>
      <c r="L41" s="9">
        <f t="shared" si="53"/>
        <v>0</v>
      </c>
      <c r="M41" s="9">
        <f t="shared" si="53"/>
        <v>10</v>
      </c>
      <c r="N41" s="9">
        <f t="shared" si="53"/>
        <v>1</v>
      </c>
      <c r="O41" s="11">
        <f t="shared" si="53"/>
        <v>0</v>
      </c>
      <c r="P41" s="9">
        <f t="shared" si="53"/>
        <v>5</v>
      </c>
      <c r="Q41" s="19">
        <f t="shared" si="53"/>
        <v>1</v>
      </c>
      <c r="R41" s="9">
        <f t="shared" si="53"/>
        <v>0</v>
      </c>
      <c r="S41" s="9">
        <f t="shared" si="53"/>
        <v>0</v>
      </c>
      <c r="T41" s="9">
        <f t="shared" si="53"/>
        <v>0</v>
      </c>
      <c r="U41" s="15">
        <f t="shared" si="53"/>
        <v>15</v>
      </c>
      <c r="V41" s="15">
        <f t="shared" si="53"/>
        <v>45</v>
      </c>
      <c r="W41" s="15">
        <f t="shared" si="53"/>
        <v>60</v>
      </c>
      <c r="X41" s="15">
        <f t="shared" si="53"/>
        <v>10</v>
      </c>
      <c r="Y41" s="28"/>
    </row>
    <row r="42">
      <c r="A42" s="9" t="s">
        <v>26</v>
      </c>
      <c r="B42" s="9" t="s">
        <v>27</v>
      </c>
      <c r="C42" s="9">
        <v>2.0</v>
      </c>
      <c r="D42" s="9" t="s">
        <v>103</v>
      </c>
      <c r="E42" s="10" t="s">
        <v>104</v>
      </c>
      <c r="F42" s="12"/>
      <c r="G42" s="13"/>
      <c r="H42" s="13"/>
      <c r="I42" s="11">
        <v>10.0</v>
      </c>
      <c r="J42" s="9">
        <v>10.0</v>
      </c>
      <c r="K42" s="19">
        <v>4.0</v>
      </c>
      <c r="L42" s="13"/>
      <c r="M42" s="13"/>
      <c r="N42" s="13"/>
      <c r="O42" s="12"/>
      <c r="P42" s="13"/>
      <c r="Q42" s="14"/>
      <c r="R42" s="13"/>
      <c r="S42" s="13"/>
      <c r="T42" s="13"/>
      <c r="U42" s="15">
        <f t="shared" ref="U42:V42" si="54">R42+O42+L42+I42+F42</f>
        <v>10</v>
      </c>
      <c r="V42" s="15">
        <f t="shared" si="54"/>
        <v>10</v>
      </c>
      <c r="W42" s="15">
        <f t="shared" ref="W42:W43" si="56">SUM(U42:V42)</f>
        <v>20</v>
      </c>
      <c r="X42" s="15">
        <f t="shared" ref="X42:X43" si="57">H42+K42+N42+Q42+T42</f>
        <v>4</v>
      </c>
      <c r="Y42" s="15" t="s">
        <v>34</v>
      </c>
    </row>
    <row r="43">
      <c r="A43" s="9" t="s">
        <v>26</v>
      </c>
      <c r="B43" s="9" t="s">
        <v>35</v>
      </c>
      <c r="C43" s="9">
        <v>3.0</v>
      </c>
      <c r="D43" s="9" t="s">
        <v>105</v>
      </c>
      <c r="E43" s="10" t="s">
        <v>106</v>
      </c>
      <c r="F43" s="12"/>
      <c r="G43" s="13"/>
      <c r="H43" s="13"/>
      <c r="I43" s="12"/>
      <c r="J43" s="13"/>
      <c r="K43" s="14"/>
      <c r="L43" s="9">
        <v>10.0</v>
      </c>
      <c r="M43" s="9">
        <v>15.0</v>
      </c>
      <c r="N43" s="9">
        <v>5.0</v>
      </c>
      <c r="O43" s="12"/>
      <c r="P43" s="13"/>
      <c r="Q43" s="14"/>
      <c r="R43" s="13"/>
      <c r="S43" s="13"/>
      <c r="T43" s="13"/>
      <c r="U43" s="15">
        <f t="shared" ref="U43:V43" si="55">R43+O43+L43+I43+F43</f>
        <v>10</v>
      </c>
      <c r="V43" s="15">
        <f t="shared" si="55"/>
        <v>15</v>
      </c>
      <c r="W43" s="15">
        <f t="shared" si="56"/>
        <v>25</v>
      </c>
      <c r="X43" s="15">
        <f t="shared" si="57"/>
        <v>5</v>
      </c>
      <c r="Y43" s="15" t="s">
        <v>34</v>
      </c>
    </row>
    <row r="44">
      <c r="A44" s="9" t="s">
        <v>26</v>
      </c>
      <c r="B44" s="13"/>
      <c r="C44" s="13"/>
      <c r="D44" s="13"/>
      <c r="E44" s="10" t="s">
        <v>107</v>
      </c>
      <c r="F44" s="11">
        <f t="shared" ref="F44:X44" si="58">SUM(F42:F43)</f>
        <v>0</v>
      </c>
      <c r="G44" s="9">
        <f t="shared" si="58"/>
        <v>0</v>
      </c>
      <c r="H44" s="9">
        <f t="shared" si="58"/>
        <v>0</v>
      </c>
      <c r="I44" s="11">
        <f t="shared" si="58"/>
        <v>10</v>
      </c>
      <c r="J44" s="9">
        <f t="shared" si="58"/>
        <v>10</v>
      </c>
      <c r="K44" s="19">
        <f t="shared" si="58"/>
        <v>4</v>
      </c>
      <c r="L44" s="9">
        <f t="shared" si="58"/>
        <v>10</v>
      </c>
      <c r="M44" s="9">
        <f t="shared" si="58"/>
        <v>15</v>
      </c>
      <c r="N44" s="9">
        <f t="shared" si="58"/>
        <v>5</v>
      </c>
      <c r="O44" s="11">
        <f t="shared" si="58"/>
        <v>0</v>
      </c>
      <c r="P44" s="9">
        <f t="shared" si="58"/>
        <v>0</v>
      </c>
      <c r="Q44" s="19">
        <f t="shared" si="58"/>
        <v>0</v>
      </c>
      <c r="R44" s="9">
        <f t="shared" si="58"/>
        <v>0</v>
      </c>
      <c r="S44" s="9">
        <f t="shared" si="58"/>
        <v>0</v>
      </c>
      <c r="T44" s="9">
        <f t="shared" si="58"/>
        <v>0</v>
      </c>
      <c r="U44" s="15">
        <f t="shared" si="58"/>
        <v>20</v>
      </c>
      <c r="V44" s="15">
        <f t="shared" si="58"/>
        <v>25</v>
      </c>
      <c r="W44" s="15">
        <f t="shared" si="58"/>
        <v>45</v>
      </c>
      <c r="X44" s="15">
        <f t="shared" si="58"/>
        <v>9</v>
      </c>
      <c r="Y44" s="28"/>
    </row>
    <row r="45">
      <c r="A45" s="9" t="s">
        <v>26</v>
      </c>
      <c r="B45" s="9" t="s">
        <v>35</v>
      </c>
      <c r="C45" s="9">
        <v>4.0</v>
      </c>
      <c r="D45" s="9" t="s">
        <v>108</v>
      </c>
      <c r="E45" s="10" t="s">
        <v>109</v>
      </c>
      <c r="F45" s="12"/>
      <c r="G45" s="13"/>
      <c r="H45" s="13"/>
      <c r="I45" s="12"/>
      <c r="J45" s="13"/>
      <c r="K45" s="14"/>
      <c r="L45" s="13"/>
      <c r="M45" s="13"/>
      <c r="N45" s="13"/>
      <c r="O45" s="11">
        <v>5.0</v>
      </c>
      <c r="P45" s="9">
        <v>10.0</v>
      </c>
      <c r="Q45" s="19">
        <v>3.0</v>
      </c>
      <c r="R45" s="13"/>
      <c r="S45" s="13"/>
      <c r="T45" s="13"/>
      <c r="U45" s="15">
        <f t="shared" ref="U45:V45" si="59">R45+O45+L45+I45+F45</f>
        <v>5</v>
      </c>
      <c r="V45" s="15">
        <f t="shared" si="59"/>
        <v>10</v>
      </c>
      <c r="W45" s="15">
        <f>SUM(U45:V45)</f>
        <v>15</v>
      </c>
      <c r="X45" s="15">
        <f>H45+K45+N45+Q45+T45</f>
        <v>3</v>
      </c>
      <c r="Y45" s="15" t="s">
        <v>34</v>
      </c>
    </row>
    <row r="46">
      <c r="A46" s="9" t="s">
        <v>26</v>
      </c>
      <c r="B46" s="13"/>
      <c r="C46" s="13"/>
      <c r="D46" s="13"/>
      <c r="E46" s="10" t="s">
        <v>110</v>
      </c>
      <c r="F46" s="11">
        <f t="shared" ref="F46:X46" si="60">SUM(F45)</f>
        <v>0</v>
      </c>
      <c r="G46" s="9">
        <f t="shared" si="60"/>
        <v>0</v>
      </c>
      <c r="H46" s="9">
        <f t="shared" si="60"/>
        <v>0</v>
      </c>
      <c r="I46" s="11">
        <f t="shared" si="60"/>
        <v>0</v>
      </c>
      <c r="J46" s="9">
        <f t="shared" si="60"/>
        <v>0</v>
      </c>
      <c r="K46" s="19">
        <f t="shared" si="60"/>
        <v>0</v>
      </c>
      <c r="L46" s="9">
        <f t="shared" si="60"/>
        <v>0</v>
      </c>
      <c r="M46" s="9">
        <f t="shared" si="60"/>
        <v>0</v>
      </c>
      <c r="N46" s="9">
        <f t="shared" si="60"/>
        <v>0</v>
      </c>
      <c r="O46" s="11">
        <f t="shared" si="60"/>
        <v>5</v>
      </c>
      <c r="P46" s="9">
        <f t="shared" si="60"/>
        <v>10</v>
      </c>
      <c r="Q46" s="19">
        <f t="shared" si="60"/>
        <v>3</v>
      </c>
      <c r="R46" s="9">
        <f t="shared" si="60"/>
        <v>0</v>
      </c>
      <c r="S46" s="9">
        <f t="shared" si="60"/>
        <v>0</v>
      </c>
      <c r="T46" s="9">
        <f t="shared" si="60"/>
        <v>0</v>
      </c>
      <c r="U46" s="15">
        <f t="shared" si="60"/>
        <v>5</v>
      </c>
      <c r="V46" s="15">
        <f t="shared" si="60"/>
        <v>10</v>
      </c>
      <c r="W46" s="15">
        <f t="shared" si="60"/>
        <v>15</v>
      </c>
      <c r="X46" s="15">
        <f t="shared" si="60"/>
        <v>3</v>
      </c>
      <c r="Y46" s="28"/>
    </row>
    <row r="47">
      <c r="A47" s="9" t="s">
        <v>26</v>
      </c>
      <c r="B47" s="9" t="s">
        <v>27</v>
      </c>
      <c r="C47" s="9">
        <v>1.0</v>
      </c>
      <c r="D47" s="9" t="s">
        <v>111</v>
      </c>
      <c r="E47" s="10" t="s">
        <v>112</v>
      </c>
      <c r="F47" s="11">
        <v>5.0</v>
      </c>
      <c r="G47" s="9">
        <v>10.0</v>
      </c>
      <c r="H47" s="9">
        <v>3.0</v>
      </c>
      <c r="I47" s="12"/>
      <c r="J47" s="13"/>
      <c r="K47" s="14"/>
      <c r="L47" s="13"/>
      <c r="M47" s="13"/>
      <c r="N47" s="13"/>
      <c r="O47" s="12"/>
      <c r="P47" s="13"/>
      <c r="Q47" s="14"/>
      <c r="R47" s="13"/>
      <c r="S47" s="13"/>
      <c r="T47" s="13"/>
      <c r="U47" s="15">
        <f t="shared" ref="U47:V47" si="61">R47+O47+L47+I47+F47</f>
        <v>5</v>
      </c>
      <c r="V47" s="15">
        <f t="shared" si="61"/>
        <v>10</v>
      </c>
      <c r="W47" s="15">
        <f t="shared" ref="W47:W48" si="63">SUM(U47:V47)</f>
        <v>15</v>
      </c>
      <c r="X47" s="15">
        <f t="shared" ref="X47:X48" si="64">H47+K47+N47+Q47+T47</f>
        <v>3</v>
      </c>
      <c r="Y47" s="15" t="s">
        <v>34</v>
      </c>
    </row>
    <row r="48">
      <c r="A48" s="9" t="s">
        <v>26</v>
      </c>
      <c r="B48" s="9" t="s">
        <v>27</v>
      </c>
      <c r="C48" s="9">
        <v>2.0</v>
      </c>
      <c r="D48" s="9" t="s">
        <v>113</v>
      </c>
      <c r="E48" s="10" t="s">
        <v>114</v>
      </c>
      <c r="F48" s="12"/>
      <c r="G48" s="13"/>
      <c r="H48" s="13"/>
      <c r="I48" s="11">
        <v>5.0</v>
      </c>
      <c r="J48" s="9">
        <v>15.0</v>
      </c>
      <c r="K48" s="19">
        <v>4.0</v>
      </c>
      <c r="L48" s="13"/>
      <c r="M48" s="13"/>
      <c r="N48" s="13"/>
      <c r="O48" s="12"/>
      <c r="P48" s="13"/>
      <c r="Q48" s="14"/>
      <c r="R48" s="13"/>
      <c r="S48" s="13"/>
      <c r="T48" s="13"/>
      <c r="U48" s="15">
        <f t="shared" ref="U48:V48" si="62">R48+O48+L48+I48+F48</f>
        <v>5</v>
      </c>
      <c r="V48" s="15">
        <f t="shared" si="62"/>
        <v>15</v>
      </c>
      <c r="W48" s="15">
        <f t="shared" si="63"/>
        <v>20</v>
      </c>
      <c r="X48" s="15">
        <f t="shared" si="64"/>
        <v>4</v>
      </c>
      <c r="Y48" s="15" t="s">
        <v>34</v>
      </c>
    </row>
    <row r="49">
      <c r="A49" s="9" t="s">
        <v>26</v>
      </c>
      <c r="B49" s="13"/>
      <c r="C49" s="13"/>
      <c r="D49" s="13"/>
      <c r="E49" s="10" t="s">
        <v>115</v>
      </c>
      <c r="F49" s="11">
        <f t="shared" ref="F49:X49" si="65">SUM(F47:F48)</f>
        <v>5</v>
      </c>
      <c r="G49" s="9">
        <f t="shared" si="65"/>
        <v>10</v>
      </c>
      <c r="H49" s="9">
        <f t="shared" si="65"/>
        <v>3</v>
      </c>
      <c r="I49" s="11">
        <f t="shared" si="65"/>
        <v>5</v>
      </c>
      <c r="J49" s="9">
        <f t="shared" si="65"/>
        <v>15</v>
      </c>
      <c r="K49" s="19">
        <f t="shared" si="65"/>
        <v>4</v>
      </c>
      <c r="L49" s="9">
        <f t="shared" si="65"/>
        <v>0</v>
      </c>
      <c r="M49" s="9">
        <f t="shared" si="65"/>
        <v>0</v>
      </c>
      <c r="N49" s="9">
        <f t="shared" si="65"/>
        <v>0</v>
      </c>
      <c r="O49" s="11">
        <f t="shared" si="65"/>
        <v>0</v>
      </c>
      <c r="P49" s="9">
        <f t="shared" si="65"/>
        <v>0</v>
      </c>
      <c r="Q49" s="19">
        <f t="shared" si="65"/>
        <v>0</v>
      </c>
      <c r="R49" s="9">
        <f t="shared" si="65"/>
        <v>0</v>
      </c>
      <c r="S49" s="9">
        <f t="shared" si="65"/>
        <v>0</v>
      </c>
      <c r="T49" s="9">
        <f t="shared" si="65"/>
        <v>0</v>
      </c>
      <c r="U49" s="15">
        <f t="shared" si="65"/>
        <v>10</v>
      </c>
      <c r="V49" s="15">
        <f t="shared" si="65"/>
        <v>25</v>
      </c>
      <c r="W49" s="15">
        <f t="shared" si="65"/>
        <v>35</v>
      </c>
      <c r="X49" s="15">
        <f t="shared" si="65"/>
        <v>7</v>
      </c>
      <c r="Y49" s="28"/>
    </row>
    <row r="50">
      <c r="A50" s="38"/>
      <c r="B50" s="39"/>
      <c r="C50" s="39"/>
      <c r="D50" s="40" t="s">
        <v>116</v>
      </c>
      <c r="E50" s="41"/>
      <c r="F50" s="42">
        <f t="shared" ref="F50:X50" si="66">F49+F46+F44+F41+F35+F33+F29</f>
        <v>25</v>
      </c>
      <c r="G50" s="40">
        <f t="shared" si="66"/>
        <v>40</v>
      </c>
      <c r="H50" s="40">
        <f t="shared" si="66"/>
        <v>11</v>
      </c>
      <c r="I50" s="42">
        <f t="shared" si="66"/>
        <v>30</v>
      </c>
      <c r="J50" s="40">
        <f t="shared" si="66"/>
        <v>55</v>
      </c>
      <c r="K50" s="43">
        <f t="shared" si="66"/>
        <v>16</v>
      </c>
      <c r="L50" s="40">
        <f t="shared" si="66"/>
        <v>15</v>
      </c>
      <c r="M50" s="40">
        <f t="shared" si="66"/>
        <v>65</v>
      </c>
      <c r="N50" s="40">
        <f t="shared" si="66"/>
        <v>15</v>
      </c>
      <c r="O50" s="42">
        <f t="shared" si="66"/>
        <v>10</v>
      </c>
      <c r="P50" s="40">
        <f t="shared" si="66"/>
        <v>20</v>
      </c>
      <c r="Q50" s="43">
        <f t="shared" si="66"/>
        <v>6</v>
      </c>
      <c r="R50" s="40">
        <f t="shared" si="66"/>
        <v>0</v>
      </c>
      <c r="S50" s="40">
        <f t="shared" si="66"/>
        <v>0</v>
      </c>
      <c r="T50" s="40">
        <f t="shared" si="66"/>
        <v>0</v>
      </c>
      <c r="U50" s="44">
        <f t="shared" si="66"/>
        <v>80</v>
      </c>
      <c r="V50" s="44">
        <f t="shared" si="66"/>
        <v>180</v>
      </c>
      <c r="W50" s="44">
        <f t="shared" si="66"/>
        <v>260</v>
      </c>
      <c r="X50" s="44">
        <f t="shared" si="66"/>
        <v>48</v>
      </c>
      <c r="Y50" s="45"/>
    </row>
    <row r="51">
      <c r="A51" s="46" t="s">
        <v>26</v>
      </c>
      <c r="B51" s="47"/>
      <c r="C51" s="47"/>
      <c r="D51" s="48" t="s">
        <v>117</v>
      </c>
      <c r="E51" s="49"/>
      <c r="F51" s="50">
        <f t="shared" ref="F51:X51" si="67">F50+F25</f>
        <v>70</v>
      </c>
      <c r="G51" s="48">
        <f t="shared" si="67"/>
        <v>55</v>
      </c>
      <c r="H51" s="48">
        <f t="shared" si="67"/>
        <v>22</v>
      </c>
      <c r="I51" s="50">
        <f t="shared" si="67"/>
        <v>75</v>
      </c>
      <c r="J51" s="48">
        <f t="shared" si="67"/>
        <v>90</v>
      </c>
      <c r="K51" s="51">
        <f t="shared" si="67"/>
        <v>31</v>
      </c>
      <c r="L51" s="48">
        <f t="shared" si="67"/>
        <v>25</v>
      </c>
      <c r="M51" s="48">
        <f t="shared" si="67"/>
        <v>75</v>
      </c>
      <c r="N51" s="48">
        <f t="shared" si="67"/>
        <v>20</v>
      </c>
      <c r="O51" s="50">
        <f t="shared" si="67"/>
        <v>10</v>
      </c>
      <c r="P51" s="48">
        <f t="shared" si="67"/>
        <v>40</v>
      </c>
      <c r="Q51" s="51">
        <f t="shared" si="67"/>
        <v>9</v>
      </c>
      <c r="R51" s="48">
        <f t="shared" si="67"/>
        <v>0</v>
      </c>
      <c r="S51" s="48">
        <f t="shared" si="67"/>
        <v>0</v>
      </c>
      <c r="T51" s="48">
        <f t="shared" si="67"/>
        <v>0</v>
      </c>
      <c r="U51" s="52">
        <f t="shared" si="67"/>
        <v>180</v>
      </c>
      <c r="V51" s="52">
        <f t="shared" si="67"/>
        <v>260</v>
      </c>
      <c r="W51" s="52">
        <f t="shared" si="67"/>
        <v>440</v>
      </c>
      <c r="X51" s="52">
        <f t="shared" si="67"/>
        <v>82</v>
      </c>
      <c r="Y51" s="53"/>
    </row>
    <row r="52">
      <c r="A52" s="9" t="s">
        <v>26</v>
      </c>
      <c r="B52" s="9" t="s">
        <v>35</v>
      </c>
      <c r="C52" s="9">
        <v>4.0</v>
      </c>
      <c r="D52" s="9" t="s">
        <v>118</v>
      </c>
      <c r="E52" s="10" t="s">
        <v>119</v>
      </c>
      <c r="F52" s="12"/>
      <c r="G52" s="13"/>
      <c r="H52" s="13"/>
      <c r="I52" s="12"/>
      <c r="J52" s="13"/>
      <c r="K52" s="14"/>
      <c r="L52" s="13"/>
      <c r="M52" s="13"/>
      <c r="N52" s="13"/>
      <c r="O52" s="54">
        <v>0.0</v>
      </c>
      <c r="P52" s="55">
        <v>20.0</v>
      </c>
      <c r="Q52" s="56">
        <v>6.0</v>
      </c>
      <c r="R52" s="13"/>
      <c r="S52" s="13"/>
      <c r="T52" s="13"/>
      <c r="U52" s="15">
        <f t="shared" ref="U52:V52" si="68">R52+O52+L52+I52+F52</f>
        <v>0</v>
      </c>
      <c r="V52" s="15">
        <f t="shared" si="68"/>
        <v>20</v>
      </c>
      <c r="W52" s="15">
        <f t="shared" ref="W52:W53" si="70">U52+V52</f>
        <v>20</v>
      </c>
      <c r="X52" s="15">
        <f t="shared" ref="X52:X53" si="71">H52+K52+N52+Q52+T52</f>
        <v>6</v>
      </c>
      <c r="Y52" s="15" t="s">
        <v>34</v>
      </c>
    </row>
    <row r="53">
      <c r="A53" s="9" t="s">
        <v>26</v>
      </c>
      <c r="B53" s="9" t="s">
        <v>55</v>
      </c>
      <c r="C53" s="9">
        <v>5.0</v>
      </c>
      <c r="D53" s="9" t="s">
        <v>120</v>
      </c>
      <c r="E53" s="10" t="s">
        <v>121</v>
      </c>
      <c r="F53" s="12"/>
      <c r="G53" s="13"/>
      <c r="H53" s="13"/>
      <c r="I53" s="12"/>
      <c r="J53" s="13"/>
      <c r="K53" s="14"/>
      <c r="L53" s="13"/>
      <c r="M53" s="13"/>
      <c r="N53" s="13"/>
      <c r="O53" s="12"/>
      <c r="P53" s="13"/>
      <c r="Q53" s="14"/>
      <c r="R53" s="9">
        <v>0.0</v>
      </c>
      <c r="S53" s="9">
        <v>20.0</v>
      </c>
      <c r="T53" s="9">
        <v>6.0</v>
      </c>
      <c r="U53" s="15">
        <f t="shared" ref="U53:V53" si="69">R53+O53+L53+I53+F53</f>
        <v>0</v>
      </c>
      <c r="V53" s="15">
        <f t="shared" si="69"/>
        <v>20</v>
      </c>
      <c r="W53" s="15">
        <f t="shared" si="70"/>
        <v>20</v>
      </c>
      <c r="X53" s="15">
        <f t="shared" si="71"/>
        <v>6</v>
      </c>
      <c r="Y53" s="15" t="s">
        <v>34</v>
      </c>
    </row>
    <row r="54">
      <c r="A54" s="9" t="s">
        <v>26</v>
      </c>
      <c r="B54" s="13"/>
      <c r="C54" s="13"/>
      <c r="D54" s="13"/>
      <c r="E54" s="10" t="s">
        <v>122</v>
      </c>
      <c r="F54" s="11">
        <f t="shared" ref="F54:X54" si="72">SUM(F52:F53)</f>
        <v>0</v>
      </c>
      <c r="G54" s="9">
        <f t="shared" si="72"/>
        <v>0</v>
      </c>
      <c r="H54" s="9">
        <f t="shared" si="72"/>
        <v>0</v>
      </c>
      <c r="I54" s="11">
        <f t="shared" si="72"/>
        <v>0</v>
      </c>
      <c r="J54" s="9">
        <f t="shared" si="72"/>
        <v>0</v>
      </c>
      <c r="K54" s="19">
        <f t="shared" si="72"/>
        <v>0</v>
      </c>
      <c r="L54" s="9">
        <f t="shared" si="72"/>
        <v>0</v>
      </c>
      <c r="M54" s="9">
        <f t="shared" si="72"/>
        <v>0</v>
      </c>
      <c r="N54" s="9">
        <f t="shared" si="72"/>
        <v>0</v>
      </c>
      <c r="O54" s="54">
        <f t="shared" si="72"/>
        <v>0</v>
      </c>
      <c r="P54" s="55">
        <f t="shared" si="72"/>
        <v>20</v>
      </c>
      <c r="Q54" s="56">
        <f t="shared" si="72"/>
        <v>6</v>
      </c>
      <c r="R54" s="9">
        <f t="shared" si="72"/>
        <v>0</v>
      </c>
      <c r="S54" s="9">
        <f t="shared" si="72"/>
        <v>20</v>
      </c>
      <c r="T54" s="9">
        <f t="shared" si="72"/>
        <v>6</v>
      </c>
      <c r="U54" s="15">
        <f t="shared" si="72"/>
        <v>0</v>
      </c>
      <c r="V54" s="15">
        <f t="shared" si="72"/>
        <v>40</v>
      </c>
      <c r="W54" s="15">
        <f t="shared" si="72"/>
        <v>40</v>
      </c>
      <c r="X54" s="15">
        <f t="shared" si="72"/>
        <v>12</v>
      </c>
      <c r="Y54" s="28"/>
    </row>
    <row r="55">
      <c r="A55" s="9" t="s">
        <v>26</v>
      </c>
      <c r="B55" s="9" t="s">
        <v>35</v>
      </c>
      <c r="C55" s="9">
        <v>4.0</v>
      </c>
      <c r="D55" s="9" t="s">
        <v>123</v>
      </c>
      <c r="E55" s="10" t="s">
        <v>124</v>
      </c>
      <c r="F55" s="12"/>
      <c r="G55" s="13"/>
      <c r="H55" s="13"/>
      <c r="I55" s="12"/>
      <c r="J55" s="13"/>
      <c r="K55" s="14"/>
      <c r="L55" s="13"/>
      <c r="M55" s="13"/>
      <c r="N55" s="13"/>
      <c r="O55" s="54">
        <v>0.0</v>
      </c>
      <c r="P55" s="55">
        <v>20.0</v>
      </c>
      <c r="Q55" s="56">
        <v>6.0</v>
      </c>
      <c r="R55" s="13"/>
      <c r="S55" s="13"/>
      <c r="T55" s="13"/>
      <c r="U55" s="15">
        <f t="shared" ref="U55:V55" si="73">R55+O55+L55+I55+F55</f>
        <v>0</v>
      </c>
      <c r="V55" s="15">
        <f t="shared" si="73"/>
        <v>20</v>
      </c>
      <c r="W55" s="15">
        <f t="shared" ref="W55:W56" si="75">U55+V55</f>
        <v>20</v>
      </c>
      <c r="X55" s="15">
        <f t="shared" ref="X55:X56" si="76">H55+K55+N55+Q55+T55</f>
        <v>6</v>
      </c>
      <c r="Y55" s="15" t="s">
        <v>34</v>
      </c>
    </row>
    <row r="56">
      <c r="A56" s="9" t="s">
        <v>26</v>
      </c>
      <c r="B56" s="9" t="s">
        <v>55</v>
      </c>
      <c r="C56" s="9">
        <v>5.0</v>
      </c>
      <c r="D56" s="9" t="s">
        <v>125</v>
      </c>
      <c r="E56" s="10" t="s">
        <v>126</v>
      </c>
      <c r="F56" s="12"/>
      <c r="G56" s="13"/>
      <c r="H56" s="13"/>
      <c r="I56" s="12"/>
      <c r="J56" s="13"/>
      <c r="K56" s="14"/>
      <c r="L56" s="13"/>
      <c r="M56" s="13"/>
      <c r="N56" s="13"/>
      <c r="O56" s="12"/>
      <c r="P56" s="13"/>
      <c r="Q56" s="14"/>
      <c r="R56" s="9">
        <v>0.0</v>
      </c>
      <c r="S56" s="9">
        <v>20.0</v>
      </c>
      <c r="T56" s="9">
        <v>6.0</v>
      </c>
      <c r="U56" s="15">
        <f t="shared" ref="U56:V56" si="74">R56+O56+L56+I56+F56</f>
        <v>0</v>
      </c>
      <c r="V56" s="15">
        <f t="shared" si="74"/>
        <v>20</v>
      </c>
      <c r="W56" s="15">
        <f t="shared" si="75"/>
        <v>20</v>
      </c>
      <c r="X56" s="15">
        <f t="shared" si="76"/>
        <v>6</v>
      </c>
      <c r="Y56" s="15" t="s">
        <v>34</v>
      </c>
    </row>
    <row r="57">
      <c r="A57" s="9" t="s">
        <v>26</v>
      </c>
      <c r="B57" s="13"/>
      <c r="C57" s="13"/>
      <c r="D57" s="13"/>
      <c r="E57" s="10" t="s">
        <v>127</v>
      </c>
      <c r="F57" s="11">
        <f t="shared" ref="F57:X57" si="77">SUM(F55:F56)</f>
        <v>0</v>
      </c>
      <c r="G57" s="9">
        <f t="shared" si="77"/>
        <v>0</v>
      </c>
      <c r="H57" s="9">
        <f t="shared" si="77"/>
        <v>0</v>
      </c>
      <c r="I57" s="11">
        <f t="shared" si="77"/>
        <v>0</v>
      </c>
      <c r="J57" s="9">
        <f t="shared" si="77"/>
        <v>0</v>
      </c>
      <c r="K57" s="19">
        <f t="shared" si="77"/>
        <v>0</v>
      </c>
      <c r="L57" s="9">
        <f t="shared" si="77"/>
        <v>0</v>
      </c>
      <c r="M57" s="9">
        <f t="shared" si="77"/>
        <v>0</v>
      </c>
      <c r="N57" s="9">
        <f t="shared" si="77"/>
        <v>0</v>
      </c>
      <c r="O57" s="11">
        <f t="shared" si="77"/>
        <v>0</v>
      </c>
      <c r="P57" s="9">
        <f t="shared" si="77"/>
        <v>20</v>
      </c>
      <c r="Q57" s="19">
        <f t="shared" si="77"/>
        <v>6</v>
      </c>
      <c r="R57" s="9">
        <f t="shared" si="77"/>
        <v>0</v>
      </c>
      <c r="S57" s="9">
        <f t="shared" si="77"/>
        <v>20</v>
      </c>
      <c r="T57" s="9">
        <f t="shared" si="77"/>
        <v>6</v>
      </c>
      <c r="U57" s="15">
        <f t="shared" si="77"/>
        <v>0</v>
      </c>
      <c r="V57" s="15">
        <f t="shared" si="77"/>
        <v>40</v>
      </c>
      <c r="W57" s="15">
        <f t="shared" si="77"/>
        <v>40</v>
      </c>
      <c r="X57" s="15">
        <f t="shared" si="77"/>
        <v>12</v>
      </c>
      <c r="Y57" s="28"/>
    </row>
    <row r="58">
      <c r="A58" s="9" t="s">
        <v>26</v>
      </c>
      <c r="B58" s="9" t="s">
        <v>35</v>
      </c>
      <c r="C58" s="9">
        <v>4.0</v>
      </c>
      <c r="D58" s="9" t="s">
        <v>128</v>
      </c>
      <c r="E58" s="10" t="s">
        <v>129</v>
      </c>
      <c r="F58" s="12"/>
      <c r="G58" s="13"/>
      <c r="H58" s="13"/>
      <c r="I58" s="12"/>
      <c r="J58" s="13"/>
      <c r="K58" s="14"/>
      <c r="L58" s="13"/>
      <c r="M58" s="13"/>
      <c r="N58" s="13"/>
      <c r="O58" s="54">
        <v>0.0</v>
      </c>
      <c r="P58" s="55">
        <v>20.0</v>
      </c>
      <c r="Q58" s="56">
        <v>6.0</v>
      </c>
      <c r="R58" s="13"/>
      <c r="S58" s="13"/>
      <c r="T58" s="13"/>
      <c r="U58" s="15">
        <f t="shared" ref="U58:V58" si="78">R58+O58+L58+I58+F58</f>
        <v>0</v>
      </c>
      <c r="V58" s="15">
        <f t="shared" si="78"/>
        <v>20</v>
      </c>
      <c r="W58" s="15">
        <f t="shared" ref="W58:W59" si="80">SUM(U58:V58)</f>
        <v>20</v>
      </c>
      <c r="X58" s="15">
        <f t="shared" ref="X58:X59" si="81">H58+K58+N58+Q58+T58</f>
        <v>6</v>
      </c>
      <c r="Y58" s="15" t="s">
        <v>34</v>
      </c>
    </row>
    <row r="59">
      <c r="A59" s="9" t="s">
        <v>26</v>
      </c>
      <c r="B59" s="9" t="s">
        <v>55</v>
      </c>
      <c r="C59" s="9">
        <v>5.0</v>
      </c>
      <c r="D59" s="9" t="s">
        <v>130</v>
      </c>
      <c r="E59" s="10" t="s">
        <v>131</v>
      </c>
      <c r="F59" s="12"/>
      <c r="G59" s="13"/>
      <c r="H59" s="13"/>
      <c r="I59" s="12"/>
      <c r="J59" s="13"/>
      <c r="K59" s="14"/>
      <c r="L59" s="13"/>
      <c r="M59" s="13"/>
      <c r="N59" s="13"/>
      <c r="O59" s="12"/>
      <c r="P59" s="13"/>
      <c r="Q59" s="14"/>
      <c r="R59" s="9">
        <v>0.0</v>
      </c>
      <c r="S59" s="9">
        <v>20.0</v>
      </c>
      <c r="T59" s="9">
        <v>6.0</v>
      </c>
      <c r="U59" s="15">
        <f t="shared" ref="U59:V59" si="79">R59+O59+L59+I59+F59</f>
        <v>0</v>
      </c>
      <c r="V59" s="15">
        <f t="shared" si="79"/>
        <v>20</v>
      </c>
      <c r="W59" s="15">
        <f t="shared" si="80"/>
        <v>20</v>
      </c>
      <c r="X59" s="15">
        <f t="shared" si="81"/>
        <v>6</v>
      </c>
      <c r="Y59" s="15" t="s">
        <v>34</v>
      </c>
    </row>
    <row r="60">
      <c r="A60" s="9" t="s">
        <v>26</v>
      </c>
      <c r="B60" s="13"/>
      <c r="C60" s="13"/>
      <c r="D60" s="13"/>
      <c r="E60" s="10" t="s">
        <v>122</v>
      </c>
      <c r="F60" s="11">
        <f t="shared" ref="F60:X60" si="82">SUM(F58:F59)</f>
        <v>0</v>
      </c>
      <c r="G60" s="9">
        <f t="shared" si="82"/>
        <v>0</v>
      </c>
      <c r="H60" s="9">
        <f t="shared" si="82"/>
        <v>0</v>
      </c>
      <c r="I60" s="11">
        <f t="shared" si="82"/>
        <v>0</v>
      </c>
      <c r="J60" s="9">
        <f t="shared" si="82"/>
        <v>0</v>
      </c>
      <c r="K60" s="19">
        <f t="shared" si="82"/>
        <v>0</v>
      </c>
      <c r="L60" s="9">
        <f t="shared" si="82"/>
        <v>0</v>
      </c>
      <c r="M60" s="9">
        <f t="shared" si="82"/>
        <v>0</v>
      </c>
      <c r="N60" s="9">
        <f t="shared" si="82"/>
        <v>0</v>
      </c>
      <c r="O60" s="11">
        <f t="shared" si="82"/>
        <v>0</v>
      </c>
      <c r="P60" s="9">
        <f t="shared" si="82"/>
        <v>20</v>
      </c>
      <c r="Q60" s="19">
        <f t="shared" si="82"/>
        <v>6</v>
      </c>
      <c r="R60" s="9">
        <f t="shared" si="82"/>
        <v>0</v>
      </c>
      <c r="S60" s="9">
        <f t="shared" si="82"/>
        <v>20</v>
      </c>
      <c r="T60" s="9">
        <f t="shared" si="82"/>
        <v>6</v>
      </c>
      <c r="U60" s="15">
        <f t="shared" si="82"/>
        <v>0</v>
      </c>
      <c r="V60" s="15">
        <f t="shared" si="82"/>
        <v>40</v>
      </c>
      <c r="W60" s="15">
        <f t="shared" si="82"/>
        <v>40</v>
      </c>
      <c r="X60" s="15">
        <f t="shared" si="82"/>
        <v>12</v>
      </c>
      <c r="Y60" s="28"/>
    </row>
    <row r="61">
      <c r="A61" s="9" t="s">
        <v>26</v>
      </c>
      <c r="B61" s="9" t="s">
        <v>35</v>
      </c>
      <c r="C61" s="9">
        <v>4.0</v>
      </c>
      <c r="D61" s="9" t="s">
        <v>132</v>
      </c>
      <c r="E61" s="10" t="s">
        <v>133</v>
      </c>
      <c r="F61" s="12"/>
      <c r="G61" s="13"/>
      <c r="H61" s="13"/>
      <c r="I61" s="12"/>
      <c r="J61" s="13"/>
      <c r="K61" s="14"/>
      <c r="L61" s="13"/>
      <c r="M61" s="13"/>
      <c r="N61" s="13"/>
      <c r="O61" s="11">
        <v>10.0</v>
      </c>
      <c r="P61" s="9">
        <v>10.0</v>
      </c>
      <c r="Q61" s="19">
        <v>6.0</v>
      </c>
      <c r="R61" s="13"/>
      <c r="S61" s="13"/>
      <c r="T61" s="13"/>
      <c r="U61" s="15">
        <f t="shared" ref="U61:V61" si="83">R61+O61+L61+I61+F61</f>
        <v>10</v>
      </c>
      <c r="V61" s="15">
        <f t="shared" si="83"/>
        <v>10</v>
      </c>
      <c r="W61" s="15">
        <f t="shared" ref="W61:W69" si="85">SUM(U61:V61)</f>
        <v>20</v>
      </c>
      <c r="X61" s="15">
        <f t="shared" ref="X61:X87" si="86">H61+K61+N61+Q61+T61</f>
        <v>6</v>
      </c>
      <c r="Y61" s="15" t="s">
        <v>34</v>
      </c>
    </row>
    <row r="62">
      <c r="A62" s="9" t="s">
        <v>26</v>
      </c>
      <c r="B62" s="9" t="s">
        <v>55</v>
      </c>
      <c r="C62" s="9">
        <v>5.0</v>
      </c>
      <c r="D62" s="9" t="s">
        <v>134</v>
      </c>
      <c r="E62" s="10" t="s">
        <v>135</v>
      </c>
      <c r="F62" s="12"/>
      <c r="G62" s="13"/>
      <c r="H62" s="13"/>
      <c r="I62" s="12"/>
      <c r="J62" s="13"/>
      <c r="K62" s="14"/>
      <c r="L62" s="13"/>
      <c r="M62" s="13"/>
      <c r="N62" s="13"/>
      <c r="O62" s="12"/>
      <c r="P62" s="13"/>
      <c r="Q62" s="14"/>
      <c r="R62" s="9">
        <v>10.0</v>
      </c>
      <c r="S62" s="9">
        <v>10.0</v>
      </c>
      <c r="T62" s="9">
        <v>6.0</v>
      </c>
      <c r="U62" s="15">
        <f t="shared" ref="U62:V62" si="84">R62+O62+L62+I62+F62</f>
        <v>10</v>
      </c>
      <c r="V62" s="15">
        <f t="shared" si="84"/>
        <v>10</v>
      </c>
      <c r="W62" s="15">
        <f t="shared" si="85"/>
        <v>20</v>
      </c>
      <c r="X62" s="15">
        <f t="shared" si="86"/>
        <v>6</v>
      </c>
      <c r="Y62" s="15" t="s">
        <v>34</v>
      </c>
    </row>
    <row r="63">
      <c r="A63" s="13"/>
      <c r="B63" s="13"/>
      <c r="C63" s="13"/>
      <c r="D63" s="13"/>
      <c r="E63" s="10" t="s">
        <v>136</v>
      </c>
      <c r="F63" s="11">
        <f t="shared" ref="F63:T63" si="87">SUM(F61:F62)</f>
        <v>0</v>
      </c>
      <c r="G63" s="9">
        <f t="shared" si="87"/>
        <v>0</v>
      </c>
      <c r="H63" s="9">
        <f t="shared" si="87"/>
        <v>0</v>
      </c>
      <c r="I63" s="11">
        <f t="shared" si="87"/>
        <v>0</v>
      </c>
      <c r="J63" s="9">
        <f t="shared" si="87"/>
        <v>0</v>
      </c>
      <c r="K63" s="19">
        <f t="shared" si="87"/>
        <v>0</v>
      </c>
      <c r="L63" s="9">
        <f t="shared" si="87"/>
        <v>0</v>
      </c>
      <c r="M63" s="9">
        <f t="shared" si="87"/>
        <v>0</v>
      </c>
      <c r="N63" s="9">
        <f t="shared" si="87"/>
        <v>0</v>
      </c>
      <c r="O63" s="11">
        <f t="shared" si="87"/>
        <v>10</v>
      </c>
      <c r="P63" s="9">
        <f t="shared" si="87"/>
        <v>10</v>
      </c>
      <c r="Q63" s="19">
        <f t="shared" si="87"/>
        <v>6</v>
      </c>
      <c r="R63" s="9">
        <f t="shared" si="87"/>
        <v>10</v>
      </c>
      <c r="S63" s="9">
        <f t="shared" si="87"/>
        <v>10</v>
      </c>
      <c r="T63" s="9">
        <f t="shared" si="87"/>
        <v>6</v>
      </c>
      <c r="U63" s="15">
        <f t="shared" ref="U63:V63" si="88">R63+O63+L63+I63+F63</f>
        <v>20</v>
      </c>
      <c r="V63" s="15">
        <f t="shared" si="88"/>
        <v>20</v>
      </c>
      <c r="W63" s="15">
        <f t="shared" si="85"/>
        <v>40</v>
      </c>
      <c r="X63" s="15">
        <f t="shared" si="86"/>
        <v>12</v>
      </c>
      <c r="Y63" s="15" t="s">
        <v>34</v>
      </c>
    </row>
    <row r="64">
      <c r="A64" s="9" t="s">
        <v>26</v>
      </c>
      <c r="B64" s="9" t="s">
        <v>35</v>
      </c>
      <c r="C64" s="9">
        <v>4.0</v>
      </c>
      <c r="D64" s="9" t="s">
        <v>137</v>
      </c>
      <c r="E64" s="10" t="s">
        <v>138</v>
      </c>
      <c r="F64" s="12"/>
      <c r="G64" s="13"/>
      <c r="H64" s="13"/>
      <c r="I64" s="12"/>
      <c r="J64" s="13"/>
      <c r="K64" s="14"/>
      <c r="L64" s="13"/>
      <c r="M64" s="13"/>
      <c r="N64" s="13"/>
      <c r="O64" s="11">
        <v>10.0</v>
      </c>
      <c r="P64" s="9">
        <v>10.0</v>
      </c>
      <c r="Q64" s="19">
        <v>6.0</v>
      </c>
      <c r="R64" s="13"/>
      <c r="S64" s="13"/>
      <c r="T64" s="13"/>
      <c r="U64" s="15">
        <f t="shared" ref="U64:V64" si="89">R64+O64+L64+I64+F64</f>
        <v>10</v>
      </c>
      <c r="V64" s="15">
        <f t="shared" si="89"/>
        <v>10</v>
      </c>
      <c r="W64" s="15">
        <f t="shared" si="85"/>
        <v>20</v>
      </c>
      <c r="X64" s="15">
        <f t="shared" si="86"/>
        <v>6</v>
      </c>
      <c r="Y64" s="15" t="s">
        <v>34</v>
      </c>
    </row>
    <row r="65">
      <c r="A65" s="9" t="s">
        <v>26</v>
      </c>
      <c r="B65" s="9" t="s">
        <v>55</v>
      </c>
      <c r="C65" s="9">
        <v>5.0</v>
      </c>
      <c r="D65" s="9" t="s">
        <v>139</v>
      </c>
      <c r="E65" s="10" t="s">
        <v>140</v>
      </c>
      <c r="F65" s="12"/>
      <c r="G65" s="13"/>
      <c r="H65" s="13"/>
      <c r="I65" s="12"/>
      <c r="J65" s="13"/>
      <c r="K65" s="14"/>
      <c r="L65" s="13"/>
      <c r="M65" s="13"/>
      <c r="N65" s="13"/>
      <c r="O65" s="12"/>
      <c r="P65" s="13"/>
      <c r="Q65" s="14"/>
      <c r="R65" s="9">
        <v>10.0</v>
      </c>
      <c r="S65" s="9">
        <v>10.0</v>
      </c>
      <c r="T65" s="9">
        <v>6.0</v>
      </c>
      <c r="U65" s="15">
        <f t="shared" ref="U65:V65" si="90">R65+O65+L65+I65+F65</f>
        <v>10</v>
      </c>
      <c r="V65" s="15">
        <f t="shared" si="90"/>
        <v>10</v>
      </c>
      <c r="W65" s="15">
        <f t="shared" si="85"/>
        <v>20</v>
      </c>
      <c r="X65" s="15">
        <f t="shared" si="86"/>
        <v>6</v>
      </c>
      <c r="Y65" s="15" t="s">
        <v>34</v>
      </c>
    </row>
    <row r="66">
      <c r="A66" s="13"/>
      <c r="B66" s="13"/>
      <c r="C66" s="13"/>
      <c r="D66" s="13"/>
      <c r="E66" s="10" t="s">
        <v>141</v>
      </c>
      <c r="F66" s="11">
        <f t="shared" ref="F66:T66" si="91">SUM(F64:F65)</f>
        <v>0</v>
      </c>
      <c r="G66" s="9">
        <f t="shared" si="91"/>
        <v>0</v>
      </c>
      <c r="H66" s="9">
        <f t="shared" si="91"/>
        <v>0</v>
      </c>
      <c r="I66" s="11">
        <f t="shared" si="91"/>
        <v>0</v>
      </c>
      <c r="J66" s="9">
        <f t="shared" si="91"/>
        <v>0</v>
      </c>
      <c r="K66" s="19">
        <f t="shared" si="91"/>
        <v>0</v>
      </c>
      <c r="L66" s="9">
        <f t="shared" si="91"/>
        <v>0</v>
      </c>
      <c r="M66" s="9">
        <f t="shared" si="91"/>
        <v>0</v>
      </c>
      <c r="N66" s="9">
        <f t="shared" si="91"/>
        <v>0</v>
      </c>
      <c r="O66" s="11">
        <f t="shared" si="91"/>
        <v>10</v>
      </c>
      <c r="P66" s="9">
        <f t="shared" si="91"/>
        <v>10</v>
      </c>
      <c r="Q66" s="19">
        <f t="shared" si="91"/>
        <v>6</v>
      </c>
      <c r="R66" s="9">
        <f t="shared" si="91"/>
        <v>10</v>
      </c>
      <c r="S66" s="9">
        <f t="shared" si="91"/>
        <v>10</v>
      </c>
      <c r="T66" s="9">
        <f t="shared" si="91"/>
        <v>6</v>
      </c>
      <c r="U66" s="15">
        <f t="shared" ref="U66:V66" si="92">R66+O66+L66+I66+F66</f>
        <v>20</v>
      </c>
      <c r="V66" s="15">
        <f t="shared" si="92"/>
        <v>20</v>
      </c>
      <c r="W66" s="15">
        <f t="shared" si="85"/>
        <v>40</v>
      </c>
      <c r="X66" s="15">
        <f t="shared" si="86"/>
        <v>12</v>
      </c>
      <c r="Y66" s="15" t="s">
        <v>34</v>
      </c>
    </row>
    <row r="67">
      <c r="A67" s="9" t="s">
        <v>26</v>
      </c>
      <c r="B67" s="9" t="s">
        <v>35</v>
      </c>
      <c r="C67" s="9">
        <v>4.0</v>
      </c>
      <c r="D67" s="9" t="s">
        <v>142</v>
      </c>
      <c r="E67" s="10" t="s">
        <v>143</v>
      </c>
      <c r="F67" s="12"/>
      <c r="G67" s="13"/>
      <c r="H67" s="13"/>
      <c r="I67" s="12"/>
      <c r="J67" s="13"/>
      <c r="K67" s="14"/>
      <c r="L67" s="13"/>
      <c r="M67" s="13"/>
      <c r="N67" s="13"/>
      <c r="O67" s="11">
        <v>10.0</v>
      </c>
      <c r="P67" s="9">
        <v>10.0</v>
      </c>
      <c r="Q67" s="19">
        <v>6.0</v>
      </c>
      <c r="R67" s="13"/>
      <c r="S67" s="13"/>
      <c r="T67" s="13"/>
      <c r="U67" s="15">
        <f t="shared" ref="U67:V67" si="93">R67+O67+L67+I67+F67</f>
        <v>10</v>
      </c>
      <c r="V67" s="15">
        <f t="shared" si="93"/>
        <v>10</v>
      </c>
      <c r="W67" s="15">
        <f t="shared" si="85"/>
        <v>20</v>
      </c>
      <c r="X67" s="15">
        <f t="shared" si="86"/>
        <v>6</v>
      </c>
      <c r="Y67" s="15" t="s">
        <v>34</v>
      </c>
    </row>
    <row r="68">
      <c r="A68" s="9" t="s">
        <v>26</v>
      </c>
      <c r="B68" s="9" t="s">
        <v>55</v>
      </c>
      <c r="C68" s="9">
        <v>5.0</v>
      </c>
      <c r="D68" s="9" t="s">
        <v>144</v>
      </c>
      <c r="E68" s="10" t="s">
        <v>145</v>
      </c>
      <c r="F68" s="12"/>
      <c r="G68" s="13"/>
      <c r="H68" s="13"/>
      <c r="I68" s="12"/>
      <c r="J68" s="13"/>
      <c r="K68" s="14"/>
      <c r="L68" s="13"/>
      <c r="M68" s="13"/>
      <c r="N68" s="13"/>
      <c r="O68" s="12"/>
      <c r="P68" s="13"/>
      <c r="Q68" s="14"/>
      <c r="R68" s="9">
        <v>10.0</v>
      </c>
      <c r="S68" s="9">
        <v>10.0</v>
      </c>
      <c r="T68" s="9">
        <v>6.0</v>
      </c>
      <c r="U68" s="15">
        <f t="shared" ref="U68:V68" si="94">R68+O68+L68+I68+F68</f>
        <v>10</v>
      </c>
      <c r="V68" s="15">
        <f t="shared" si="94"/>
        <v>10</v>
      </c>
      <c r="W68" s="15">
        <f t="shared" si="85"/>
        <v>20</v>
      </c>
      <c r="X68" s="15">
        <f t="shared" si="86"/>
        <v>6</v>
      </c>
      <c r="Y68" s="15" t="s">
        <v>34</v>
      </c>
    </row>
    <row r="69">
      <c r="A69" s="13"/>
      <c r="B69" s="13"/>
      <c r="C69" s="13"/>
      <c r="D69" s="13"/>
      <c r="E69" s="10" t="s">
        <v>146</v>
      </c>
      <c r="F69" s="11">
        <f t="shared" ref="F69:T69" si="95">SUM(F67:F68)</f>
        <v>0</v>
      </c>
      <c r="G69" s="9">
        <f t="shared" si="95"/>
        <v>0</v>
      </c>
      <c r="H69" s="9">
        <f t="shared" si="95"/>
        <v>0</v>
      </c>
      <c r="I69" s="11">
        <f t="shared" si="95"/>
        <v>0</v>
      </c>
      <c r="J69" s="9">
        <f t="shared" si="95"/>
        <v>0</v>
      </c>
      <c r="K69" s="19">
        <f t="shared" si="95"/>
        <v>0</v>
      </c>
      <c r="L69" s="9">
        <f t="shared" si="95"/>
        <v>0</v>
      </c>
      <c r="M69" s="9">
        <f t="shared" si="95"/>
        <v>0</v>
      </c>
      <c r="N69" s="9">
        <f t="shared" si="95"/>
        <v>0</v>
      </c>
      <c r="O69" s="11">
        <f t="shared" si="95"/>
        <v>10</v>
      </c>
      <c r="P69" s="9">
        <f t="shared" si="95"/>
        <v>10</v>
      </c>
      <c r="Q69" s="19">
        <f t="shared" si="95"/>
        <v>6</v>
      </c>
      <c r="R69" s="9">
        <f t="shared" si="95"/>
        <v>10</v>
      </c>
      <c r="S69" s="9">
        <f t="shared" si="95"/>
        <v>10</v>
      </c>
      <c r="T69" s="9">
        <f t="shared" si="95"/>
        <v>6</v>
      </c>
      <c r="U69" s="15">
        <f t="shared" ref="U69:V69" si="96">R69+O69+L69+I69+F69</f>
        <v>20</v>
      </c>
      <c r="V69" s="15">
        <f t="shared" si="96"/>
        <v>20</v>
      </c>
      <c r="W69" s="15">
        <f t="shared" si="85"/>
        <v>40</v>
      </c>
      <c r="X69" s="15">
        <f t="shared" si="86"/>
        <v>12</v>
      </c>
      <c r="Y69" s="15" t="s">
        <v>34</v>
      </c>
    </row>
    <row r="70">
      <c r="A70" s="9" t="s">
        <v>26</v>
      </c>
      <c r="B70" s="9" t="s">
        <v>35</v>
      </c>
      <c r="C70" s="9">
        <v>4.0</v>
      </c>
      <c r="D70" s="9" t="s">
        <v>147</v>
      </c>
      <c r="E70" s="10" t="s">
        <v>148</v>
      </c>
      <c r="F70" s="12"/>
      <c r="G70" s="13"/>
      <c r="H70" s="13"/>
      <c r="I70" s="12"/>
      <c r="J70" s="13"/>
      <c r="K70" s="14"/>
      <c r="L70" s="13"/>
      <c r="M70" s="13"/>
      <c r="N70" s="13"/>
      <c r="O70" s="54">
        <v>10.0</v>
      </c>
      <c r="P70" s="55">
        <v>10.0</v>
      </c>
      <c r="Q70" s="56">
        <v>6.0</v>
      </c>
      <c r="R70" s="13"/>
      <c r="S70" s="13"/>
      <c r="T70" s="13"/>
      <c r="U70" s="15">
        <f t="shared" ref="U70:W70" si="97">R70+O70+L70+I70+F70</f>
        <v>10</v>
      </c>
      <c r="V70" s="15">
        <f t="shared" si="97"/>
        <v>10</v>
      </c>
      <c r="W70" s="15">
        <f t="shared" si="97"/>
        <v>6</v>
      </c>
      <c r="X70" s="15">
        <f t="shared" si="86"/>
        <v>6</v>
      </c>
      <c r="Y70" s="15" t="s">
        <v>34</v>
      </c>
    </row>
    <row r="71">
      <c r="A71" s="9" t="s">
        <v>26</v>
      </c>
      <c r="B71" s="9" t="s">
        <v>55</v>
      </c>
      <c r="C71" s="9">
        <v>5.0</v>
      </c>
      <c r="D71" s="9" t="s">
        <v>149</v>
      </c>
      <c r="E71" s="10" t="s">
        <v>150</v>
      </c>
      <c r="F71" s="12"/>
      <c r="G71" s="13"/>
      <c r="H71" s="13"/>
      <c r="I71" s="12"/>
      <c r="J71" s="13"/>
      <c r="K71" s="14"/>
      <c r="L71" s="13"/>
      <c r="M71" s="13"/>
      <c r="N71" s="13"/>
      <c r="O71" s="12"/>
      <c r="P71" s="13"/>
      <c r="Q71" s="14"/>
      <c r="R71" s="9">
        <v>10.0</v>
      </c>
      <c r="S71" s="9">
        <v>10.0</v>
      </c>
      <c r="T71" s="9">
        <v>6.0</v>
      </c>
      <c r="U71" s="15">
        <f t="shared" ref="U71:V71" si="98">R71+O71+L71+I71+F71</f>
        <v>10</v>
      </c>
      <c r="V71" s="15">
        <f t="shared" si="98"/>
        <v>10</v>
      </c>
      <c r="W71" s="15">
        <f>SUM(U71:V71)</f>
        <v>20</v>
      </c>
      <c r="X71" s="15">
        <f t="shared" si="86"/>
        <v>6</v>
      </c>
      <c r="Y71" s="15" t="s">
        <v>34</v>
      </c>
    </row>
    <row r="72">
      <c r="A72" s="9" t="s">
        <v>26</v>
      </c>
      <c r="B72" s="13"/>
      <c r="C72" s="13"/>
      <c r="D72" s="13"/>
      <c r="E72" s="10" t="s">
        <v>151</v>
      </c>
      <c r="F72" s="11">
        <f t="shared" ref="F72:T72" si="99">SUM(F70:F71)</f>
        <v>0</v>
      </c>
      <c r="G72" s="9">
        <f t="shared" si="99"/>
        <v>0</v>
      </c>
      <c r="H72" s="9">
        <f t="shared" si="99"/>
        <v>0</v>
      </c>
      <c r="I72" s="11">
        <f t="shared" si="99"/>
        <v>0</v>
      </c>
      <c r="J72" s="9">
        <f t="shared" si="99"/>
        <v>0</v>
      </c>
      <c r="K72" s="19">
        <f t="shared" si="99"/>
        <v>0</v>
      </c>
      <c r="L72" s="9">
        <f t="shared" si="99"/>
        <v>0</v>
      </c>
      <c r="M72" s="9">
        <f t="shared" si="99"/>
        <v>0</v>
      </c>
      <c r="N72" s="9">
        <f t="shared" si="99"/>
        <v>0</v>
      </c>
      <c r="O72" s="11">
        <f t="shared" si="99"/>
        <v>10</v>
      </c>
      <c r="P72" s="9">
        <f t="shared" si="99"/>
        <v>10</v>
      </c>
      <c r="Q72" s="19">
        <f t="shared" si="99"/>
        <v>6</v>
      </c>
      <c r="R72" s="9">
        <f t="shared" si="99"/>
        <v>10</v>
      </c>
      <c r="S72" s="9">
        <f t="shared" si="99"/>
        <v>10</v>
      </c>
      <c r="T72" s="9">
        <f t="shared" si="99"/>
        <v>6</v>
      </c>
      <c r="U72" s="15">
        <f t="shared" ref="U72:V72" si="100">R72+O72+L72+I72+F72</f>
        <v>20</v>
      </c>
      <c r="V72" s="15">
        <f t="shared" si="100"/>
        <v>20</v>
      </c>
      <c r="W72" s="15">
        <f>SUM(W70:W71)</f>
        <v>26</v>
      </c>
      <c r="X72" s="15">
        <f t="shared" si="86"/>
        <v>12</v>
      </c>
      <c r="Y72" s="28"/>
    </row>
    <row r="73">
      <c r="A73" s="9" t="s">
        <v>26</v>
      </c>
      <c r="B73" s="9" t="s">
        <v>35</v>
      </c>
      <c r="C73" s="9">
        <v>4.0</v>
      </c>
      <c r="D73" s="9" t="s">
        <v>152</v>
      </c>
      <c r="E73" s="10" t="s">
        <v>153</v>
      </c>
      <c r="F73" s="12"/>
      <c r="G73" s="13"/>
      <c r="H73" s="13"/>
      <c r="I73" s="12"/>
      <c r="J73" s="13"/>
      <c r="K73" s="14"/>
      <c r="L73" s="13"/>
      <c r="M73" s="13"/>
      <c r="N73" s="13"/>
      <c r="O73" s="54">
        <v>10.0</v>
      </c>
      <c r="P73" s="55">
        <v>10.0</v>
      </c>
      <c r="Q73" s="56">
        <v>6.0</v>
      </c>
      <c r="R73" s="13"/>
      <c r="S73" s="13"/>
      <c r="T73" s="13"/>
      <c r="U73" s="15">
        <f t="shared" ref="U73:V73" si="101">R73+O73+L73+I73+F73</f>
        <v>10</v>
      </c>
      <c r="V73" s="15">
        <f t="shared" si="101"/>
        <v>10</v>
      </c>
      <c r="W73" s="15">
        <f t="shared" ref="W73:W74" si="103">SUM(U73:V73)</f>
        <v>20</v>
      </c>
      <c r="X73" s="15">
        <f t="shared" si="86"/>
        <v>6</v>
      </c>
      <c r="Y73" s="15" t="s">
        <v>34</v>
      </c>
    </row>
    <row r="74">
      <c r="A74" s="9" t="s">
        <v>26</v>
      </c>
      <c r="B74" s="9" t="s">
        <v>55</v>
      </c>
      <c r="C74" s="9">
        <v>5.0</v>
      </c>
      <c r="D74" s="9" t="s">
        <v>154</v>
      </c>
      <c r="E74" s="10" t="s">
        <v>155</v>
      </c>
      <c r="F74" s="12"/>
      <c r="G74" s="13"/>
      <c r="H74" s="13"/>
      <c r="I74" s="12"/>
      <c r="J74" s="13"/>
      <c r="K74" s="14"/>
      <c r="L74" s="13"/>
      <c r="M74" s="13"/>
      <c r="N74" s="13"/>
      <c r="O74" s="12"/>
      <c r="P74" s="13"/>
      <c r="Q74" s="14"/>
      <c r="R74" s="9">
        <v>10.0</v>
      </c>
      <c r="S74" s="9">
        <v>10.0</v>
      </c>
      <c r="T74" s="9">
        <v>6.0</v>
      </c>
      <c r="U74" s="15">
        <f t="shared" ref="U74:V74" si="102">R74+O74+L74+I74+F74</f>
        <v>10</v>
      </c>
      <c r="V74" s="15">
        <f t="shared" si="102"/>
        <v>10</v>
      </c>
      <c r="W74" s="15">
        <f t="shared" si="103"/>
        <v>20</v>
      </c>
      <c r="X74" s="15">
        <f t="shared" si="86"/>
        <v>6</v>
      </c>
      <c r="Y74" s="15" t="s">
        <v>34</v>
      </c>
    </row>
    <row r="75">
      <c r="A75" s="9" t="s">
        <v>26</v>
      </c>
      <c r="B75" s="13"/>
      <c r="C75" s="13"/>
      <c r="D75" s="13"/>
      <c r="E75" s="10" t="s">
        <v>156</v>
      </c>
      <c r="F75" s="11">
        <f t="shared" ref="F75:T75" si="104">SUM(F73:F74)</f>
        <v>0</v>
      </c>
      <c r="G75" s="9">
        <f t="shared" si="104"/>
        <v>0</v>
      </c>
      <c r="H75" s="9">
        <f t="shared" si="104"/>
        <v>0</v>
      </c>
      <c r="I75" s="11">
        <f t="shared" si="104"/>
        <v>0</v>
      </c>
      <c r="J75" s="9">
        <f t="shared" si="104"/>
        <v>0</v>
      </c>
      <c r="K75" s="19">
        <f t="shared" si="104"/>
        <v>0</v>
      </c>
      <c r="L75" s="9">
        <f t="shared" si="104"/>
        <v>0</v>
      </c>
      <c r="M75" s="9">
        <f t="shared" si="104"/>
        <v>0</v>
      </c>
      <c r="N75" s="9">
        <f t="shared" si="104"/>
        <v>0</v>
      </c>
      <c r="O75" s="11">
        <f t="shared" si="104"/>
        <v>10</v>
      </c>
      <c r="P75" s="9">
        <f t="shared" si="104"/>
        <v>10</v>
      </c>
      <c r="Q75" s="19">
        <f t="shared" si="104"/>
        <v>6</v>
      </c>
      <c r="R75" s="9">
        <f t="shared" si="104"/>
        <v>10</v>
      </c>
      <c r="S75" s="9">
        <f t="shared" si="104"/>
        <v>10</v>
      </c>
      <c r="T75" s="9">
        <f t="shared" si="104"/>
        <v>6</v>
      </c>
      <c r="U75" s="15">
        <f t="shared" ref="U75:V75" si="105">R75+O75+L75+I75+F75</f>
        <v>20</v>
      </c>
      <c r="V75" s="15">
        <f t="shared" si="105"/>
        <v>20</v>
      </c>
      <c r="W75" s="15">
        <f>SUM(W73:W74)</f>
        <v>40</v>
      </c>
      <c r="X75" s="15">
        <f t="shared" si="86"/>
        <v>12</v>
      </c>
      <c r="Y75" s="28"/>
    </row>
    <row r="76">
      <c r="A76" s="9" t="s">
        <v>26</v>
      </c>
      <c r="B76" s="9" t="s">
        <v>35</v>
      </c>
      <c r="C76" s="9">
        <v>4.0</v>
      </c>
      <c r="D76" s="9" t="s">
        <v>157</v>
      </c>
      <c r="E76" s="10" t="s">
        <v>158</v>
      </c>
      <c r="F76" s="12"/>
      <c r="G76" s="13"/>
      <c r="H76" s="13"/>
      <c r="I76" s="12"/>
      <c r="J76" s="13"/>
      <c r="K76" s="14"/>
      <c r="L76" s="13"/>
      <c r="M76" s="13"/>
      <c r="N76" s="13"/>
      <c r="O76" s="54">
        <v>10.0</v>
      </c>
      <c r="P76" s="55">
        <v>10.0</v>
      </c>
      <c r="Q76" s="56">
        <v>6.0</v>
      </c>
      <c r="R76" s="13"/>
      <c r="S76" s="13"/>
      <c r="T76" s="13"/>
      <c r="U76" s="15">
        <f t="shared" ref="U76:V76" si="106">R76+O76+L76+I76+F76</f>
        <v>10</v>
      </c>
      <c r="V76" s="15">
        <f t="shared" si="106"/>
        <v>10</v>
      </c>
      <c r="W76" s="15">
        <f t="shared" ref="W76:W77" si="108">SUM(U76:V76)</f>
        <v>20</v>
      </c>
      <c r="X76" s="15">
        <f t="shared" si="86"/>
        <v>6</v>
      </c>
      <c r="Y76" s="15" t="s">
        <v>34</v>
      </c>
    </row>
    <row r="77">
      <c r="A77" s="9" t="s">
        <v>26</v>
      </c>
      <c r="B77" s="9" t="s">
        <v>55</v>
      </c>
      <c r="C77" s="9">
        <v>5.0</v>
      </c>
      <c r="D77" s="9" t="s">
        <v>159</v>
      </c>
      <c r="E77" s="10" t="s">
        <v>160</v>
      </c>
      <c r="F77" s="12"/>
      <c r="G77" s="13"/>
      <c r="H77" s="13"/>
      <c r="I77" s="12"/>
      <c r="J77" s="13"/>
      <c r="K77" s="14"/>
      <c r="L77" s="13"/>
      <c r="M77" s="13"/>
      <c r="N77" s="13"/>
      <c r="O77" s="12"/>
      <c r="P77" s="13"/>
      <c r="Q77" s="14"/>
      <c r="R77" s="9">
        <v>10.0</v>
      </c>
      <c r="S77" s="9">
        <v>10.0</v>
      </c>
      <c r="T77" s="9">
        <v>6.0</v>
      </c>
      <c r="U77" s="15">
        <f t="shared" ref="U77:V77" si="107">R77+O77+L77+I77+F77</f>
        <v>10</v>
      </c>
      <c r="V77" s="15">
        <f t="shared" si="107"/>
        <v>10</v>
      </c>
      <c r="W77" s="15">
        <f t="shared" si="108"/>
        <v>20</v>
      </c>
      <c r="X77" s="15">
        <f t="shared" si="86"/>
        <v>6</v>
      </c>
      <c r="Y77" s="15" t="s">
        <v>34</v>
      </c>
    </row>
    <row r="78">
      <c r="A78" s="9" t="s">
        <v>26</v>
      </c>
      <c r="B78" s="13"/>
      <c r="C78" s="13"/>
      <c r="D78" s="13"/>
      <c r="E78" s="10" t="s">
        <v>161</v>
      </c>
      <c r="F78" s="11">
        <f t="shared" ref="F78:P78" si="109">SUM(F76:F77)</f>
        <v>0</v>
      </c>
      <c r="G78" s="9">
        <f t="shared" si="109"/>
        <v>0</v>
      </c>
      <c r="H78" s="9">
        <f t="shared" si="109"/>
        <v>0</v>
      </c>
      <c r="I78" s="11">
        <f t="shared" si="109"/>
        <v>0</v>
      </c>
      <c r="J78" s="9">
        <f t="shared" si="109"/>
        <v>0</v>
      </c>
      <c r="K78" s="19">
        <f t="shared" si="109"/>
        <v>0</v>
      </c>
      <c r="L78" s="9">
        <f t="shared" si="109"/>
        <v>0</v>
      </c>
      <c r="M78" s="9">
        <f t="shared" si="109"/>
        <v>0</v>
      </c>
      <c r="N78" s="9">
        <f t="shared" si="109"/>
        <v>0</v>
      </c>
      <c r="O78" s="11">
        <f t="shared" si="109"/>
        <v>10</v>
      </c>
      <c r="P78" s="9">
        <f t="shared" si="109"/>
        <v>10</v>
      </c>
      <c r="Q78" s="19">
        <v>6.0</v>
      </c>
      <c r="R78" s="9">
        <f t="shared" ref="R78:T78" si="110">SUM(R76:R77)</f>
        <v>10</v>
      </c>
      <c r="S78" s="9">
        <f t="shared" si="110"/>
        <v>10</v>
      </c>
      <c r="T78" s="9">
        <f t="shared" si="110"/>
        <v>6</v>
      </c>
      <c r="U78" s="15">
        <f t="shared" ref="U78:V78" si="111">R78+O78+L78+I78+F78</f>
        <v>20</v>
      </c>
      <c r="V78" s="15">
        <f t="shared" si="111"/>
        <v>20</v>
      </c>
      <c r="W78" s="15">
        <f>SUM(W76:W77)</f>
        <v>40</v>
      </c>
      <c r="X78" s="15">
        <f t="shared" si="86"/>
        <v>12</v>
      </c>
      <c r="Y78" s="28"/>
    </row>
    <row r="79">
      <c r="A79" s="9" t="s">
        <v>26</v>
      </c>
      <c r="B79" s="9" t="s">
        <v>35</v>
      </c>
      <c r="C79" s="9">
        <v>4.0</v>
      </c>
      <c r="D79" s="9" t="s">
        <v>162</v>
      </c>
      <c r="E79" s="10" t="s">
        <v>163</v>
      </c>
      <c r="F79" s="12"/>
      <c r="G79" s="13"/>
      <c r="H79" s="13"/>
      <c r="I79" s="12"/>
      <c r="J79" s="13"/>
      <c r="K79" s="14"/>
      <c r="L79" s="13"/>
      <c r="M79" s="13"/>
      <c r="N79" s="13"/>
      <c r="O79" s="54">
        <v>10.0</v>
      </c>
      <c r="P79" s="55">
        <v>10.0</v>
      </c>
      <c r="Q79" s="56">
        <v>6.0</v>
      </c>
      <c r="R79" s="13"/>
      <c r="S79" s="13"/>
      <c r="T79" s="13"/>
      <c r="U79" s="15">
        <f t="shared" ref="U79:V79" si="112">R79+O79+L79+I79+F79</f>
        <v>10</v>
      </c>
      <c r="V79" s="15">
        <f t="shared" si="112"/>
        <v>10</v>
      </c>
      <c r="W79" s="15">
        <f t="shared" ref="W79:W80" si="114">SUM(U79:V79)</f>
        <v>20</v>
      </c>
      <c r="X79" s="15">
        <f t="shared" si="86"/>
        <v>6</v>
      </c>
      <c r="Y79" s="15" t="s">
        <v>34</v>
      </c>
    </row>
    <row r="80">
      <c r="A80" s="9" t="s">
        <v>26</v>
      </c>
      <c r="B80" s="9" t="s">
        <v>55</v>
      </c>
      <c r="C80" s="9">
        <v>5.0</v>
      </c>
      <c r="D80" s="9" t="s">
        <v>164</v>
      </c>
      <c r="E80" s="10" t="s">
        <v>165</v>
      </c>
      <c r="F80" s="12"/>
      <c r="G80" s="13"/>
      <c r="H80" s="13"/>
      <c r="I80" s="12"/>
      <c r="J80" s="13"/>
      <c r="K80" s="14"/>
      <c r="L80" s="13"/>
      <c r="M80" s="13"/>
      <c r="N80" s="13"/>
      <c r="O80" s="12"/>
      <c r="P80" s="13"/>
      <c r="Q80" s="14"/>
      <c r="R80" s="9">
        <v>10.0</v>
      </c>
      <c r="S80" s="9">
        <v>10.0</v>
      </c>
      <c r="T80" s="9">
        <v>6.0</v>
      </c>
      <c r="U80" s="15">
        <f t="shared" ref="U80:V80" si="113">R80+O80+L80+I80+F80</f>
        <v>10</v>
      </c>
      <c r="V80" s="15">
        <f t="shared" si="113"/>
        <v>10</v>
      </c>
      <c r="W80" s="15">
        <f t="shared" si="114"/>
        <v>20</v>
      </c>
      <c r="X80" s="15">
        <f t="shared" si="86"/>
        <v>6</v>
      </c>
      <c r="Y80" s="15" t="s">
        <v>34</v>
      </c>
    </row>
    <row r="81">
      <c r="A81" s="9" t="s">
        <v>26</v>
      </c>
      <c r="B81" s="13"/>
      <c r="C81" s="13"/>
      <c r="D81" s="13"/>
      <c r="E81" s="10" t="s">
        <v>166</v>
      </c>
      <c r="F81" s="11">
        <f t="shared" ref="F81:T81" si="115">SUM(F79:F80)</f>
        <v>0</v>
      </c>
      <c r="G81" s="9">
        <f t="shared" si="115"/>
        <v>0</v>
      </c>
      <c r="H81" s="9">
        <f t="shared" si="115"/>
        <v>0</v>
      </c>
      <c r="I81" s="11">
        <f t="shared" si="115"/>
        <v>0</v>
      </c>
      <c r="J81" s="9">
        <f t="shared" si="115"/>
        <v>0</v>
      </c>
      <c r="K81" s="19">
        <f t="shared" si="115"/>
        <v>0</v>
      </c>
      <c r="L81" s="9">
        <f t="shared" si="115"/>
        <v>0</v>
      </c>
      <c r="M81" s="9">
        <f t="shared" si="115"/>
        <v>0</v>
      </c>
      <c r="N81" s="9">
        <f t="shared" si="115"/>
        <v>0</v>
      </c>
      <c r="O81" s="11">
        <f t="shared" si="115"/>
        <v>10</v>
      </c>
      <c r="P81" s="9">
        <f t="shared" si="115"/>
        <v>10</v>
      </c>
      <c r="Q81" s="19">
        <f t="shared" si="115"/>
        <v>6</v>
      </c>
      <c r="R81" s="9">
        <f t="shared" si="115"/>
        <v>10</v>
      </c>
      <c r="S81" s="9">
        <f t="shared" si="115"/>
        <v>10</v>
      </c>
      <c r="T81" s="9">
        <f t="shared" si="115"/>
        <v>6</v>
      </c>
      <c r="U81" s="15">
        <f t="shared" ref="U81:V81" si="116">R81+O81+L81+I81+F81</f>
        <v>20</v>
      </c>
      <c r="V81" s="15">
        <f t="shared" si="116"/>
        <v>20</v>
      </c>
      <c r="W81" s="15">
        <f>SUM(W79:W80)</f>
        <v>40</v>
      </c>
      <c r="X81" s="15">
        <f t="shared" si="86"/>
        <v>12</v>
      </c>
      <c r="Y81" s="28"/>
    </row>
    <row r="82">
      <c r="A82" s="9" t="s">
        <v>26</v>
      </c>
      <c r="B82" s="9" t="s">
        <v>35</v>
      </c>
      <c r="C82" s="9">
        <v>4.0</v>
      </c>
      <c r="D82" s="9" t="s">
        <v>167</v>
      </c>
      <c r="E82" s="10" t="s">
        <v>168</v>
      </c>
      <c r="F82" s="12"/>
      <c r="G82" s="13"/>
      <c r="H82" s="13"/>
      <c r="I82" s="12"/>
      <c r="J82" s="13"/>
      <c r="K82" s="14"/>
      <c r="L82" s="13"/>
      <c r="M82" s="13"/>
      <c r="N82" s="13"/>
      <c r="O82" s="54">
        <v>10.0</v>
      </c>
      <c r="P82" s="55">
        <v>10.0</v>
      </c>
      <c r="Q82" s="56">
        <v>6.0</v>
      </c>
      <c r="R82" s="13"/>
      <c r="S82" s="13"/>
      <c r="T82" s="13"/>
      <c r="U82" s="15">
        <f t="shared" ref="U82:V82" si="117">R82+O82+L82+I82+F82</f>
        <v>10</v>
      </c>
      <c r="V82" s="15">
        <f t="shared" si="117"/>
        <v>10</v>
      </c>
      <c r="W82" s="15">
        <f t="shared" ref="W82:W83" si="119">SUM(U82:V82)</f>
        <v>20</v>
      </c>
      <c r="X82" s="15">
        <f t="shared" si="86"/>
        <v>6</v>
      </c>
      <c r="Y82" s="15" t="s">
        <v>34</v>
      </c>
    </row>
    <row r="83">
      <c r="A83" s="9" t="s">
        <v>26</v>
      </c>
      <c r="B83" s="9" t="s">
        <v>55</v>
      </c>
      <c r="C83" s="9">
        <v>5.0</v>
      </c>
      <c r="D83" s="9" t="s">
        <v>169</v>
      </c>
      <c r="E83" s="10" t="s">
        <v>170</v>
      </c>
      <c r="F83" s="12"/>
      <c r="G83" s="13"/>
      <c r="H83" s="13"/>
      <c r="I83" s="12"/>
      <c r="J83" s="13"/>
      <c r="K83" s="14"/>
      <c r="L83" s="13"/>
      <c r="M83" s="13"/>
      <c r="N83" s="13"/>
      <c r="O83" s="12"/>
      <c r="P83" s="13"/>
      <c r="Q83" s="14"/>
      <c r="R83" s="9">
        <v>10.0</v>
      </c>
      <c r="S83" s="9">
        <v>10.0</v>
      </c>
      <c r="T83" s="9">
        <v>6.0</v>
      </c>
      <c r="U83" s="15">
        <f t="shared" ref="U83:V83" si="118">R83+O83+L83+I83+F83</f>
        <v>10</v>
      </c>
      <c r="V83" s="15">
        <f t="shared" si="118"/>
        <v>10</v>
      </c>
      <c r="W83" s="15">
        <f t="shared" si="119"/>
        <v>20</v>
      </c>
      <c r="X83" s="15">
        <f t="shared" si="86"/>
        <v>6</v>
      </c>
      <c r="Y83" s="15" t="s">
        <v>34</v>
      </c>
    </row>
    <row r="84">
      <c r="A84" s="9" t="s">
        <v>26</v>
      </c>
      <c r="B84" s="13"/>
      <c r="C84" s="13"/>
      <c r="D84" s="13"/>
      <c r="E84" s="10" t="s">
        <v>171</v>
      </c>
      <c r="F84" s="11">
        <f t="shared" ref="F84:T84" si="120">SUM(F82:F83)</f>
        <v>0</v>
      </c>
      <c r="G84" s="9">
        <f t="shared" si="120"/>
        <v>0</v>
      </c>
      <c r="H84" s="9">
        <f t="shared" si="120"/>
        <v>0</v>
      </c>
      <c r="I84" s="11">
        <f t="shared" si="120"/>
        <v>0</v>
      </c>
      <c r="J84" s="9">
        <f t="shared" si="120"/>
        <v>0</v>
      </c>
      <c r="K84" s="19">
        <f t="shared" si="120"/>
        <v>0</v>
      </c>
      <c r="L84" s="9">
        <f t="shared" si="120"/>
        <v>0</v>
      </c>
      <c r="M84" s="9">
        <f t="shared" si="120"/>
        <v>0</v>
      </c>
      <c r="N84" s="9">
        <f t="shared" si="120"/>
        <v>0</v>
      </c>
      <c r="O84" s="11">
        <f t="shared" si="120"/>
        <v>10</v>
      </c>
      <c r="P84" s="9">
        <f t="shared" si="120"/>
        <v>10</v>
      </c>
      <c r="Q84" s="19">
        <f t="shared" si="120"/>
        <v>6</v>
      </c>
      <c r="R84" s="9">
        <f t="shared" si="120"/>
        <v>10</v>
      </c>
      <c r="S84" s="9">
        <f t="shared" si="120"/>
        <v>10</v>
      </c>
      <c r="T84" s="9">
        <f t="shared" si="120"/>
        <v>6</v>
      </c>
      <c r="U84" s="15">
        <f t="shared" ref="U84:V84" si="121">R84+O84+L84+I84+F84</f>
        <v>20</v>
      </c>
      <c r="V84" s="15">
        <f t="shared" si="121"/>
        <v>20</v>
      </c>
      <c r="W84" s="15">
        <f>SUM(W82:W83)</f>
        <v>40</v>
      </c>
      <c r="X84" s="15">
        <f t="shared" si="86"/>
        <v>12</v>
      </c>
      <c r="Y84" s="28"/>
    </row>
    <row r="85">
      <c r="A85" s="9" t="s">
        <v>26</v>
      </c>
      <c r="B85" s="9" t="s">
        <v>35</v>
      </c>
      <c r="C85" s="9">
        <v>4.0</v>
      </c>
      <c r="D85" s="9" t="s">
        <v>172</v>
      </c>
      <c r="E85" s="10" t="s">
        <v>173</v>
      </c>
      <c r="F85" s="12"/>
      <c r="G85" s="13"/>
      <c r="H85" s="13"/>
      <c r="I85" s="12"/>
      <c r="J85" s="13"/>
      <c r="K85" s="14"/>
      <c r="L85" s="13"/>
      <c r="M85" s="13"/>
      <c r="N85" s="13"/>
      <c r="O85" s="54">
        <v>10.0</v>
      </c>
      <c r="P85" s="55">
        <v>10.0</v>
      </c>
      <c r="Q85" s="56">
        <v>6.0</v>
      </c>
      <c r="R85" s="13"/>
      <c r="S85" s="13"/>
      <c r="T85" s="13"/>
      <c r="U85" s="15">
        <f t="shared" ref="U85:V85" si="122">R85+O85+L85+I85+F85</f>
        <v>10</v>
      </c>
      <c r="V85" s="15">
        <f t="shared" si="122"/>
        <v>10</v>
      </c>
      <c r="W85" s="15">
        <f t="shared" ref="W85:W86" si="124">SUM(U85:V85)</f>
        <v>20</v>
      </c>
      <c r="X85" s="15">
        <f t="shared" si="86"/>
        <v>6</v>
      </c>
      <c r="Y85" s="15" t="s">
        <v>34</v>
      </c>
    </row>
    <row r="86">
      <c r="A86" s="9" t="s">
        <v>26</v>
      </c>
      <c r="B86" s="9" t="s">
        <v>55</v>
      </c>
      <c r="C86" s="9">
        <v>5.0</v>
      </c>
      <c r="D86" s="9" t="s">
        <v>174</v>
      </c>
      <c r="E86" s="10" t="s">
        <v>175</v>
      </c>
      <c r="F86" s="12"/>
      <c r="G86" s="13"/>
      <c r="H86" s="13"/>
      <c r="I86" s="12"/>
      <c r="J86" s="13"/>
      <c r="K86" s="14"/>
      <c r="L86" s="13"/>
      <c r="M86" s="13"/>
      <c r="N86" s="13"/>
      <c r="O86" s="12"/>
      <c r="P86" s="13"/>
      <c r="Q86" s="14"/>
      <c r="R86" s="9">
        <v>10.0</v>
      </c>
      <c r="S86" s="9">
        <v>10.0</v>
      </c>
      <c r="T86" s="9">
        <v>6.0</v>
      </c>
      <c r="U86" s="15">
        <f t="shared" ref="U86:V86" si="123">R86+O86+L86+I86+F86</f>
        <v>10</v>
      </c>
      <c r="V86" s="15">
        <f t="shared" si="123"/>
        <v>10</v>
      </c>
      <c r="W86" s="15">
        <f t="shared" si="124"/>
        <v>20</v>
      </c>
      <c r="X86" s="15">
        <f t="shared" si="86"/>
        <v>6</v>
      </c>
      <c r="Y86" s="15" t="s">
        <v>34</v>
      </c>
    </row>
    <row r="87">
      <c r="A87" s="9" t="s">
        <v>26</v>
      </c>
      <c r="B87" s="13"/>
      <c r="C87" s="13"/>
      <c r="D87" s="13"/>
      <c r="E87" s="10" t="s">
        <v>176</v>
      </c>
      <c r="F87" s="11">
        <f t="shared" ref="F87:T87" si="125">SUM(F85:F86)</f>
        <v>0</v>
      </c>
      <c r="G87" s="9">
        <f t="shared" si="125"/>
        <v>0</v>
      </c>
      <c r="H87" s="9">
        <f t="shared" si="125"/>
        <v>0</v>
      </c>
      <c r="I87" s="11">
        <f t="shared" si="125"/>
        <v>0</v>
      </c>
      <c r="J87" s="9">
        <f t="shared" si="125"/>
        <v>0</v>
      </c>
      <c r="K87" s="19">
        <f t="shared" si="125"/>
        <v>0</v>
      </c>
      <c r="L87" s="9">
        <f t="shared" si="125"/>
        <v>0</v>
      </c>
      <c r="M87" s="9">
        <f t="shared" si="125"/>
        <v>0</v>
      </c>
      <c r="N87" s="9">
        <f t="shared" si="125"/>
        <v>0</v>
      </c>
      <c r="O87" s="11">
        <f t="shared" si="125"/>
        <v>10</v>
      </c>
      <c r="P87" s="9">
        <f t="shared" si="125"/>
        <v>10</v>
      </c>
      <c r="Q87" s="19">
        <f t="shared" si="125"/>
        <v>6</v>
      </c>
      <c r="R87" s="9">
        <f t="shared" si="125"/>
        <v>10</v>
      </c>
      <c r="S87" s="9">
        <f t="shared" si="125"/>
        <v>10</v>
      </c>
      <c r="T87" s="9">
        <f t="shared" si="125"/>
        <v>6</v>
      </c>
      <c r="U87" s="15">
        <f t="shared" ref="U87:V87" si="126">R87+O87+L87+I87+F87</f>
        <v>20</v>
      </c>
      <c r="V87" s="15">
        <f t="shared" si="126"/>
        <v>20</v>
      </c>
      <c r="W87" s="15">
        <f>SUM(W85:W86)</f>
        <v>40</v>
      </c>
      <c r="X87" s="15">
        <f t="shared" si="86"/>
        <v>12</v>
      </c>
      <c r="Y87" s="28"/>
    </row>
    <row r="88">
      <c r="A88" s="29" t="s">
        <v>26</v>
      </c>
      <c r="B88" s="30"/>
      <c r="C88" s="30"/>
      <c r="D88" s="57" t="s">
        <v>177</v>
      </c>
      <c r="E88" s="32"/>
      <c r="F88" s="33">
        <f t="shared" ref="F88:V88" si="127">F66+F69</f>
        <v>0</v>
      </c>
      <c r="G88" s="34">
        <f t="shared" si="127"/>
        <v>0</v>
      </c>
      <c r="H88" s="34">
        <f t="shared" si="127"/>
        <v>0</v>
      </c>
      <c r="I88" s="33">
        <f t="shared" si="127"/>
        <v>0</v>
      </c>
      <c r="J88" s="34">
        <f t="shared" si="127"/>
        <v>0</v>
      </c>
      <c r="K88" s="35">
        <f t="shared" si="127"/>
        <v>0</v>
      </c>
      <c r="L88" s="34">
        <f t="shared" si="127"/>
        <v>0</v>
      </c>
      <c r="M88" s="34">
        <f t="shared" si="127"/>
        <v>0</v>
      </c>
      <c r="N88" s="34">
        <f t="shared" si="127"/>
        <v>0</v>
      </c>
      <c r="O88" s="33">
        <f t="shared" si="127"/>
        <v>20</v>
      </c>
      <c r="P88" s="34">
        <f t="shared" si="127"/>
        <v>20</v>
      </c>
      <c r="Q88" s="35">
        <f t="shared" si="127"/>
        <v>12</v>
      </c>
      <c r="R88" s="34">
        <f t="shared" si="127"/>
        <v>20</v>
      </c>
      <c r="S88" s="34">
        <f t="shared" si="127"/>
        <v>20</v>
      </c>
      <c r="T88" s="34">
        <f t="shared" si="127"/>
        <v>12</v>
      </c>
      <c r="U88" s="36">
        <f t="shared" si="127"/>
        <v>40</v>
      </c>
      <c r="V88" s="36">
        <f t="shared" si="127"/>
        <v>40</v>
      </c>
      <c r="W88" s="36">
        <f>U88+V88</f>
        <v>80</v>
      </c>
      <c r="X88" s="36">
        <f>X66+X69</f>
        <v>24</v>
      </c>
      <c r="Y88" s="58"/>
    </row>
    <row r="89">
      <c r="A89" s="9" t="s">
        <v>26</v>
      </c>
      <c r="B89" s="9" t="s">
        <v>35</v>
      </c>
      <c r="C89" s="9">
        <v>3.0</v>
      </c>
      <c r="D89" s="9" t="s">
        <v>178</v>
      </c>
      <c r="E89" s="10" t="s">
        <v>179</v>
      </c>
      <c r="F89" s="12"/>
      <c r="G89" s="13"/>
      <c r="H89" s="13"/>
      <c r="I89" s="12"/>
      <c r="J89" s="13"/>
      <c r="K89" s="14"/>
      <c r="L89" s="9">
        <v>0.0</v>
      </c>
      <c r="M89" s="9">
        <v>25.0</v>
      </c>
      <c r="N89" s="9">
        <v>2.0</v>
      </c>
      <c r="O89" s="12"/>
      <c r="P89" s="13"/>
      <c r="Q89" s="14"/>
      <c r="R89" s="13"/>
      <c r="S89" s="13"/>
      <c r="T89" s="13"/>
      <c r="U89" s="15">
        <f t="shared" ref="U89:V89" si="128">R89+O89+L89+I89+F89</f>
        <v>0</v>
      </c>
      <c r="V89" s="15">
        <f t="shared" si="128"/>
        <v>25</v>
      </c>
      <c r="W89" s="15">
        <f t="shared" ref="W89:W96" si="130">SUM(U89:V89)</f>
        <v>25</v>
      </c>
      <c r="X89" s="15">
        <f t="shared" ref="X89:X96" si="131">H89+K89+N89+Q89+T89</f>
        <v>2</v>
      </c>
      <c r="Y89" s="15" t="s">
        <v>34</v>
      </c>
    </row>
    <row r="90">
      <c r="A90" s="9" t="s">
        <v>26</v>
      </c>
      <c r="B90" s="9" t="s">
        <v>35</v>
      </c>
      <c r="C90" s="9">
        <v>4.0</v>
      </c>
      <c r="D90" s="9" t="s">
        <v>180</v>
      </c>
      <c r="E90" s="10" t="s">
        <v>181</v>
      </c>
      <c r="F90" s="12"/>
      <c r="G90" s="13"/>
      <c r="H90" s="13"/>
      <c r="I90" s="12"/>
      <c r="J90" s="13"/>
      <c r="K90" s="14"/>
      <c r="L90" s="13"/>
      <c r="M90" s="13"/>
      <c r="N90" s="13"/>
      <c r="O90" s="11">
        <v>0.0</v>
      </c>
      <c r="P90" s="9">
        <v>25.0</v>
      </c>
      <c r="Q90" s="19">
        <v>2.0</v>
      </c>
      <c r="R90" s="13"/>
      <c r="S90" s="13"/>
      <c r="T90" s="13"/>
      <c r="U90" s="15">
        <f t="shared" ref="U90:V90" si="129">R90+O90+L90+I90+F90</f>
        <v>0</v>
      </c>
      <c r="V90" s="15">
        <f t="shared" si="129"/>
        <v>25</v>
      </c>
      <c r="W90" s="15">
        <f t="shared" si="130"/>
        <v>25</v>
      </c>
      <c r="X90" s="15">
        <f t="shared" si="131"/>
        <v>2</v>
      </c>
      <c r="Y90" s="15" t="s">
        <v>34</v>
      </c>
    </row>
    <row r="91">
      <c r="A91" s="9" t="s">
        <v>26</v>
      </c>
      <c r="B91" s="9" t="s">
        <v>55</v>
      </c>
      <c r="C91" s="9">
        <v>5.0</v>
      </c>
      <c r="D91" s="9" t="s">
        <v>182</v>
      </c>
      <c r="E91" s="27" t="s">
        <v>183</v>
      </c>
      <c r="F91" s="12"/>
      <c r="G91" s="13"/>
      <c r="H91" s="13"/>
      <c r="I91" s="12"/>
      <c r="J91" s="13"/>
      <c r="K91" s="14"/>
      <c r="L91" s="13"/>
      <c r="M91" s="13"/>
      <c r="N91" s="13"/>
      <c r="O91" s="12"/>
      <c r="P91" s="13"/>
      <c r="Q91" s="14"/>
      <c r="R91" s="9">
        <v>0.0</v>
      </c>
      <c r="S91" s="9">
        <v>25.0</v>
      </c>
      <c r="T91" s="9">
        <v>6.0</v>
      </c>
      <c r="U91" s="15">
        <f t="shared" ref="U91:V91" si="132">R91+O91+L91+I91+F91</f>
        <v>0</v>
      </c>
      <c r="V91" s="15">
        <f t="shared" si="132"/>
        <v>25</v>
      </c>
      <c r="W91" s="15">
        <f t="shared" si="130"/>
        <v>25</v>
      </c>
      <c r="X91" s="15">
        <f t="shared" si="131"/>
        <v>6</v>
      </c>
      <c r="Y91" s="15" t="s">
        <v>34</v>
      </c>
    </row>
    <row r="92">
      <c r="A92" s="9" t="s">
        <v>26</v>
      </c>
      <c r="B92" s="9" t="s">
        <v>55</v>
      </c>
      <c r="C92" s="9">
        <v>6.0</v>
      </c>
      <c r="D92" s="9" t="s">
        <v>184</v>
      </c>
      <c r="E92" s="10" t="s">
        <v>185</v>
      </c>
      <c r="F92" s="12"/>
      <c r="G92" s="13"/>
      <c r="H92" s="13"/>
      <c r="I92" s="12"/>
      <c r="J92" s="13"/>
      <c r="K92" s="14"/>
      <c r="L92" s="13"/>
      <c r="M92" s="13"/>
      <c r="N92" s="13"/>
      <c r="O92" s="12"/>
      <c r="P92" s="13"/>
      <c r="Q92" s="14"/>
      <c r="R92" s="9">
        <v>0.0</v>
      </c>
      <c r="S92" s="9">
        <v>20.0</v>
      </c>
      <c r="T92" s="9">
        <v>6.0</v>
      </c>
      <c r="U92" s="15">
        <f t="shared" ref="U92:V92" si="133">R92+O92+L92+I92+F92</f>
        <v>0</v>
      </c>
      <c r="V92" s="15">
        <f t="shared" si="133"/>
        <v>20</v>
      </c>
      <c r="W92" s="15">
        <f t="shared" si="130"/>
        <v>20</v>
      </c>
      <c r="X92" s="15">
        <f t="shared" si="131"/>
        <v>6</v>
      </c>
      <c r="Y92" s="15" t="s">
        <v>30</v>
      </c>
    </row>
    <row r="93">
      <c r="A93" s="9" t="s">
        <v>26</v>
      </c>
      <c r="B93" s="9" t="s">
        <v>55</v>
      </c>
      <c r="C93" s="9">
        <v>6.0</v>
      </c>
      <c r="D93" s="9" t="s">
        <v>186</v>
      </c>
      <c r="E93" s="10" t="s">
        <v>187</v>
      </c>
      <c r="F93" s="12"/>
      <c r="G93" s="13"/>
      <c r="H93" s="13"/>
      <c r="I93" s="12"/>
      <c r="J93" s="13"/>
      <c r="K93" s="14"/>
      <c r="L93" s="13"/>
      <c r="M93" s="13"/>
      <c r="N93" s="13"/>
      <c r="O93" s="12"/>
      <c r="P93" s="13"/>
      <c r="Q93" s="14"/>
      <c r="R93" s="9">
        <v>0.0</v>
      </c>
      <c r="S93" s="9">
        <v>25.0</v>
      </c>
      <c r="T93" s="9">
        <v>6.0</v>
      </c>
      <c r="U93" s="15">
        <f t="shared" ref="U93:V93" si="134">R93+O93+L93+I93+F93</f>
        <v>0</v>
      </c>
      <c r="V93" s="15">
        <f t="shared" si="134"/>
        <v>25</v>
      </c>
      <c r="W93" s="15">
        <f t="shared" si="130"/>
        <v>25</v>
      </c>
      <c r="X93" s="15">
        <f t="shared" si="131"/>
        <v>6</v>
      </c>
      <c r="Y93" s="15" t="s">
        <v>34</v>
      </c>
    </row>
    <row r="94">
      <c r="A94" s="9" t="s">
        <v>26</v>
      </c>
      <c r="B94" s="9" t="s">
        <v>27</v>
      </c>
      <c r="C94" s="9">
        <v>1.0</v>
      </c>
      <c r="D94" s="9" t="s">
        <v>188</v>
      </c>
      <c r="E94" s="10" t="s">
        <v>189</v>
      </c>
      <c r="F94" s="11">
        <v>0.0</v>
      </c>
      <c r="G94" s="9">
        <v>5.0</v>
      </c>
      <c r="H94" s="9">
        <v>0.0</v>
      </c>
      <c r="I94" s="12"/>
      <c r="J94" s="13"/>
      <c r="K94" s="14"/>
      <c r="L94" s="13"/>
      <c r="M94" s="13"/>
      <c r="N94" s="13"/>
      <c r="O94" s="12"/>
      <c r="P94" s="13"/>
      <c r="Q94" s="14"/>
      <c r="R94" s="13"/>
      <c r="S94" s="13"/>
      <c r="T94" s="13"/>
      <c r="U94" s="15">
        <f t="shared" ref="U94:V94" si="135">R94+O94+L94+I94+F94</f>
        <v>0</v>
      </c>
      <c r="V94" s="15">
        <f t="shared" si="135"/>
        <v>5</v>
      </c>
      <c r="W94" s="15">
        <f t="shared" si="130"/>
        <v>5</v>
      </c>
      <c r="X94" s="15">
        <f t="shared" si="131"/>
        <v>0</v>
      </c>
      <c r="Y94" s="15" t="s">
        <v>190</v>
      </c>
    </row>
    <row r="95">
      <c r="A95" s="9" t="s">
        <v>26</v>
      </c>
      <c r="B95" s="9" t="s">
        <v>27</v>
      </c>
      <c r="C95" s="9">
        <v>2.0</v>
      </c>
      <c r="D95" s="9" t="s">
        <v>191</v>
      </c>
      <c r="E95" s="10" t="s">
        <v>192</v>
      </c>
      <c r="F95" s="12"/>
      <c r="G95" s="13"/>
      <c r="H95" s="13"/>
      <c r="I95" s="11">
        <v>0.0</v>
      </c>
      <c r="J95" s="9">
        <v>5.0</v>
      </c>
      <c r="K95" s="19">
        <v>0.0</v>
      </c>
      <c r="L95" s="13"/>
      <c r="M95" s="13"/>
      <c r="N95" s="13"/>
      <c r="O95" s="12"/>
      <c r="P95" s="13"/>
      <c r="Q95" s="14"/>
      <c r="R95" s="13"/>
      <c r="S95" s="13"/>
      <c r="T95" s="13"/>
      <c r="U95" s="15">
        <f t="shared" ref="U95:V95" si="136">R95+O95+L95+I95+F95</f>
        <v>0</v>
      </c>
      <c r="V95" s="15">
        <f t="shared" si="136"/>
        <v>5</v>
      </c>
      <c r="W95" s="15">
        <f t="shared" si="130"/>
        <v>5</v>
      </c>
      <c r="X95" s="15">
        <f t="shared" si="131"/>
        <v>0</v>
      </c>
      <c r="Y95" s="15" t="s">
        <v>190</v>
      </c>
    </row>
    <row r="96">
      <c r="A96" s="9" t="s">
        <v>26</v>
      </c>
      <c r="B96" s="9" t="s">
        <v>35</v>
      </c>
      <c r="C96" s="9">
        <v>3.0</v>
      </c>
      <c r="D96" s="9" t="s">
        <v>193</v>
      </c>
      <c r="E96" s="27" t="s">
        <v>194</v>
      </c>
      <c r="F96" s="12"/>
      <c r="G96" s="13"/>
      <c r="H96" s="13"/>
      <c r="I96" s="12"/>
      <c r="J96" s="13"/>
      <c r="K96" s="14"/>
      <c r="L96" s="9">
        <v>0.0</v>
      </c>
      <c r="M96" s="9">
        <v>5.0</v>
      </c>
      <c r="N96" s="9">
        <v>0.0</v>
      </c>
      <c r="O96" s="12"/>
      <c r="P96" s="13"/>
      <c r="Q96" s="14"/>
      <c r="R96" s="13"/>
      <c r="S96" s="13"/>
      <c r="T96" s="13"/>
      <c r="U96" s="15">
        <f t="shared" ref="U96:V96" si="137">R96+O96+L96+I96+F96</f>
        <v>0</v>
      </c>
      <c r="V96" s="15">
        <f t="shared" si="137"/>
        <v>5</v>
      </c>
      <c r="W96" s="15">
        <f t="shared" si="130"/>
        <v>5</v>
      </c>
      <c r="X96" s="15">
        <f t="shared" si="131"/>
        <v>0</v>
      </c>
      <c r="Y96" s="15" t="s">
        <v>190</v>
      </c>
    </row>
    <row r="97">
      <c r="A97" s="9" t="s">
        <v>26</v>
      </c>
      <c r="B97" s="13"/>
      <c r="C97" s="13"/>
      <c r="D97" s="13"/>
      <c r="E97" s="10" t="s">
        <v>195</v>
      </c>
      <c r="F97" s="11">
        <f t="shared" ref="F97:X97" si="138">SUM(F89:F96)</f>
        <v>0</v>
      </c>
      <c r="G97" s="9">
        <f t="shared" si="138"/>
        <v>5</v>
      </c>
      <c r="H97" s="9">
        <f t="shared" si="138"/>
        <v>0</v>
      </c>
      <c r="I97" s="11">
        <f t="shared" si="138"/>
        <v>0</v>
      </c>
      <c r="J97" s="9">
        <f t="shared" si="138"/>
        <v>5</v>
      </c>
      <c r="K97" s="19">
        <f t="shared" si="138"/>
        <v>0</v>
      </c>
      <c r="L97" s="9">
        <f t="shared" si="138"/>
        <v>0</v>
      </c>
      <c r="M97" s="9">
        <f t="shared" si="138"/>
        <v>30</v>
      </c>
      <c r="N97" s="9">
        <f t="shared" si="138"/>
        <v>2</v>
      </c>
      <c r="O97" s="11">
        <f t="shared" si="138"/>
        <v>0</v>
      </c>
      <c r="P97" s="9">
        <f t="shared" si="138"/>
        <v>25</v>
      </c>
      <c r="Q97" s="19">
        <f t="shared" si="138"/>
        <v>2</v>
      </c>
      <c r="R97" s="9">
        <f t="shared" si="138"/>
        <v>0</v>
      </c>
      <c r="S97" s="9">
        <f t="shared" si="138"/>
        <v>70</v>
      </c>
      <c r="T97" s="9">
        <f t="shared" si="138"/>
        <v>18</v>
      </c>
      <c r="U97" s="15">
        <f t="shared" si="138"/>
        <v>0</v>
      </c>
      <c r="V97" s="15">
        <f t="shared" si="138"/>
        <v>135</v>
      </c>
      <c r="W97" s="15">
        <f t="shared" si="138"/>
        <v>135</v>
      </c>
      <c r="X97" s="15">
        <f t="shared" si="138"/>
        <v>22</v>
      </c>
      <c r="Y97" s="28"/>
    </row>
    <row r="98">
      <c r="A98" s="9" t="s">
        <v>26</v>
      </c>
      <c r="B98" s="13"/>
      <c r="C98" s="13"/>
      <c r="D98" s="13"/>
      <c r="E98" s="10" t="s">
        <v>196</v>
      </c>
      <c r="F98" s="11">
        <v>0.0</v>
      </c>
      <c r="G98" s="9">
        <v>0.0</v>
      </c>
      <c r="H98" s="9">
        <v>4.0</v>
      </c>
      <c r="I98" s="11">
        <v>0.0</v>
      </c>
      <c r="J98" s="9">
        <v>0.0</v>
      </c>
      <c r="K98" s="19">
        <v>0.0</v>
      </c>
      <c r="L98" s="9">
        <v>0.0</v>
      </c>
      <c r="M98" s="9">
        <v>0.0</v>
      </c>
      <c r="N98" s="9">
        <v>5.0</v>
      </c>
      <c r="O98" s="11">
        <v>0.0</v>
      </c>
      <c r="P98" s="9">
        <v>0.0</v>
      </c>
      <c r="Q98" s="19">
        <v>0.0</v>
      </c>
      <c r="R98" s="9">
        <v>0.0</v>
      </c>
      <c r="S98" s="9">
        <v>0.0</v>
      </c>
      <c r="T98" s="9">
        <v>0.0</v>
      </c>
      <c r="U98" s="15">
        <f t="shared" ref="U98:V98" si="139">F98+I98+L98+O98+R98</f>
        <v>0</v>
      </c>
      <c r="V98" s="15">
        <f t="shared" si="139"/>
        <v>0</v>
      </c>
      <c r="W98" s="15">
        <f>SUM(U98:V98)</f>
        <v>0</v>
      </c>
      <c r="X98" s="15">
        <f>H98+K98+N98+Q98+T98</f>
        <v>9</v>
      </c>
      <c r="Y98" s="28"/>
    </row>
    <row r="99">
      <c r="A99" s="9" t="s">
        <v>26</v>
      </c>
      <c r="B99" s="9" t="s">
        <v>55</v>
      </c>
      <c r="C99" s="9">
        <v>5.0</v>
      </c>
      <c r="D99" s="9" t="s">
        <v>197</v>
      </c>
      <c r="E99" s="10" t="s">
        <v>198</v>
      </c>
      <c r="F99" s="12"/>
      <c r="G99" s="13"/>
      <c r="H99" s="13"/>
      <c r="I99" s="12"/>
      <c r="J99" s="13"/>
      <c r="K99" s="14"/>
      <c r="L99" s="9">
        <v>0.0</v>
      </c>
      <c r="M99" s="9">
        <v>10.0</v>
      </c>
      <c r="N99" s="9">
        <v>0.0</v>
      </c>
      <c r="O99" s="12"/>
      <c r="P99" s="13"/>
      <c r="Q99" s="14"/>
      <c r="R99" s="9"/>
      <c r="S99" s="9"/>
      <c r="T99" s="9"/>
      <c r="U99" s="15">
        <v>0.0</v>
      </c>
      <c r="V99" s="15">
        <v>10.0</v>
      </c>
      <c r="W99" s="15">
        <v>10.0</v>
      </c>
      <c r="X99" s="15">
        <v>0.0</v>
      </c>
      <c r="Y99" s="15" t="s">
        <v>34</v>
      </c>
    </row>
    <row r="100">
      <c r="A100" s="9" t="s">
        <v>26</v>
      </c>
      <c r="B100" s="9" t="s">
        <v>55</v>
      </c>
      <c r="C100" s="9">
        <v>6.0</v>
      </c>
      <c r="D100" s="9" t="s">
        <v>199</v>
      </c>
      <c r="E100" s="10" t="s">
        <v>200</v>
      </c>
      <c r="F100" s="12"/>
      <c r="G100" s="13"/>
      <c r="H100" s="13"/>
      <c r="I100" s="12"/>
      <c r="J100" s="13"/>
      <c r="K100" s="14"/>
      <c r="L100" s="13"/>
      <c r="M100" s="13"/>
      <c r="N100" s="13"/>
      <c r="O100" s="11">
        <v>0.0</v>
      </c>
      <c r="P100" s="9">
        <v>10.0</v>
      </c>
      <c r="Q100" s="19">
        <v>0.0</v>
      </c>
      <c r="R100" s="13"/>
      <c r="S100" s="13"/>
      <c r="T100" s="13"/>
      <c r="U100" s="15">
        <v>0.0</v>
      </c>
      <c r="V100" s="15">
        <v>10.0</v>
      </c>
      <c r="W100" s="15">
        <v>10.0</v>
      </c>
      <c r="X100" s="15">
        <v>0.0</v>
      </c>
      <c r="Y100" s="15" t="s">
        <v>34</v>
      </c>
    </row>
    <row r="101">
      <c r="A101" s="9" t="s">
        <v>26</v>
      </c>
      <c r="B101" s="9" t="s">
        <v>55</v>
      </c>
      <c r="C101" s="9">
        <v>6.0</v>
      </c>
      <c r="D101" s="9" t="s">
        <v>201</v>
      </c>
      <c r="E101" s="10" t="s">
        <v>202</v>
      </c>
      <c r="F101" s="11">
        <v>0.0</v>
      </c>
      <c r="G101" s="9">
        <v>0.0</v>
      </c>
      <c r="H101" s="9">
        <v>0.0</v>
      </c>
      <c r="I101" s="11">
        <v>0.0</v>
      </c>
      <c r="J101" s="9">
        <v>0.0</v>
      </c>
      <c r="K101" s="19">
        <v>0.0</v>
      </c>
      <c r="L101" s="9">
        <v>0.0</v>
      </c>
      <c r="M101" s="9">
        <v>0.0</v>
      </c>
      <c r="N101" s="9">
        <v>0.0</v>
      </c>
      <c r="O101" s="11">
        <v>0.0</v>
      </c>
      <c r="P101" s="9">
        <v>0.0</v>
      </c>
      <c r="Q101" s="19">
        <v>0.0</v>
      </c>
      <c r="R101" s="9">
        <v>0.0</v>
      </c>
      <c r="S101" s="9">
        <v>0.0</v>
      </c>
      <c r="T101" s="9">
        <v>10.0</v>
      </c>
      <c r="U101" s="15">
        <f t="shared" ref="U101:V101" si="140">F101+I101+L101+O101+R101</f>
        <v>0</v>
      </c>
      <c r="V101" s="15">
        <f t="shared" si="140"/>
        <v>0</v>
      </c>
      <c r="W101" s="15">
        <f t="shared" ref="W101:W102" si="142">SUM(U101:V101)</f>
        <v>0</v>
      </c>
      <c r="X101" s="15">
        <v>10.0</v>
      </c>
      <c r="Y101" s="15" t="s">
        <v>190</v>
      </c>
    </row>
    <row r="102">
      <c r="A102" s="13"/>
      <c r="B102" s="13"/>
      <c r="C102" s="13"/>
      <c r="D102" s="13"/>
      <c r="E102" s="10" t="s">
        <v>203</v>
      </c>
      <c r="F102" s="11">
        <f t="shared" ref="F102:V102" si="141">F88+F51</f>
        <v>70</v>
      </c>
      <c r="G102" s="9">
        <f t="shared" si="141"/>
        <v>55</v>
      </c>
      <c r="H102" s="9">
        <f t="shared" si="141"/>
        <v>22</v>
      </c>
      <c r="I102" s="11">
        <f t="shared" si="141"/>
        <v>75</v>
      </c>
      <c r="J102" s="9">
        <f t="shared" si="141"/>
        <v>90</v>
      </c>
      <c r="K102" s="19">
        <f t="shared" si="141"/>
        <v>31</v>
      </c>
      <c r="L102" s="9">
        <f t="shared" si="141"/>
        <v>25</v>
      </c>
      <c r="M102" s="9">
        <f t="shared" si="141"/>
        <v>75</v>
      </c>
      <c r="N102" s="9">
        <f t="shared" si="141"/>
        <v>20</v>
      </c>
      <c r="O102" s="11">
        <f t="shared" si="141"/>
        <v>30</v>
      </c>
      <c r="P102" s="9">
        <f t="shared" si="141"/>
        <v>60</v>
      </c>
      <c r="Q102" s="19">
        <f t="shared" si="141"/>
        <v>21</v>
      </c>
      <c r="R102" s="9">
        <f t="shared" si="141"/>
        <v>20</v>
      </c>
      <c r="S102" s="9">
        <f t="shared" si="141"/>
        <v>20</v>
      </c>
      <c r="T102" s="9">
        <f t="shared" si="141"/>
        <v>12</v>
      </c>
      <c r="U102" s="15">
        <f t="shared" si="141"/>
        <v>220</v>
      </c>
      <c r="V102" s="15">
        <f t="shared" si="141"/>
        <v>300</v>
      </c>
      <c r="W102" s="15">
        <f t="shared" si="142"/>
        <v>520</v>
      </c>
      <c r="X102" s="28"/>
      <c r="Y102" s="28"/>
    </row>
    <row r="103">
      <c r="A103" s="29" t="s">
        <v>26</v>
      </c>
      <c r="B103" s="30"/>
      <c r="C103" s="30"/>
      <c r="D103" s="30"/>
      <c r="E103" s="59" t="s">
        <v>204</v>
      </c>
      <c r="F103" s="33">
        <f t="shared" ref="F103:T103" si="143">F101+F98+F97+F88+F51</f>
        <v>70</v>
      </c>
      <c r="G103" s="34">
        <f t="shared" si="143"/>
        <v>60</v>
      </c>
      <c r="H103" s="60">
        <f t="shared" si="143"/>
        <v>26</v>
      </c>
      <c r="I103" s="33">
        <f t="shared" si="143"/>
        <v>75</v>
      </c>
      <c r="J103" s="34">
        <f t="shared" si="143"/>
        <v>95</v>
      </c>
      <c r="K103" s="61">
        <f t="shared" si="143"/>
        <v>31</v>
      </c>
      <c r="L103" s="34">
        <f t="shared" si="143"/>
        <v>25</v>
      </c>
      <c r="M103" s="34">
        <f t="shared" si="143"/>
        <v>105</v>
      </c>
      <c r="N103" s="60">
        <f t="shared" si="143"/>
        <v>27</v>
      </c>
      <c r="O103" s="33">
        <f t="shared" si="143"/>
        <v>30</v>
      </c>
      <c r="P103" s="34">
        <f t="shared" si="143"/>
        <v>85</v>
      </c>
      <c r="Q103" s="61">
        <f t="shared" si="143"/>
        <v>23</v>
      </c>
      <c r="R103" s="34">
        <f t="shared" si="143"/>
        <v>20</v>
      </c>
      <c r="S103" s="34">
        <f t="shared" si="143"/>
        <v>90</v>
      </c>
      <c r="T103" s="60">
        <f t="shared" si="143"/>
        <v>40</v>
      </c>
      <c r="U103" s="36">
        <f>F103+I103+L103+O103+R103</f>
        <v>220</v>
      </c>
      <c r="V103" s="36">
        <f t="shared" ref="V103:W103" si="144">V102+V97</f>
        <v>435</v>
      </c>
      <c r="W103" s="36">
        <f t="shared" si="144"/>
        <v>655</v>
      </c>
      <c r="X103" s="62">
        <f>X101+X98+X97+X88+X51</f>
        <v>147</v>
      </c>
      <c r="Y103" s="58"/>
    </row>
  </sheetData>
  <mergeCells count="5">
    <mergeCell ref="A1:Y1"/>
    <mergeCell ref="D25:E25"/>
    <mergeCell ref="D50:E50"/>
    <mergeCell ref="D51:E51"/>
    <mergeCell ref="D88:E8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