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nappali_5 féléves" sheetId="1" r:id="rId4"/>
  </sheets>
  <definedNames>
    <definedName hidden="1" localSheetId="0" name="_xlnm._FilterDatabase">'cskn_nappali_5 féléves'!$A$2:$AJ$83</definedName>
  </definedNames>
  <calcPr/>
  <extLst>
    <ext uri="GoogleSheetsCustomDataVersion2">
      <go:sheetsCustomData xmlns:go="http://customooxmlschemas.google.com/" r:id="rId5" roundtripDataChecksum="F2/7V0CApfRHvMiDp4+7j5kkUXgHEJxUn/CLphwBwoI="/>
    </ext>
  </extLst>
</workbook>
</file>

<file path=xl/sharedStrings.xml><?xml version="1.0" encoding="utf-8"?>
<sst xmlns="http://schemas.openxmlformats.org/spreadsheetml/2006/main" count="434" uniqueCount="192">
  <si>
    <r>
      <rPr>
        <rFont val="Arial"/>
        <b/>
        <color theme="1"/>
        <sz val="30.0"/>
      </rPr>
      <t xml:space="preserve">Csecsemő- és kisgyermeknevelő BA szak </t>
    </r>
    <r>
      <rPr>
        <rFont val="Arial"/>
        <b/>
        <color theme="1"/>
        <sz val="10.0"/>
      </rPr>
      <t xml:space="preserve">
</t>
    </r>
    <r>
      <rPr>
        <rFont val="Arial"/>
        <b/>
        <color theme="1"/>
        <sz val="18.0"/>
      </rPr>
      <t xml:space="preserve">NAPPALI  tagozat óra- és vizsgaterv </t>
    </r>
    <r>
      <rPr>
        <rFont val="Arial"/>
        <b/>
        <color rgb="FFFF0000"/>
        <sz val="18.0"/>
      </rPr>
      <t xml:space="preserve">5 féléves </t>
    </r>
    <r>
      <rPr>
        <rFont val="Arial"/>
        <b/>
        <color theme="1"/>
        <sz val="18.0"/>
      </rPr>
      <t xml:space="preserve"> Beszámítható: </t>
    </r>
    <r>
      <rPr>
        <rFont val="Arial"/>
        <b/>
        <color rgb="FFFF0000"/>
        <sz val="18.0"/>
      </rPr>
      <t>Óvodai nevelő okleveles technikus, Oktatási szakasszisztens okleveles technikus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</si>
  <si>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</si>
  <si>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</si>
  <si>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</si>
  <si>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</si>
  <si>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</si>
  <si>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</si>
  <si>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</si>
  <si>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</si>
  <si>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</si>
  <si>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</si>
  <si>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</si>
  <si>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</si>
  <si>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</si>
  <si>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</si>
  <si>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</si>
  <si>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</si>
  <si>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</si>
  <si>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</si>
  <si>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</si>
  <si>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</si>
  <si>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</si>
  <si>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</si>
  <si>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</si>
  <si>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</si>
  <si>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</si>
  <si>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</si>
  <si>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</si>
  <si>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</si>
  <si>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</si>
  <si>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</si>
  <si>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</si>
  <si>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NKOZOS1026</t>
  </si>
  <si>
    <t>Teremtésvédelem</t>
  </si>
  <si>
    <t>v</t>
  </si>
  <si>
    <t>BNALTS1002</t>
  </si>
  <si>
    <t>Bevezetés az etikába</t>
  </si>
  <si>
    <t>HFALTANB092</t>
  </si>
  <si>
    <t>Bevezetés a kereszténységbe</t>
  </si>
  <si>
    <t>NKOZOS1001</t>
  </si>
  <si>
    <t xml:space="preserve">Társadalmi alapismeretek </t>
  </si>
  <si>
    <t>gyj</t>
  </si>
  <si>
    <t>2.</t>
  </si>
  <si>
    <t>NKOZOS2002</t>
  </si>
  <si>
    <t>Kisebbségtudományi alapismeretek és romológia</t>
  </si>
  <si>
    <t>BNOVOP2003</t>
  </si>
  <si>
    <t>Informatika 2.</t>
  </si>
  <si>
    <t xml:space="preserve">CSKN </t>
  </si>
  <si>
    <t>Társadalomtudomány, informatika 10-20 kredit  14 kredit</t>
  </si>
  <si>
    <t>–</t>
  </si>
  <si>
    <t>RTALTANB007</t>
  </si>
  <si>
    <t>Általános és fejlődéslélektan 2.</t>
  </si>
  <si>
    <t>II.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</si>
  <si>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</si>
  <si>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</si>
  <si>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</si>
  <si>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</si>
  <si>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</si>
  <si>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</si>
  <si>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I,</t>
  </si>
  <si>
    <t>CSKANB1039</t>
  </si>
  <si>
    <t>Pszichológiai önismeret és szakmai készségfejlesztés</t>
  </si>
  <si>
    <t>CSKANB1025</t>
  </si>
  <si>
    <t>A csecsemő- és kisgyermekkor pedagógiája</t>
  </si>
  <si>
    <t>NKOZOS2006</t>
  </si>
  <si>
    <t>A pedagógiai kutatás módszertana</t>
  </si>
  <si>
    <t>CSKANB2028</t>
  </si>
  <si>
    <t xml:space="preserve">A bölcsőde világa </t>
  </si>
  <si>
    <t>CSKANB1040</t>
  </si>
  <si>
    <t>Pedagógusmesterség 2.</t>
  </si>
  <si>
    <t>III.</t>
  </si>
  <si>
    <t>5.</t>
  </si>
  <si>
    <t>CSKANB2037</t>
  </si>
  <si>
    <t>Komplex pedagógiai-pszichológiai szigorlat</t>
  </si>
  <si>
    <t>sz</t>
  </si>
  <si>
    <t>BNOVOP1002</t>
  </si>
  <si>
    <t>Nevelés- és művelődéstörténet 1.</t>
  </si>
  <si>
    <t>BNOVOP2001</t>
  </si>
  <si>
    <t>Nevelés- és művelődéstörténet 2.</t>
  </si>
  <si>
    <t>CSKANB2027</t>
  </si>
  <si>
    <t>Játékpedagógia</t>
  </si>
  <si>
    <t>CSKANB2036</t>
  </si>
  <si>
    <t>Családpedagógia, a szülői kompetencia erősítése</t>
  </si>
  <si>
    <t>CSKANB1041</t>
  </si>
  <si>
    <t>A szakmai munka tervezése, dokumentálása és értékelése</t>
  </si>
  <si>
    <t>CSKANB2030</t>
  </si>
  <si>
    <t xml:space="preserve">Az inkluzív nevelés </t>
  </si>
  <si>
    <t>CSKANB1042</t>
  </si>
  <si>
    <t xml:space="preserve">A koragyermekkori intervenció, gyermekutak </t>
  </si>
  <si>
    <t>Pedagógia, pszichológia 45-65 kredit 46 kredit</t>
  </si>
  <si>
    <t>CSKANB2021</t>
  </si>
  <si>
    <t>Csecsemő- és gyermekgondozási ismeretek 1.</t>
  </si>
  <si>
    <t>CSKANB1022</t>
  </si>
  <si>
    <t>Csecsemő- és gyermekgondozási ismeretek 2.</t>
  </si>
  <si>
    <t>BCS1O0016N</t>
  </si>
  <si>
    <t xml:space="preserve">Gyermekápolás- és táplálkozástan  </t>
  </si>
  <si>
    <t>Egészségtudomány 15-35 kredit   15 kredit</t>
  </si>
  <si>
    <t>ECS2O0001N</t>
  </si>
  <si>
    <t>Anyanyelvi és irodalmi nevelés módszertana 2.</t>
  </si>
  <si>
    <t>BCS2O0005N</t>
  </si>
  <si>
    <t>Vizuális nevelés és módszertana 2.</t>
  </si>
  <si>
    <t>BCS2O0001N</t>
  </si>
  <si>
    <t>Ének-zenei nevelés és módszertana 2.</t>
  </si>
  <si>
    <t>BNCSGN2009</t>
  </si>
  <si>
    <t>Környezeti és matematikai tapasztalat- és  ismeretszerzés módszerei</t>
  </si>
  <si>
    <t>CSKANB1029</t>
  </si>
  <si>
    <t xml:space="preserve">Bábjáték és módszertana </t>
  </si>
  <si>
    <t>CSKANB2031</t>
  </si>
  <si>
    <t>A mozgásfejlődés támogatása</t>
  </si>
  <si>
    <t>a bölcsődei, intézményes kisgyermeknevelés, fejlődéssegítés, gondozás módszertana 20-40 kredit   37 kredit</t>
  </si>
  <si>
    <t>CSKANB1030</t>
  </si>
  <si>
    <t>Népesedéspolitika, családpolitika, a koragyermekkori nevelés</t>
  </si>
  <si>
    <t>CSKANB1031</t>
  </si>
  <si>
    <t>Az iskoláskor előtti nevelés rendszere Magyarországon</t>
  </si>
  <si>
    <t>CSKANB2032</t>
  </si>
  <si>
    <t>A koragyermekkori nevelés nemzetközi és hazai tendenciái</t>
  </si>
  <si>
    <t>CSKANB1043</t>
  </si>
  <si>
    <t>Kutatások és innovációk itthon és külföldön</t>
  </si>
  <si>
    <t>CSKANB1044</t>
  </si>
  <si>
    <t>A fejlesztés tendenciái (minőségfejlesztés , képzésfejlesztés)</t>
  </si>
  <si>
    <t>1. Innovációk a kisgyermeknevelés területén specializáció 18 kredit</t>
  </si>
  <si>
    <t>-</t>
  </si>
  <si>
    <t>CSKANB1032</t>
  </si>
  <si>
    <t>Szociálpolitika</t>
  </si>
  <si>
    <t>CSKANB1033</t>
  </si>
  <si>
    <t>A szociális intézményrendszer</t>
  </si>
  <si>
    <t>CSKANB2033</t>
  </si>
  <si>
    <t>A gyermekvédelem alapjai</t>
  </si>
  <si>
    <t>CSKANB1045</t>
  </si>
  <si>
    <t>Szociális munka speciális szükségletű gyermekekkel</t>
  </si>
  <si>
    <t>CSKANB1046</t>
  </si>
  <si>
    <t>Az egyház szociális tanítása</t>
  </si>
  <si>
    <t xml:space="preserve">2. Gyermekvédelem specializáció 18 kredit </t>
  </si>
  <si>
    <t>CSKANB1034</t>
  </si>
  <si>
    <t>Ének-zene, zene, mozgás, tánc, játék kreatív alkalmazása csecsemő- és kisgyermekkorban 1. /Pödör Eszter</t>
  </si>
  <si>
    <t>CSKANB1035</t>
  </si>
  <si>
    <t>Ének-zene, zene, mozgás, tánc, játék kreatív alkalmazása csecsemő- és kisgyermekkorban 2./Dr. Bénikné Dézsi Bernadett</t>
  </si>
  <si>
    <t>CSKANB2034</t>
  </si>
  <si>
    <t>Báb és dráma kreatív befogadása csecsemő- és kisgyermekkorban/Székely Andrea</t>
  </si>
  <si>
    <t>CSKANB1047</t>
  </si>
  <si>
    <t>Vizuális kultúra, vizuális művészetek kreatív közvetítése, befogadása, alkotóképesség fejlesztése csecsemő- és kisgyermekkorban 1.</t>
  </si>
  <si>
    <t>CSKANB1048</t>
  </si>
  <si>
    <t>Vizuális kultúra, vizuális művészetek kreatív közvetítése, befogadása, alkotóképesség fejlesztése csecsemő- és kisgyermekkorban 2.</t>
  </si>
  <si>
    <t>3. Művészeti nevelés kisgyermekkorban specializáció 18 kredit</t>
  </si>
  <si>
    <t>CSKANB1036</t>
  </si>
  <si>
    <t>English Language Skills Development</t>
  </si>
  <si>
    <t>CSKANB1037</t>
  </si>
  <si>
    <t>English for Infant and Toddler Care</t>
  </si>
  <si>
    <t>CSKANB2035</t>
  </si>
  <si>
    <t xml:space="preserve">Theory and Practice of Bilingual Education </t>
  </si>
  <si>
    <t>CSKANB1049</t>
  </si>
  <si>
    <t>Early Second Language Acquisition</t>
  </si>
  <si>
    <t>CSKANB1050</t>
  </si>
  <si>
    <t>Baby-care in Multicultural Setting</t>
  </si>
  <si>
    <t>4.  Kora gyermekkor és idegen nyelv specializáció 18 kredit</t>
  </si>
  <si>
    <t>CSKANB1007</t>
  </si>
  <si>
    <t>Egyéni gyakorlat 1. (bölcsőde, óvoda)</t>
  </si>
  <si>
    <t>CSKANB2008</t>
  </si>
  <si>
    <t>Egyéni gyakorlat 2. (családi bölcsőde,  gyermekjóléti szolgálat)</t>
  </si>
  <si>
    <t>CSKANB1038</t>
  </si>
  <si>
    <t>Egyéni gyakorlat 3. (családok átmeneti otthona, bölcsőde, integrált csoport  )</t>
  </si>
  <si>
    <t>CSKANB2025</t>
  </si>
  <si>
    <t>Egyéni gyakorlat 4. (korai fejlesztő)</t>
  </si>
  <si>
    <t>CSKANB2011</t>
  </si>
  <si>
    <t>Csoportos gyakorlat 1. (bölcsőde)</t>
  </si>
  <si>
    <t>CSKANB1012</t>
  </si>
  <si>
    <t>Csoportos gyakorlat 2. (bölcsőde)</t>
  </si>
  <si>
    <t>CSKANB2013</t>
  </si>
  <si>
    <t>Csoportos gyakorlat 3. (bölcsőde, óvoda)</t>
  </si>
  <si>
    <t>CSKANB1051</t>
  </si>
  <si>
    <t xml:space="preserve">Csoportos gyakorlat 4. (bölcsőde, speciális, integrált  csoport)  </t>
  </si>
  <si>
    <t>CSKANB2015</t>
  </si>
  <si>
    <r>
      <rPr>
        <rFont val="Arial"/>
        <color theme="1"/>
        <sz val="9.0"/>
      </rPr>
      <t>Összefüggő gyakorlat-</t>
    </r>
    <r>
      <rPr>
        <rFont val="Arial"/>
        <b/>
        <color theme="1"/>
        <sz val="9.0"/>
      </rPr>
      <t>zárógyakorlat</t>
    </r>
    <r>
      <rPr>
        <rFont val="Arial"/>
        <color theme="1"/>
        <sz val="9.0"/>
      </rPr>
      <t xml:space="preserve"> (bölcsőde csecsemő-tipegő csoport, nagycsoport)</t>
    </r>
  </si>
  <si>
    <t>Szakmai gyakorlat 30 kredit</t>
  </si>
  <si>
    <t>10gyj</t>
  </si>
  <si>
    <t>CSKANB1060</t>
  </si>
  <si>
    <t>Idegen nyelvi kritériumtárgy 1.</t>
  </si>
  <si>
    <t>CSKANB2060</t>
  </si>
  <si>
    <t>Idegen nyelvi kritériumtárgy 2.</t>
  </si>
  <si>
    <r>
      <rPr>
        <rFont val="Arial"/>
        <b/>
        <color theme="1"/>
        <sz val="9.0"/>
      </rPr>
      <t>Szabadon választható tárgyak</t>
    </r>
    <r>
      <rPr>
        <rFont val="Arial"/>
        <b val="0"/>
        <color theme="1"/>
        <sz val="9.0"/>
      </rPr>
      <t xml:space="preserve"> – összesen</t>
    </r>
  </si>
  <si>
    <t>BCS2O0002N</t>
  </si>
  <si>
    <t>Szakdolgozat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</si>
  <si>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</si>
  <si>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</si>
  <si>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</si>
  <si>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 xml:space="preserve">Csecsemő- és kisgyermeknevelő szak elmélet2. Innovációk a kisgyermeknevelés területén specializáció + szakmai gyakorlat 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</si>
  <si>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</si>
  <si>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</si>
  <si>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 Kora gyermekkor és idegen nyelv specializáció</t>
  </si>
  <si>
    <t>Csecsemő- és kisgyermeknevelő szak elmélet 4.  Kora gyermekkor és idegen nyelv specializáció +szakmai gyakorlat</t>
  </si>
  <si>
    <t>Teljesítendő</t>
  </si>
  <si>
    <t>Beszámítandó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</si>
</sst>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30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66FFFF"/>
        <bgColor rgb="FF66FFFF"/>
      </patternFill>
    </fill>
    <fill>
      <patternFill patternType="solid">
        <fgColor rgb="FFEFEFEF"/>
        <bgColor rgb="FFEFEFEF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72">
    <border/>
    <border>
      <left style="medium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medium">
        <color rgb="FF000000"/>
      </top>
      <bottom style="thin">
        <color rgb="FFE7E6E6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E7E6E6"/>
      </bottom>
    </border>
    <border>
      <left style="thin">
        <color rgb="FF000000"/>
      </left>
      <top style="medium">
        <color rgb="FF000000"/>
      </top>
      <bottom style="thin">
        <color rgb="FFE7E6E6"/>
      </bottom>
    </border>
    <border>
      <bottom style="thin">
        <color rgb="FF000000"/>
      </bottom>
    </border>
    <border>
      <right style="thin">
        <color rgb="FF000000"/>
      </right>
      <top style="thin">
        <color rgb="FFE7E6E6"/>
      </top>
    </border>
    <border>
      <left style="thin">
        <color rgb="FF000000"/>
      </left>
      <right style="thin">
        <color rgb="FF000000"/>
      </right>
      <top style="thin">
        <color rgb="FFE7E6E6"/>
      </top>
    </border>
    <border>
      <left style="thin">
        <color rgb="FF000000"/>
      </left>
      <top style="thin">
        <color rgb="FFE7E6E6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7E6E6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vertical="center"/>
    </xf>
    <xf borderId="6" fillId="3" fontId="3" numFmtId="0" xfId="0" applyAlignment="1" applyBorder="1" applyFont="1">
      <alignment horizontal="center" vertical="center"/>
    </xf>
    <xf borderId="7" fillId="3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vertical="center"/>
    </xf>
    <xf borderId="9" fillId="3" fontId="3" numFmtId="0" xfId="0" applyAlignment="1" applyBorder="1" applyFont="1">
      <alignment horizontal="center" vertical="center"/>
    </xf>
    <xf borderId="10" fillId="3" fontId="3" numFmtId="0" xfId="0" applyAlignment="1" applyBorder="1" applyFont="1">
      <alignment horizontal="center" shrinkToFit="1" vertical="center" wrapText="0"/>
    </xf>
    <xf borderId="6" fillId="3" fontId="3" numFmtId="0" xfId="0" applyAlignment="1" applyBorder="1" applyFont="1">
      <alignment horizontal="center" shrinkToFit="1" vertical="center" wrapText="0"/>
    </xf>
    <xf borderId="7" fillId="3" fontId="3" numFmtId="0" xfId="0" applyAlignment="1" applyBorder="1" applyFont="1">
      <alignment horizontal="center" shrinkToFit="1" vertical="center" wrapText="0"/>
    </xf>
    <xf borderId="11" fillId="3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1" vertical="center" wrapText="0"/>
    </xf>
    <xf borderId="4" fillId="3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left" vertical="center"/>
    </xf>
    <xf borderId="15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6" fillId="0" fontId="3" numFmtId="0" xfId="0" applyAlignment="1" applyBorder="1" applyFont="1">
      <alignment horizontal="center" shrinkToFit="1" vertical="center" wrapText="0"/>
    </xf>
    <xf borderId="17" fillId="0" fontId="3" numFmtId="0" xfId="0" applyAlignment="1" applyBorder="1" applyFont="1">
      <alignment horizontal="center" shrinkToFit="1" vertical="center" wrapText="0"/>
    </xf>
    <xf borderId="18" fillId="0" fontId="3" numFmtId="0" xfId="0" applyAlignment="1" applyBorder="1" applyFont="1">
      <alignment horizontal="center" shrinkToFit="1" vertical="center" wrapText="0"/>
    </xf>
    <xf borderId="19" fillId="0" fontId="3" numFmtId="0" xfId="0" applyAlignment="1" applyBorder="1" applyFont="1">
      <alignment horizontal="center" shrinkToFit="1" vertical="center" wrapText="0"/>
    </xf>
    <xf borderId="20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left" vertical="center"/>
    </xf>
    <xf borderId="21" fillId="0" fontId="3" numFmtId="0" xfId="0" applyAlignment="1" applyBorder="1" applyFont="1">
      <alignment horizontal="center" shrinkToFit="1" vertical="center" wrapText="0"/>
    </xf>
    <xf borderId="22" fillId="0" fontId="3" numFmtId="0" xfId="0" applyAlignment="1" applyBorder="1" applyFont="1">
      <alignment horizontal="center" shrinkToFit="1" vertical="center" wrapText="0"/>
    </xf>
    <xf borderId="23" fillId="0" fontId="3" numFmtId="0" xfId="0" applyAlignment="1" applyBorder="1" applyFont="1">
      <alignment horizontal="center" shrinkToFit="1" vertical="center" wrapText="0"/>
    </xf>
    <xf borderId="24" fillId="0" fontId="3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center" shrinkToFit="0" vertical="center" wrapText="1"/>
    </xf>
    <xf borderId="25" fillId="0" fontId="3" numFmtId="0" xfId="0" applyAlignment="1" applyBorder="1" applyFont="1">
      <alignment horizontal="left" shrinkToFit="0" vertical="center" wrapText="1"/>
    </xf>
    <xf borderId="19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left" shrinkToFit="0" vertical="center" wrapText="1"/>
    </xf>
    <xf borderId="26" fillId="0" fontId="3" numFmtId="0" xfId="0" applyAlignment="1" applyBorder="1" applyFont="1">
      <alignment horizontal="center" shrinkToFit="1" vertical="center" wrapText="0"/>
    </xf>
    <xf borderId="27" fillId="0" fontId="3" numFmtId="0" xfId="0" applyAlignment="1" applyBorder="1" applyFont="1">
      <alignment horizontal="center" shrinkToFit="1" vertical="center" wrapText="0"/>
    </xf>
    <xf borderId="28" fillId="0" fontId="3" numFmtId="0" xfId="0" applyAlignment="1" applyBorder="1" applyFont="1">
      <alignment horizontal="center" shrinkToFit="1" vertical="center" wrapText="0"/>
    </xf>
    <xf borderId="29" fillId="0" fontId="3" numFmtId="0" xfId="0" applyAlignment="1" applyBorder="1" applyFont="1">
      <alignment horizontal="center" shrinkToFit="1" vertical="center" wrapText="0"/>
    </xf>
    <xf borderId="8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31" fillId="0" fontId="2" numFmtId="0" xfId="0" applyBorder="1" applyFont="1"/>
    <xf borderId="30" fillId="0" fontId="4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33" fillId="0" fontId="3" numFmtId="1" xfId="0" applyAlignment="1" applyBorder="1" applyFont="1" applyNumberFormat="1">
      <alignment horizontal="center" shrinkToFit="1" vertical="center" wrapText="0"/>
    </xf>
    <xf borderId="34" fillId="0" fontId="3" numFmtId="0" xfId="0" applyAlignment="1" applyBorder="1" applyFont="1">
      <alignment horizontal="center" shrinkToFit="1" vertical="center" wrapText="0"/>
    </xf>
    <xf borderId="34" fillId="0" fontId="3" numFmtId="1" xfId="0" applyAlignment="1" applyBorder="1" applyFont="1" applyNumberFormat="1">
      <alignment horizontal="center" shrinkToFit="1" vertical="center" wrapText="0"/>
    </xf>
    <xf borderId="9" fillId="0" fontId="3" numFmtId="1" xfId="0" applyAlignment="1" applyBorder="1" applyFont="1" applyNumberFormat="1">
      <alignment horizontal="center" shrinkToFit="1" vertical="center" wrapText="0"/>
    </xf>
    <xf borderId="9" fillId="0" fontId="3" numFmtId="0" xfId="0" applyAlignment="1" applyBorder="1" applyFont="1">
      <alignment horizontal="center" shrinkToFit="1" vertical="center" wrapText="0"/>
    </xf>
    <xf borderId="35" fillId="0" fontId="4" numFmtId="1" xfId="0" applyAlignment="1" applyBorder="1" applyFont="1" applyNumberFormat="1">
      <alignment horizontal="center" shrinkToFit="1" vertical="center" wrapText="0"/>
    </xf>
    <xf borderId="3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left" vertical="center"/>
    </xf>
    <xf borderId="39" fillId="0" fontId="3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 vertical="center"/>
    </xf>
    <xf borderId="41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left" vertical="center"/>
    </xf>
    <xf borderId="42" fillId="0" fontId="3" numFmtId="0" xfId="0" applyAlignment="1" applyBorder="1" applyFont="1">
      <alignment horizontal="center" vertical="center"/>
    </xf>
    <xf borderId="43" fillId="0" fontId="3" numFmtId="0" xfId="0" applyAlignment="1" applyBorder="1" applyFont="1">
      <alignment horizontal="left" vertical="center"/>
    </xf>
    <xf borderId="44" fillId="0" fontId="3" numFmtId="0" xfId="0" applyAlignment="1" applyBorder="1" applyFont="1">
      <alignment horizontal="center" vertical="center"/>
    </xf>
    <xf borderId="45" fillId="0" fontId="3" numFmtId="0" xfId="0" applyAlignment="1" applyBorder="1" applyFont="1">
      <alignment horizontal="center" vertical="center"/>
    </xf>
    <xf borderId="4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left" shrinkToFit="0" vertical="center" wrapText="1"/>
    </xf>
    <xf borderId="47" fillId="0" fontId="3" numFmtId="0" xfId="0" applyAlignment="1" applyBorder="1" applyFont="1">
      <alignment horizontal="center" shrinkToFit="1" vertical="center" wrapText="0"/>
    </xf>
    <xf borderId="48" fillId="0" fontId="3" numFmtId="0" xfId="0" applyAlignment="1" applyBorder="1" applyFont="1">
      <alignment horizontal="center" shrinkToFit="1" vertical="center" wrapText="0"/>
    </xf>
    <xf borderId="49" fillId="0" fontId="3" numFmtId="0" xfId="0" applyAlignment="1" applyBorder="1" applyFont="1">
      <alignment horizontal="center" shrinkToFit="1" vertical="center" wrapText="0"/>
    </xf>
    <xf borderId="50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center" wrapText="1"/>
    </xf>
    <xf borderId="13" fillId="0" fontId="3" numFmtId="0" xfId="0" applyAlignment="1" applyBorder="1" applyFont="1">
      <alignment horizontal="center" shrinkToFit="1" vertical="center" wrapText="0"/>
    </xf>
    <xf borderId="39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left" shrinkToFit="1" vertical="center" wrapText="0"/>
    </xf>
    <xf borderId="37" fillId="0" fontId="3" numFmtId="0" xfId="0" applyAlignment="1" applyBorder="1" applyFont="1">
      <alignment horizontal="left" vertical="center"/>
    </xf>
    <xf borderId="0" fillId="0" fontId="5" numFmtId="0" xfId="0" applyFont="1"/>
    <xf borderId="51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left" vertical="center"/>
    </xf>
    <xf borderId="15" fillId="0" fontId="3" numFmtId="1" xfId="0" applyAlignment="1" applyBorder="1" applyFont="1" applyNumberFormat="1">
      <alignment horizontal="center" shrinkToFit="1" vertical="center" wrapText="0"/>
    </xf>
    <xf borderId="41" fillId="0" fontId="3" numFmtId="0" xfId="0" applyAlignment="1" applyBorder="1" applyFont="1">
      <alignment horizontal="center" shrinkToFit="1" vertical="center" wrapText="0"/>
    </xf>
    <xf borderId="52" fillId="0" fontId="3" numFmtId="0" xfId="0" applyAlignment="1" applyBorder="1" applyFont="1">
      <alignment horizontal="center" shrinkToFit="1" vertical="center" wrapText="0"/>
    </xf>
    <xf borderId="41" fillId="0" fontId="3" numFmtId="1" xfId="0" applyAlignment="1" applyBorder="1" applyFont="1" applyNumberForma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left" vertical="center"/>
    </xf>
    <xf borderId="37" fillId="0" fontId="3" numFmtId="0" xfId="0" applyAlignment="1" applyBorder="1" applyFont="1">
      <alignment horizontal="center" shrinkToFit="1" vertical="center" wrapText="0"/>
    </xf>
    <xf borderId="9" fillId="0" fontId="3" numFmtId="0" xfId="0" applyAlignment="1" applyBorder="1" applyFont="1">
      <alignment horizontal="center" vertical="center"/>
    </xf>
    <xf borderId="30" fillId="0" fontId="4" numFmtId="0" xfId="0" applyAlignment="1" applyBorder="1" applyFont="1">
      <alignment horizontal="left" vertical="center"/>
    </xf>
    <xf borderId="13" fillId="0" fontId="3" numFmtId="1" xfId="0" applyAlignment="1" applyBorder="1" applyFont="1" applyNumberFormat="1">
      <alignment horizontal="center" shrinkToFit="1" vertical="center" wrapText="0"/>
    </xf>
    <xf borderId="37" fillId="0" fontId="4" numFmtId="1" xfId="0" applyAlignment="1" applyBorder="1" applyFont="1" applyNumberFormat="1">
      <alignment horizontal="center" shrinkToFit="1" vertical="center" wrapText="0"/>
    </xf>
    <xf borderId="24" fillId="0" fontId="3" numFmtId="0" xfId="0" applyAlignment="1" applyBorder="1" applyFont="1">
      <alignment horizontal="left" shrinkToFit="0" vertical="center" wrapText="1"/>
    </xf>
    <xf borderId="22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left" vertical="center"/>
    </xf>
    <xf borderId="53" fillId="0" fontId="4" numFmtId="0" xfId="0" applyAlignment="1" applyBorder="1" applyFont="1">
      <alignment horizontal="left" vertical="center"/>
    </xf>
    <xf borderId="13" fillId="0" fontId="4" numFmtId="1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54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6" fillId="0" fontId="5" numFmtId="0" xfId="0" applyAlignment="1" applyBorder="1" applyFont="1">
      <alignment horizontal="center" vertical="center"/>
    </xf>
    <xf borderId="55" fillId="0" fontId="4" numFmtId="0" xfId="0" applyAlignment="1" applyBorder="1" applyFont="1">
      <alignment horizontal="left" shrinkToFit="0" vertical="center" wrapText="1"/>
    </xf>
    <xf borderId="31" fillId="0" fontId="3" numFmtId="1" xfId="0" applyAlignment="1" applyBorder="1" applyFont="1" applyNumberFormat="1">
      <alignment horizontal="center" shrinkToFit="1" vertical="center" wrapText="0"/>
    </xf>
    <xf borderId="25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left" shrinkToFit="0" vertical="center" wrapText="1"/>
    </xf>
    <xf borderId="55" fillId="4" fontId="4" numFmtId="0" xfId="0" applyAlignment="1" applyBorder="1" applyFill="1" applyFont="1">
      <alignment horizontal="left" shrinkToFit="0" vertical="center" wrapText="1"/>
    </xf>
    <xf borderId="55" fillId="0" fontId="3" numFmtId="0" xfId="0" applyAlignment="1" applyBorder="1" applyFont="1">
      <alignment horizontal="center" shrinkToFit="1" vertical="center" wrapText="0"/>
    </xf>
    <xf borderId="30" fillId="0" fontId="3" numFmtId="0" xfId="0" applyAlignment="1" applyBorder="1" applyFont="1">
      <alignment horizontal="center" shrinkToFit="1" vertical="center" wrapText="0"/>
    </xf>
    <xf borderId="31" fillId="0" fontId="3" numFmtId="0" xfId="0" applyAlignment="1" applyBorder="1" applyFont="1">
      <alignment horizontal="center" shrinkToFit="1" vertical="center" wrapText="0"/>
    </xf>
    <xf borderId="35" fillId="0" fontId="3" numFmtId="0" xfId="0" applyAlignment="1" applyBorder="1" applyFont="1">
      <alignment horizontal="center" shrinkToFit="1" vertical="center" wrapText="0"/>
    </xf>
    <xf borderId="19" fillId="0" fontId="4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left" shrinkToFit="0" vertical="center" wrapText="1"/>
    </xf>
    <xf borderId="55" fillId="5" fontId="4" numFmtId="0" xfId="0" applyAlignment="1" applyBorder="1" applyFill="1" applyFont="1">
      <alignment horizontal="left" shrinkToFit="0" vertical="center" wrapText="1"/>
    </xf>
    <xf borderId="5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shrinkToFit="0" vertical="center" wrapText="1"/>
    </xf>
    <xf borderId="56" fillId="0" fontId="3" numFmtId="0" xfId="0" applyAlignment="1" applyBorder="1" applyFont="1">
      <alignment horizontal="center" shrinkToFit="1" vertical="center" wrapText="0"/>
    </xf>
    <xf borderId="55" fillId="6" fontId="4" numFmtId="0" xfId="0" applyAlignment="1" applyBorder="1" applyFill="1" applyFont="1">
      <alignment horizontal="left" shrinkToFit="0" vertical="center" wrapText="1"/>
    </xf>
    <xf borderId="13" fillId="0" fontId="3" numFmtId="0" xfId="0" applyAlignment="1" applyBorder="1" applyFont="1">
      <alignment vertical="center"/>
    </xf>
    <xf borderId="54" fillId="0" fontId="2" numFmtId="0" xfId="0" applyBorder="1" applyFont="1"/>
    <xf borderId="25" fillId="0" fontId="2" numFmtId="0" xfId="0" applyBorder="1" applyFont="1"/>
    <xf borderId="55" fillId="0" fontId="4" numFmtId="0" xfId="0" applyAlignment="1" applyBorder="1" applyFont="1">
      <alignment horizontal="center" vertical="center"/>
    </xf>
    <xf borderId="49" fillId="0" fontId="3" numFmtId="1" xfId="0" applyAlignment="1" applyBorder="1" applyFont="1" applyNumberFormat="1">
      <alignment horizontal="center" shrinkToFit="1" vertical="center" wrapText="0"/>
    </xf>
    <xf borderId="18" fillId="0" fontId="4" numFmtId="1" xfId="0" applyAlignment="1" applyBorder="1" applyFont="1" applyNumberFormat="1">
      <alignment horizontal="center" shrinkToFit="1" vertical="center" wrapText="0"/>
    </xf>
    <xf borderId="38" fillId="0" fontId="5" numFmtId="0" xfId="0" applyBorder="1" applyFont="1"/>
    <xf borderId="52" fillId="0" fontId="3" numFmtId="1" xfId="0" applyAlignment="1" applyBorder="1" applyFont="1" applyNumberFormat="1">
      <alignment horizontal="center" shrinkToFit="1" vertical="center" wrapText="0"/>
    </xf>
    <xf borderId="14" fillId="0" fontId="3" numFmtId="1" xfId="0" applyAlignment="1" applyBorder="1" applyFont="1" applyNumberFormat="1">
      <alignment horizontal="center" shrinkToFit="1" vertical="center" wrapText="0"/>
    </xf>
    <xf borderId="19" fillId="0" fontId="3" numFmtId="1" xfId="0" applyAlignment="1" applyBorder="1" applyFont="1" applyNumberFormat="1">
      <alignment horizontal="center" shrinkToFit="1" vertical="center" wrapText="0"/>
    </xf>
    <xf borderId="57" fillId="0" fontId="3" numFmtId="0" xfId="0" applyAlignment="1" applyBorder="1" applyFont="1">
      <alignment horizontal="center" shrinkToFit="1" vertical="center" wrapText="0"/>
    </xf>
    <xf borderId="58" fillId="0" fontId="3" numFmtId="0" xfId="0" applyAlignment="1" applyBorder="1" applyFont="1">
      <alignment horizontal="center" shrinkToFit="1" vertical="center" wrapText="0"/>
    </xf>
    <xf borderId="59" fillId="0" fontId="3" numFmtId="0" xfId="0" applyAlignment="1" applyBorder="1" applyFont="1">
      <alignment horizontal="center" shrinkToFit="1" vertical="center" wrapText="0"/>
    </xf>
    <xf borderId="19" fillId="0" fontId="4" numFmtId="1" xfId="0" applyAlignment="1" applyBorder="1" applyFont="1" applyNumberFormat="1">
      <alignment horizontal="center" shrinkToFit="1" vertical="center" wrapText="0"/>
    </xf>
    <xf borderId="25" fillId="0" fontId="3" numFmtId="0" xfId="0" applyAlignment="1" applyBorder="1" applyFont="1">
      <alignment horizontal="center" shrinkToFit="1" vertical="center" wrapText="0"/>
    </xf>
    <xf borderId="41" fillId="0" fontId="3" numFmtId="20" xfId="0" applyAlignment="1" applyBorder="1" applyFont="1" applyNumberFormat="1">
      <alignment horizontal="center" vertical="center"/>
    </xf>
    <xf borderId="39" fillId="0" fontId="5" numFmtId="0" xfId="0" applyBorder="1" applyFont="1"/>
    <xf borderId="38" fillId="0" fontId="3" numFmtId="1" xfId="0" applyAlignment="1" applyBorder="1" applyFont="1" applyNumberFormat="1">
      <alignment horizontal="center" shrinkToFit="1" vertical="center" wrapText="0"/>
    </xf>
    <xf borderId="60" fillId="0" fontId="3" numFmtId="1" xfId="0" applyAlignment="1" applyBorder="1" applyFont="1" applyNumberFormat="1">
      <alignment horizontal="center" shrinkToFit="1" vertical="center" wrapText="0"/>
    </xf>
    <xf borderId="24" fillId="0" fontId="3" numFmtId="1" xfId="0" applyAlignment="1" applyBorder="1" applyFont="1" applyNumberFormat="1">
      <alignment horizontal="center" shrinkToFit="1" vertical="center" wrapText="0"/>
    </xf>
    <xf borderId="0" fillId="0" fontId="3" numFmtId="1" xfId="0" applyAlignment="1" applyFont="1" applyNumberFormat="1">
      <alignment horizontal="center" shrinkToFit="1" vertical="center" wrapText="0"/>
    </xf>
    <xf borderId="22" fillId="0" fontId="3" numFmtId="1" xfId="0" applyAlignment="1" applyBorder="1" applyFont="1" applyNumberFormat="1">
      <alignment horizontal="center" shrinkToFit="1" vertical="center" wrapText="0"/>
    </xf>
    <xf borderId="61" fillId="0" fontId="3" numFmtId="0" xfId="0" applyAlignment="1" applyBorder="1" applyFont="1">
      <alignment horizontal="center" shrinkToFit="1" vertical="center" wrapText="0"/>
    </xf>
    <xf borderId="62" fillId="0" fontId="3" numFmtId="0" xfId="0" applyAlignment="1" applyBorder="1" applyFont="1">
      <alignment horizontal="center" shrinkToFit="1" vertical="center" wrapText="0"/>
    </xf>
    <xf borderId="63" fillId="0" fontId="3" numFmtId="0" xfId="0" applyAlignment="1" applyBorder="1" applyFont="1">
      <alignment horizontal="center" shrinkToFit="1" vertical="center" wrapText="0"/>
    </xf>
    <xf borderId="22" fillId="0" fontId="4" numFmtId="1" xfId="0" applyAlignment="1" applyBorder="1" applyFont="1" applyNumberFormat="1">
      <alignment horizontal="center" shrinkToFit="1" vertical="center" wrapText="0"/>
    </xf>
    <xf borderId="60" fillId="0" fontId="4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37" fillId="0" fontId="3" numFmtId="1" xfId="0" applyAlignment="1" applyBorder="1" applyFont="1" applyNumberFormat="1">
      <alignment horizontal="center" shrinkToFit="1" vertical="center" wrapText="0"/>
    </xf>
    <xf borderId="52" fillId="0" fontId="3" numFmtId="0" xfId="0" applyAlignment="1" applyBorder="1" applyFont="1">
      <alignment horizontal="left" vertical="center"/>
    </xf>
    <xf borderId="39" fillId="0" fontId="3" numFmtId="1" xfId="0" applyAlignment="1" applyBorder="1" applyFont="1" applyNumberFormat="1">
      <alignment horizontal="center" shrinkToFit="1" vertical="center" wrapText="0"/>
    </xf>
    <xf borderId="43" fillId="0" fontId="3" numFmtId="0" xfId="0" applyAlignment="1" applyBorder="1" applyFont="1">
      <alignment horizontal="center" shrinkToFit="1" vertical="center" wrapText="0"/>
    </xf>
    <xf borderId="64" fillId="0" fontId="3" numFmtId="0" xfId="0" applyAlignment="1" applyBorder="1" applyFont="1">
      <alignment horizontal="center" shrinkToFit="1" vertical="center" wrapText="0"/>
    </xf>
    <xf borderId="65" fillId="7" fontId="3" numFmtId="0" xfId="0" applyAlignment="1" applyBorder="1" applyFill="1" applyFont="1">
      <alignment horizontal="left" vertical="center"/>
    </xf>
    <xf borderId="66" fillId="0" fontId="2" numFmtId="0" xfId="0" applyBorder="1" applyFont="1"/>
    <xf borderId="45" fillId="7" fontId="3" numFmtId="1" xfId="0" applyAlignment="1" applyBorder="1" applyFont="1" applyNumberFormat="1">
      <alignment horizontal="center" shrinkToFit="1" vertical="center" wrapText="0"/>
    </xf>
    <xf borderId="67" fillId="7" fontId="3" numFmtId="1" xfId="0" applyAlignment="1" applyBorder="1" applyFont="1" applyNumberFormat="1">
      <alignment horizontal="center" shrinkToFit="1" vertical="center" wrapText="0"/>
    </xf>
    <xf borderId="68" fillId="7" fontId="3" numFmtId="1" xfId="0" applyAlignment="1" applyBorder="1" applyFont="1" applyNumberFormat="1">
      <alignment horizontal="center" shrinkToFit="1" vertical="center" wrapText="0"/>
    </xf>
    <xf borderId="69" fillId="7" fontId="3" numFmtId="0" xfId="0" applyAlignment="1" applyBorder="1" applyFont="1">
      <alignment horizontal="left" vertical="center"/>
    </xf>
    <xf borderId="70" fillId="0" fontId="2" numFmtId="0" xfId="0" applyBorder="1" applyFont="1"/>
    <xf borderId="42" fillId="7" fontId="3" numFmtId="1" xfId="0" applyAlignment="1" applyBorder="1" applyFont="1" applyNumberFormat="1">
      <alignment horizontal="center" shrinkToFit="1" vertical="center" wrapText="0"/>
    </xf>
    <xf borderId="71" fillId="7" fontId="3" numFmtId="1" xfId="0" applyAlignment="1" applyBorder="1" applyFont="1" applyNumberFormat="1">
      <alignment horizontal="center" shrinkToFit="1" vertical="center" wrapText="0"/>
    </xf>
    <xf borderId="65" fillId="8" fontId="3" numFmtId="0" xfId="0" applyAlignment="1" applyBorder="1" applyFill="1" applyFont="1">
      <alignment horizontal="left" vertical="center"/>
    </xf>
    <xf borderId="45" fillId="8" fontId="3" numFmtId="1" xfId="0" applyAlignment="1" applyBorder="1" applyFont="1" applyNumberFormat="1">
      <alignment horizontal="center" vertical="center"/>
    </xf>
    <xf borderId="45" fillId="8" fontId="3" numFmtId="1" xfId="0" applyAlignment="1" applyBorder="1" applyFont="1" applyNumberFormat="1">
      <alignment horizontal="center" shrinkToFit="1" vertical="center" wrapText="0"/>
    </xf>
    <xf borderId="68" fillId="8" fontId="3" numFmtId="1" xfId="0" applyAlignment="1" applyBorder="1" applyFont="1" applyNumberFormat="1">
      <alignment horizontal="center" shrinkToFit="1" vertical="center" wrapText="0"/>
    </xf>
    <xf borderId="69" fillId="8" fontId="3" numFmtId="0" xfId="0" applyAlignment="1" applyBorder="1" applyFont="1">
      <alignment horizontal="left" vertical="center"/>
    </xf>
    <xf borderId="42" fillId="8" fontId="3" numFmtId="1" xfId="0" applyAlignment="1" applyBorder="1" applyFont="1" applyNumberFormat="1">
      <alignment horizontal="center" vertical="center"/>
    </xf>
    <xf borderId="71" fillId="8" fontId="3" numFmtId="1" xfId="0" applyAlignment="1" applyBorder="1" applyFont="1" applyNumberFormat="1">
      <alignment horizontal="center" vertical="center"/>
    </xf>
    <xf borderId="65" fillId="9" fontId="3" numFmtId="0" xfId="0" applyAlignment="1" applyBorder="1" applyFill="1" applyFont="1">
      <alignment horizontal="left" vertical="center"/>
    </xf>
    <xf borderId="45" fillId="9" fontId="3" numFmtId="1" xfId="0" applyAlignment="1" applyBorder="1" applyFont="1" applyNumberFormat="1">
      <alignment horizontal="center" shrinkToFit="1" vertical="center" wrapText="0"/>
    </xf>
    <xf borderId="68" fillId="9" fontId="3" numFmtId="1" xfId="0" applyAlignment="1" applyBorder="1" applyFont="1" applyNumberFormat="1">
      <alignment horizontal="center" shrinkToFit="1" vertical="center" wrapText="0"/>
    </xf>
    <xf borderId="69" fillId="9" fontId="3" numFmtId="0" xfId="0" applyAlignment="1" applyBorder="1" applyFont="1">
      <alignment horizontal="left" vertical="center"/>
    </xf>
    <xf borderId="42" fillId="9" fontId="3" numFmtId="1" xfId="0" applyAlignment="1" applyBorder="1" applyFont="1" applyNumberFormat="1">
      <alignment horizontal="center" shrinkToFit="1" vertical="center" wrapText="0"/>
    </xf>
    <xf borderId="71" fillId="9" fontId="3" numFmtId="1" xfId="0" applyAlignment="1" applyBorder="1" applyFont="1" applyNumberFormat="1">
      <alignment horizontal="center" shrinkToFit="1" vertical="center" wrapText="0"/>
    </xf>
    <xf borderId="65" fillId="10" fontId="3" numFmtId="0" xfId="0" applyAlignment="1" applyBorder="1" applyFill="1" applyFont="1">
      <alignment horizontal="left" vertical="center"/>
    </xf>
    <xf borderId="45" fillId="10" fontId="3" numFmtId="1" xfId="0" applyAlignment="1" applyBorder="1" applyFont="1" applyNumberFormat="1">
      <alignment horizontal="center" shrinkToFit="1" vertical="center" wrapText="0"/>
    </xf>
    <xf borderId="68" fillId="10" fontId="3" numFmtId="1" xfId="0" applyAlignment="1" applyBorder="1" applyFont="1" applyNumberFormat="1">
      <alignment horizontal="center" shrinkToFit="1" vertical="center" wrapText="0"/>
    </xf>
    <xf borderId="69" fillId="10" fontId="3" numFmtId="0" xfId="0" applyAlignment="1" applyBorder="1" applyFont="1">
      <alignment horizontal="left" vertical="center"/>
    </xf>
    <xf borderId="42" fillId="10" fontId="3" numFmtId="1" xfId="0" applyAlignment="1" applyBorder="1" applyFont="1" applyNumberFormat="1">
      <alignment horizontal="center" shrinkToFit="1" vertical="center" wrapText="0"/>
    </xf>
    <xf borderId="71" fillId="10" fontId="3" numFmtId="1" xfId="0" applyAlignment="1" applyBorder="1" applyFont="1" applyNumberFormat="1">
      <alignment horizontal="center" shrinkToFit="1" vertical="center" wrapText="0"/>
    </xf>
    <xf borderId="4" fillId="11" fontId="5" numFmtId="0" xfId="0" applyAlignment="1" applyBorder="1" applyFill="1" applyFont="1">
      <alignment horizontal="center"/>
    </xf>
    <xf borderId="4" fillId="11" fontId="5" numFmtId="0" xfId="0" applyAlignment="1" applyBorder="1" applyFont="1">
      <alignment horizontal="center" vertical="center"/>
    </xf>
    <xf borderId="4" fillId="11" fontId="5" numFmtId="0" xfId="0" applyBorder="1" applyFont="1"/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 vertical="center"/>
    </xf>
    <xf borderId="0" fillId="0" fontId="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43"/>
    <col customWidth="1" min="2" max="2" width="8.43"/>
    <col customWidth="1" min="3" max="3" width="5.71"/>
    <col customWidth="1" min="4" max="4" width="14.71"/>
    <col customWidth="1" min="5" max="5" width="42.86"/>
    <col customWidth="1" min="6" max="7" width="3.71"/>
    <col customWidth="1" min="8" max="8" width="3.57"/>
    <col customWidth="1" min="9" max="10" width="3.71"/>
    <col customWidth="1" min="11" max="11" width="3.29"/>
    <col customWidth="1" min="12" max="12" width="2.71"/>
    <col customWidth="1" min="13" max="13" width="3.71"/>
    <col customWidth="1" min="14" max="14" width="3.29"/>
    <col customWidth="1" min="15" max="15" width="3.57"/>
    <col customWidth="1" min="16" max="16" width="3.14"/>
    <col customWidth="1" min="17" max="17" width="3.43"/>
    <col customWidth="1" min="18" max="19" width="3.71"/>
    <col customWidth="1" min="20" max="20" width="3.29"/>
    <col customWidth="1" min="21" max="21" width="7.71"/>
    <col customWidth="1" min="22" max="23" width="6.57"/>
    <col customWidth="1" min="24" max="24" width="7.43"/>
    <col customWidth="1" min="25" max="25" width="6.71"/>
    <col customWidth="1" min="26" max="26" width="6.43"/>
    <col customWidth="1" min="27" max="27" width="6.57"/>
    <col customWidth="1" min="28" max="36" width="5.71"/>
  </cols>
  <sheetData>
    <row r="1" ht="8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4"/>
      <c r="AE1" s="4"/>
      <c r="AF1" s="4"/>
      <c r="AG1" s="4"/>
      <c r="AH1" s="4"/>
      <c r="AI1" s="4"/>
      <c r="AJ1" s="4"/>
    </row>
    <row r="2" ht="48.75" customHeigh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0" t="s">
        <v>21</v>
      </c>
      <c r="V2" s="11" t="s">
        <v>22</v>
      </c>
      <c r="W2" s="12" t="s">
        <v>23</v>
      </c>
      <c r="X2" s="13" t="s">
        <v>24</v>
      </c>
      <c r="Y2" s="13" t="s">
        <v>25</v>
      </c>
      <c r="Z2" s="13" t="s">
        <v>26</v>
      </c>
      <c r="AA2" s="14" t="s">
        <v>27</v>
      </c>
      <c r="AB2" s="14" t="s">
        <v>28</v>
      </c>
      <c r="AC2" s="15"/>
      <c r="AD2" s="15"/>
      <c r="AE2" s="15"/>
      <c r="AF2" s="15"/>
      <c r="AG2" s="15"/>
      <c r="AH2" s="15"/>
      <c r="AI2" s="15"/>
      <c r="AJ2" s="15"/>
    </row>
    <row r="3" ht="14.25" customHeight="1">
      <c r="A3" s="16" t="s">
        <v>29</v>
      </c>
      <c r="B3" s="16" t="s">
        <v>30</v>
      </c>
      <c r="C3" s="16" t="s">
        <v>31</v>
      </c>
      <c r="D3" s="16" t="s">
        <v>32</v>
      </c>
      <c r="E3" s="17" t="s">
        <v>33</v>
      </c>
      <c r="F3" s="18">
        <v>1.0</v>
      </c>
      <c r="G3" s="19">
        <v>0.0</v>
      </c>
      <c r="H3" s="20">
        <v>1.0</v>
      </c>
      <c r="I3" s="18"/>
      <c r="J3" s="19"/>
      <c r="K3" s="20"/>
      <c r="L3" s="18"/>
      <c r="M3" s="19"/>
      <c r="N3" s="20"/>
      <c r="O3" s="18"/>
      <c r="P3" s="19"/>
      <c r="Q3" s="20"/>
      <c r="R3" s="18"/>
      <c r="S3" s="19"/>
      <c r="T3" s="20"/>
      <c r="U3" s="21">
        <f t="shared" ref="U3:V3" si="1">F3+I3+L3+O3+R3</f>
        <v>1</v>
      </c>
      <c r="V3" s="21">
        <f t="shared" si="1"/>
        <v>0</v>
      </c>
      <c r="W3" s="22">
        <v>15.0</v>
      </c>
      <c r="X3" s="22">
        <f t="shared" ref="X3:X8" si="3">U3*W3</f>
        <v>15</v>
      </c>
      <c r="Y3" s="22">
        <f t="shared" ref="Y3:Y8" si="4">V3*W3</f>
        <v>0</v>
      </c>
      <c r="Z3" s="22">
        <f t="shared" ref="Z3:Z8" si="5">SUM(X3:Y3)</f>
        <v>15</v>
      </c>
      <c r="AA3" s="23">
        <f t="shared" ref="AA3:AA8" si="6">H3+K3+N3+Q3+T3</f>
        <v>1</v>
      </c>
      <c r="AB3" s="24" t="s">
        <v>34</v>
      </c>
      <c r="AC3" s="19"/>
      <c r="AD3" s="19"/>
      <c r="AE3" s="19"/>
      <c r="AF3" s="19"/>
      <c r="AG3" s="19"/>
      <c r="AH3" s="19"/>
      <c r="AI3" s="19"/>
      <c r="AJ3" s="19"/>
    </row>
    <row r="4" ht="14.25" customHeight="1">
      <c r="A4" s="16" t="s">
        <v>29</v>
      </c>
      <c r="B4" s="16" t="s">
        <v>30</v>
      </c>
      <c r="C4" s="16" t="s">
        <v>31</v>
      </c>
      <c r="D4" s="16" t="s">
        <v>35</v>
      </c>
      <c r="E4" s="25" t="s">
        <v>36</v>
      </c>
      <c r="F4" s="18">
        <v>2.0</v>
      </c>
      <c r="G4" s="19">
        <v>0.0</v>
      </c>
      <c r="H4" s="20">
        <v>2.0</v>
      </c>
      <c r="I4" s="18"/>
      <c r="J4" s="19"/>
      <c r="K4" s="20"/>
      <c r="L4" s="18"/>
      <c r="M4" s="19"/>
      <c r="N4" s="20"/>
      <c r="O4" s="18"/>
      <c r="P4" s="19"/>
      <c r="Q4" s="20"/>
      <c r="R4" s="18"/>
      <c r="S4" s="19"/>
      <c r="T4" s="20"/>
      <c r="U4" s="26">
        <f t="shared" ref="U4:V4" si="2">F4+I4+L4+O4+R4</f>
        <v>2</v>
      </c>
      <c r="V4" s="26">
        <f t="shared" si="2"/>
        <v>0</v>
      </c>
      <c r="W4" s="18">
        <v>15.0</v>
      </c>
      <c r="X4" s="18">
        <f t="shared" si="3"/>
        <v>30</v>
      </c>
      <c r="Y4" s="18">
        <f t="shared" si="4"/>
        <v>0</v>
      </c>
      <c r="Z4" s="18">
        <f t="shared" si="5"/>
        <v>30</v>
      </c>
      <c r="AA4" s="27">
        <f t="shared" si="6"/>
        <v>2</v>
      </c>
      <c r="AB4" s="28" t="s">
        <v>34</v>
      </c>
      <c r="AC4" s="19"/>
      <c r="AD4" s="19"/>
      <c r="AE4" s="19"/>
      <c r="AF4" s="19"/>
      <c r="AG4" s="19"/>
      <c r="AH4" s="19"/>
      <c r="AI4" s="19"/>
      <c r="AJ4" s="19"/>
    </row>
    <row r="5" ht="14.25" customHeight="1">
      <c r="A5" s="16" t="s">
        <v>29</v>
      </c>
      <c r="B5" s="16" t="s">
        <v>30</v>
      </c>
      <c r="C5" s="16" t="s">
        <v>31</v>
      </c>
      <c r="D5" s="16" t="s">
        <v>37</v>
      </c>
      <c r="E5" s="29" t="s">
        <v>38</v>
      </c>
      <c r="F5" s="18">
        <v>2.0</v>
      </c>
      <c r="G5" s="19">
        <v>0.0</v>
      </c>
      <c r="H5" s="20">
        <v>2.0</v>
      </c>
      <c r="I5" s="18"/>
      <c r="J5" s="19"/>
      <c r="K5" s="20"/>
      <c r="L5" s="18">
        <v>0.0</v>
      </c>
      <c r="M5" s="19">
        <v>0.0</v>
      </c>
      <c r="N5" s="20">
        <v>0.0</v>
      </c>
      <c r="O5" s="18"/>
      <c r="P5" s="19"/>
      <c r="Q5" s="20"/>
      <c r="R5" s="18"/>
      <c r="S5" s="19"/>
      <c r="T5" s="20"/>
      <c r="U5" s="26">
        <f t="shared" ref="U5:V5" si="7">F5+I5+L5+O5+R5</f>
        <v>2</v>
      </c>
      <c r="V5" s="26">
        <f t="shared" si="7"/>
        <v>0</v>
      </c>
      <c r="W5" s="18">
        <v>15.0</v>
      </c>
      <c r="X5" s="18">
        <f t="shared" si="3"/>
        <v>30</v>
      </c>
      <c r="Y5" s="18">
        <f t="shared" si="4"/>
        <v>0</v>
      </c>
      <c r="Z5" s="18">
        <f t="shared" si="5"/>
        <v>30</v>
      </c>
      <c r="AA5" s="27">
        <f t="shared" si="6"/>
        <v>2</v>
      </c>
      <c r="AB5" s="28" t="s">
        <v>34</v>
      </c>
      <c r="AC5" s="19"/>
      <c r="AD5" s="19"/>
      <c r="AE5" s="19"/>
      <c r="AF5" s="19"/>
      <c r="AG5" s="19"/>
      <c r="AH5" s="19"/>
      <c r="AI5" s="19"/>
      <c r="AJ5" s="19"/>
    </row>
    <row r="6" ht="14.25" customHeight="1">
      <c r="A6" s="16" t="s">
        <v>29</v>
      </c>
      <c r="B6" s="16" t="s">
        <v>30</v>
      </c>
      <c r="C6" s="16" t="s">
        <v>31</v>
      </c>
      <c r="D6" s="30" t="s">
        <v>39</v>
      </c>
      <c r="E6" s="31" t="s">
        <v>40</v>
      </c>
      <c r="F6" s="18">
        <v>2.0</v>
      </c>
      <c r="G6" s="19">
        <v>1.0</v>
      </c>
      <c r="H6" s="20">
        <v>3.0</v>
      </c>
      <c r="I6" s="18"/>
      <c r="J6" s="19"/>
      <c r="K6" s="20"/>
      <c r="L6" s="18"/>
      <c r="M6" s="19"/>
      <c r="N6" s="20"/>
      <c r="O6" s="18"/>
      <c r="P6" s="19"/>
      <c r="Q6" s="20"/>
      <c r="R6" s="18">
        <v>0.0</v>
      </c>
      <c r="S6" s="19">
        <v>0.0</v>
      </c>
      <c r="T6" s="20">
        <v>0.0</v>
      </c>
      <c r="U6" s="26">
        <f t="shared" ref="U6:V6" si="8">F6+I6+L6+O6+R6</f>
        <v>2</v>
      </c>
      <c r="V6" s="26">
        <f t="shared" si="8"/>
        <v>1</v>
      </c>
      <c r="W6" s="18">
        <v>15.0</v>
      </c>
      <c r="X6" s="18">
        <f t="shared" si="3"/>
        <v>30</v>
      </c>
      <c r="Y6" s="18">
        <f t="shared" si="4"/>
        <v>15</v>
      </c>
      <c r="Z6" s="18">
        <f t="shared" si="5"/>
        <v>45</v>
      </c>
      <c r="AA6" s="27">
        <f t="shared" si="6"/>
        <v>3</v>
      </c>
      <c r="AB6" s="28" t="s">
        <v>41</v>
      </c>
      <c r="AC6" s="19"/>
      <c r="AD6" s="19"/>
      <c r="AE6" s="19"/>
      <c r="AF6" s="19"/>
      <c r="AG6" s="19"/>
      <c r="AH6" s="19"/>
      <c r="AI6" s="19"/>
      <c r="AJ6" s="19"/>
    </row>
    <row r="7" ht="14.25" customHeight="1">
      <c r="A7" s="16" t="s">
        <v>29</v>
      </c>
      <c r="B7" s="16" t="s">
        <v>30</v>
      </c>
      <c r="C7" s="16" t="s">
        <v>42</v>
      </c>
      <c r="D7" s="30" t="s">
        <v>43</v>
      </c>
      <c r="E7" s="31" t="s">
        <v>44</v>
      </c>
      <c r="F7" s="18"/>
      <c r="G7" s="19"/>
      <c r="H7" s="20"/>
      <c r="I7" s="18">
        <v>2.0</v>
      </c>
      <c r="J7" s="19">
        <v>0.0</v>
      </c>
      <c r="K7" s="19">
        <v>2.0</v>
      </c>
      <c r="L7" s="18"/>
      <c r="M7" s="19"/>
      <c r="N7" s="20"/>
      <c r="O7" s="18"/>
      <c r="P7" s="19"/>
      <c r="Q7" s="20"/>
      <c r="R7" s="18"/>
      <c r="S7" s="19"/>
      <c r="T7" s="20"/>
      <c r="U7" s="26">
        <f t="shared" ref="U7:V7" si="9">F7+I7+L7+O7+R7</f>
        <v>2</v>
      </c>
      <c r="V7" s="26">
        <f t="shared" si="9"/>
        <v>0</v>
      </c>
      <c r="W7" s="18">
        <v>15.0</v>
      </c>
      <c r="X7" s="18">
        <f t="shared" si="3"/>
        <v>30</v>
      </c>
      <c r="Y7" s="18">
        <f t="shared" si="4"/>
        <v>0</v>
      </c>
      <c r="Z7" s="18">
        <f t="shared" si="5"/>
        <v>30</v>
      </c>
      <c r="AA7" s="27">
        <f t="shared" si="6"/>
        <v>2</v>
      </c>
      <c r="AB7" s="28" t="s">
        <v>34</v>
      </c>
      <c r="AC7" s="19"/>
      <c r="AD7" s="19"/>
      <c r="AE7" s="19"/>
      <c r="AF7" s="19"/>
      <c r="AG7" s="19"/>
      <c r="AH7" s="19"/>
      <c r="AI7" s="19"/>
      <c r="AJ7" s="19"/>
    </row>
    <row r="8" ht="14.25" customHeight="1">
      <c r="A8" s="32" t="s">
        <v>29</v>
      </c>
      <c r="B8" s="32" t="s">
        <v>30</v>
      </c>
      <c r="C8" s="32" t="s">
        <v>42</v>
      </c>
      <c r="D8" s="32" t="s">
        <v>45</v>
      </c>
      <c r="E8" s="33" t="s">
        <v>46</v>
      </c>
      <c r="F8" s="34"/>
      <c r="G8" s="35"/>
      <c r="H8" s="36"/>
      <c r="I8" s="34">
        <v>0.0</v>
      </c>
      <c r="J8" s="35">
        <v>2.0</v>
      </c>
      <c r="K8" s="36">
        <v>2.0</v>
      </c>
      <c r="L8" s="34"/>
      <c r="M8" s="35"/>
      <c r="N8" s="36"/>
      <c r="O8" s="34"/>
      <c r="P8" s="35"/>
      <c r="Q8" s="36"/>
      <c r="R8" s="34"/>
      <c r="S8" s="35"/>
      <c r="T8" s="36"/>
      <c r="U8" s="26">
        <f t="shared" ref="U8:V8" si="10">F8+I8+L8+O8+R8</f>
        <v>0</v>
      </c>
      <c r="V8" s="26">
        <f t="shared" si="10"/>
        <v>2</v>
      </c>
      <c r="W8" s="34">
        <v>15.0</v>
      </c>
      <c r="X8" s="34">
        <f t="shared" si="3"/>
        <v>0</v>
      </c>
      <c r="Y8" s="34">
        <f t="shared" si="4"/>
        <v>30</v>
      </c>
      <c r="Z8" s="34">
        <f t="shared" si="5"/>
        <v>30</v>
      </c>
      <c r="AA8" s="27">
        <f t="shared" si="6"/>
        <v>2</v>
      </c>
      <c r="AB8" s="37" t="s">
        <v>41</v>
      </c>
      <c r="AC8" s="19"/>
      <c r="AD8" s="19"/>
      <c r="AE8" s="19"/>
      <c r="AF8" s="19"/>
      <c r="AG8" s="19"/>
      <c r="AH8" s="19"/>
      <c r="AI8" s="19"/>
      <c r="AJ8" s="19"/>
    </row>
    <row r="9" ht="14.25" customHeight="1">
      <c r="A9" s="38" t="s">
        <v>47</v>
      </c>
      <c r="B9" s="39"/>
      <c r="C9" s="40"/>
      <c r="D9" s="41" t="s">
        <v>48</v>
      </c>
      <c r="E9" s="42"/>
      <c r="F9" s="43">
        <f t="shared" ref="F9:V9" si="11">SUM(F3:F8)</f>
        <v>7</v>
      </c>
      <c r="G9" s="44">
        <f t="shared" si="11"/>
        <v>1</v>
      </c>
      <c r="H9" s="44">
        <f t="shared" si="11"/>
        <v>8</v>
      </c>
      <c r="I9" s="43">
        <f t="shared" si="11"/>
        <v>2</v>
      </c>
      <c r="J9" s="44">
        <f t="shared" si="11"/>
        <v>2</v>
      </c>
      <c r="K9" s="44">
        <f t="shared" si="11"/>
        <v>4</v>
      </c>
      <c r="L9" s="43">
        <f t="shared" si="11"/>
        <v>0</v>
      </c>
      <c r="M9" s="44">
        <f t="shared" si="11"/>
        <v>0</v>
      </c>
      <c r="N9" s="44">
        <f t="shared" si="11"/>
        <v>0</v>
      </c>
      <c r="O9" s="43">
        <f t="shared" si="11"/>
        <v>0</v>
      </c>
      <c r="P9" s="44">
        <f t="shared" si="11"/>
        <v>0</v>
      </c>
      <c r="Q9" s="44">
        <f t="shared" si="11"/>
        <v>0</v>
      </c>
      <c r="R9" s="45">
        <f t="shared" si="11"/>
        <v>0</v>
      </c>
      <c r="S9" s="44">
        <f t="shared" si="11"/>
        <v>0</v>
      </c>
      <c r="T9" s="44">
        <f t="shared" si="11"/>
        <v>0</v>
      </c>
      <c r="U9" s="46">
        <f t="shared" si="11"/>
        <v>9</v>
      </c>
      <c r="V9" s="47">
        <f t="shared" si="11"/>
        <v>3</v>
      </c>
      <c r="W9" s="44" t="s">
        <v>49</v>
      </c>
      <c r="X9" s="45">
        <f t="shared" ref="X9:Y9" si="12">SUM(X3:X8)</f>
        <v>135</v>
      </c>
      <c r="Y9" s="44">
        <f t="shared" si="12"/>
        <v>45</v>
      </c>
      <c r="Z9" s="45">
        <f>X9+Y9</f>
        <v>180</v>
      </c>
      <c r="AA9" s="48">
        <f>SUM(AA3:AA8)</f>
        <v>12</v>
      </c>
      <c r="AB9" s="19"/>
      <c r="AC9" s="19"/>
      <c r="AD9" s="19"/>
      <c r="AE9" s="19"/>
      <c r="AF9" s="19"/>
      <c r="AG9" s="19"/>
      <c r="AH9" s="19"/>
      <c r="AI9" s="19"/>
      <c r="AJ9" s="19"/>
    </row>
    <row r="10" ht="14.25" customHeight="1">
      <c r="A10" s="49" t="s">
        <v>29</v>
      </c>
      <c r="B10" s="50" t="s">
        <v>30</v>
      </c>
      <c r="C10" s="51" t="s">
        <v>42</v>
      </c>
      <c r="D10" s="16" t="s">
        <v>50</v>
      </c>
      <c r="E10" s="52" t="s">
        <v>51</v>
      </c>
      <c r="F10" s="18"/>
      <c r="G10" s="19"/>
      <c r="H10" s="20"/>
      <c r="I10" s="18">
        <v>2.0</v>
      </c>
      <c r="J10" s="19">
        <v>1.0</v>
      </c>
      <c r="K10" s="20">
        <v>3.0</v>
      </c>
      <c r="L10" s="18"/>
      <c r="M10" s="19"/>
      <c r="N10" s="20"/>
      <c r="O10" s="18"/>
      <c r="P10" s="19"/>
      <c r="Q10" s="20"/>
      <c r="R10" s="18"/>
      <c r="S10" s="19"/>
      <c r="T10" s="20"/>
      <c r="U10" s="18">
        <f t="shared" ref="U10:V10" si="13">F10+I10+L10+O10+R10</f>
        <v>2</v>
      </c>
      <c r="V10" s="19">
        <f t="shared" si="13"/>
        <v>1</v>
      </c>
      <c r="W10" s="18">
        <v>15.0</v>
      </c>
      <c r="X10" s="18">
        <f t="shared" ref="X10:X25" si="15">U10*W10</f>
        <v>30</v>
      </c>
      <c r="Y10" s="19">
        <f t="shared" ref="Y10:Y25" si="16">V10*W10</f>
        <v>15</v>
      </c>
      <c r="Z10" s="27">
        <f t="shared" ref="Z10:Z25" si="17">SUM(X10:Y10)</f>
        <v>45</v>
      </c>
      <c r="AA10" s="27">
        <f t="shared" ref="AA10:AA25" si="18">H10+K10+N10+Q10+T10</f>
        <v>3</v>
      </c>
      <c r="AB10" s="27" t="s">
        <v>34</v>
      </c>
      <c r="AC10" s="19"/>
      <c r="AD10" s="19"/>
      <c r="AE10" s="19"/>
      <c r="AF10" s="19"/>
      <c r="AG10" s="19"/>
      <c r="AH10" s="19"/>
      <c r="AI10" s="19"/>
      <c r="AJ10" s="19"/>
    </row>
    <row r="11" ht="14.25" customHeight="1">
      <c r="A11" s="49" t="s">
        <v>29</v>
      </c>
      <c r="B11" s="16" t="s">
        <v>52</v>
      </c>
      <c r="C11" s="53" t="s">
        <v>53</v>
      </c>
      <c r="D11" s="16" t="s">
        <v>54</v>
      </c>
      <c r="E11" s="52" t="s">
        <v>55</v>
      </c>
      <c r="F11" s="18"/>
      <c r="G11" s="19"/>
      <c r="H11" s="20"/>
      <c r="I11" s="18"/>
      <c r="J11" s="19"/>
      <c r="K11" s="20"/>
      <c r="L11" s="18">
        <v>2.0</v>
      </c>
      <c r="M11" s="19">
        <v>1.0</v>
      </c>
      <c r="N11" s="20">
        <v>3.0</v>
      </c>
      <c r="O11" s="18"/>
      <c r="P11" s="19"/>
      <c r="Q11" s="20"/>
      <c r="R11" s="18"/>
      <c r="S11" s="19"/>
      <c r="T11" s="20"/>
      <c r="U11" s="18">
        <f t="shared" ref="U11:V11" si="14">F11+I11+L11+O11+R11</f>
        <v>2</v>
      </c>
      <c r="V11" s="18">
        <f t="shared" si="14"/>
        <v>1</v>
      </c>
      <c r="W11" s="18">
        <v>15.0</v>
      </c>
      <c r="X11" s="18">
        <f t="shared" si="15"/>
        <v>30</v>
      </c>
      <c r="Y11" s="19">
        <f t="shared" si="16"/>
        <v>15</v>
      </c>
      <c r="Z11" s="27">
        <f t="shared" si="17"/>
        <v>45</v>
      </c>
      <c r="AA11" s="27">
        <f t="shared" si="18"/>
        <v>3</v>
      </c>
      <c r="AB11" s="27" t="s">
        <v>34</v>
      </c>
      <c r="AC11" s="19"/>
      <c r="AD11" s="19"/>
      <c r="AE11" s="19"/>
      <c r="AF11" s="19"/>
      <c r="AG11" s="19"/>
      <c r="AH11" s="19"/>
      <c r="AI11" s="19"/>
      <c r="AJ11" s="19"/>
    </row>
    <row r="12" ht="14.25" customHeight="1">
      <c r="A12" s="54" t="s">
        <v>29</v>
      </c>
      <c r="B12" s="32" t="s">
        <v>52</v>
      </c>
      <c r="C12" s="55" t="s">
        <v>56</v>
      </c>
      <c r="D12" s="32" t="s">
        <v>57</v>
      </c>
      <c r="E12" s="56" t="s">
        <v>58</v>
      </c>
      <c r="F12" s="18"/>
      <c r="G12" s="19"/>
      <c r="H12" s="20"/>
      <c r="I12" s="18"/>
      <c r="J12" s="19"/>
      <c r="K12" s="20"/>
      <c r="L12" s="18"/>
      <c r="M12" s="19"/>
      <c r="N12" s="20"/>
      <c r="O12" s="18">
        <v>0.0</v>
      </c>
      <c r="P12" s="19">
        <v>2.0</v>
      </c>
      <c r="Q12" s="20">
        <v>2.0</v>
      </c>
      <c r="R12" s="18"/>
      <c r="S12" s="19"/>
      <c r="T12" s="20"/>
      <c r="U12" s="18">
        <f t="shared" ref="U12:V12" si="19">F12+I12+L12+O12+R12</f>
        <v>0</v>
      </c>
      <c r="V12" s="18">
        <f t="shared" si="19"/>
        <v>2</v>
      </c>
      <c r="W12" s="18">
        <v>15.0</v>
      </c>
      <c r="X12" s="18">
        <f t="shared" si="15"/>
        <v>0</v>
      </c>
      <c r="Y12" s="19">
        <f t="shared" si="16"/>
        <v>30</v>
      </c>
      <c r="Z12" s="27">
        <f t="shared" si="17"/>
        <v>30</v>
      </c>
      <c r="AA12" s="27">
        <f t="shared" si="18"/>
        <v>2</v>
      </c>
      <c r="AB12" s="27" t="s">
        <v>41</v>
      </c>
      <c r="AC12" s="19"/>
      <c r="AD12" s="19"/>
      <c r="AE12" s="19"/>
      <c r="AF12" s="19"/>
      <c r="AG12" s="19"/>
      <c r="AH12" s="19"/>
      <c r="AI12" s="19"/>
      <c r="AJ12" s="19"/>
    </row>
    <row r="13" ht="14.25" customHeight="1">
      <c r="A13" s="54" t="s">
        <v>29</v>
      </c>
      <c r="B13" s="32" t="s">
        <v>59</v>
      </c>
      <c r="C13" s="55" t="s">
        <v>31</v>
      </c>
      <c r="D13" s="57" t="s">
        <v>60</v>
      </c>
      <c r="E13" s="58" t="s">
        <v>61</v>
      </c>
      <c r="F13" s="18">
        <v>0.0</v>
      </c>
      <c r="G13" s="19">
        <v>2.0</v>
      </c>
      <c r="H13" s="20">
        <v>2.0</v>
      </c>
      <c r="I13" s="18"/>
      <c r="J13" s="19"/>
      <c r="K13" s="20"/>
      <c r="L13" s="18"/>
      <c r="M13" s="19"/>
      <c r="N13" s="20"/>
      <c r="O13" s="18"/>
      <c r="P13" s="19"/>
      <c r="Q13" s="20"/>
      <c r="R13" s="18">
        <v>0.0</v>
      </c>
      <c r="S13" s="19">
        <v>0.0</v>
      </c>
      <c r="T13" s="20">
        <v>0.0</v>
      </c>
      <c r="U13" s="27">
        <f t="shared" ref="U13:V13" si="20">F13+I13+L13+O13+R13</f>
        <v>0</v>
      </c>
      <c r="V13" s="19">
        <f t="shared" si="20"/>
        <v>2</v>
      </c>
      <c r="W13" s="18">
        <v>15.0</v>
      </c>
      <c r="X13" s="18">
        <f t="shared" si="15"/>
        <v>0</v>
      </c>
      <c r="Y13" s="19">
        <f t="shared" si="16"/>
        <v>30</v>
      </c>
      <c r="Z13" s="27">
        <f t="shared" si="17"/>
        <v>30</v>
      </c>
      <c r="AA13" s="27">
        <f t="shared" si="18"/>
        <v>2</v>
      </c>
      <c r="AB13" s="27" t="s">
        <v>41</v>
      </c>
      <c r="AC13" s="19"/>
      <c r="AD13" s="19"/>
      <c r="AE13" s="19"/>
      <c r="AF13" s="19"/>
      <c r="AG13" s="19"/>
      <c r="AH13" s="19"/>
      <c r="AI13" s="19"/>
      <c r="AJ13" s="19"/>
    </row>
    <row r="14" ht="16.5" customHeight="1">
      <c r="A14" s="59" t="s">
        <v>29</v>
      </c>
      <c r="B14" s="60" t="s">
        <v>30</v>
      </c>
      <c r="C14" s="61" t="s">
        <v>31</v>
      </c>
      <c r="D14" s="50" t="s">
        <v>62</v>
      </c>
      <c r="E14" s="62" t="s">
        <v>63</v>
      </c>
      <c r="F14" s="63">
        <v>1.0</v>
      </c>
      <c r="G14" s="63">
        <v>2.0</v>
      </c>
      <c r="H14" s="64">
        <v>2.0</v>
      </c>
      <c r="I14" s="63"/>
      <c r="J14" s="63"/>
      <c r="K14" s="64"/>
      <c r="L14" s="22"/>
      <c r="M14" s="63"/>
      <c r="N14" s="64"/>
      <c r="O14" s="22"/>
      <c r="P14" s="63"/>
      <c r="Q14" s="64"/>
      <c r="R14" s="22"/>
      <c r="S14" s="63"/>
      <c r="T14" s="63"/>
      <c r="U14" s="65">
        <f t="shared" ref="U14:V14" si="21">F14+I14+L14+O14+R14</f>
        <v>1</v>
      </c>
      <c r="V14" s="64">
        <f t="shared" si="21"/>
        <v>2</v>
      </c>
      <c r="W14" s="63">
        <v>15.0</v>
      </c>
      <c r="X14" s="22">
        <f t="shared" si="15"/>
        <v>15</v>
      </c>
      <c r="Y14" s="63">
        <f t="shared" si="16"/>
        <v>30</v>
      </c>
      <c r="Z14" s="22">
        <f t="shared" si="17"/>
        <v>45</v>
      </c>
      <c r="AA14" s="23">
        <f t="shared" si="18"/>
        <v>2</v>
      </c>
      <c r="AB14" s="24" t="s">
        <v>41</v>
      </c>
      <c r="AC14" s="19"/>
      <c r="AD14" s="19"/>
      <c r="AE14" s="19"/>
      <c r="AF14" s="19"/>
      <c r="AG14" s="19"/>
      <c r="AH14" s="19"/>
      <c r="AI14" s="19"/>
      <c r="AJ14" s="19"/>
    </row>
    <row r="15" ht="14.25" customHeight="1">
      <c r="A15" s="66" t="s">
        <v>29</v>
      </c>
      <c r="B15" s="32" t="s">
        <v>52</v>
      </c>
      <c r="C15" s="55" t="s">
        <v>53</v>
      </c>
      <c r="D15" s="53" t="s">
        <v>64</v>
      </c>
      <c r="E15" s="67" t="s">
        <v>65</v>
      </c>
      <c r="F15" s="19"/>
      <c r="G15" s="19"/>
      <c r="H15" s="20"/>
      <c r="I15" s="19"/>
      <c r="J15" s="19"/>
      <c r="K15" s="20"/>
      <c r="L15" s="18">
        <v>0.0</v>
      </c>
      <c r="M15" s="19">
        <v>1.0</v>
      </c>
      <c r="N15" s="20">
        <v>2.0</v>
      </c>
      <c r="O15" s="18"/>
      <c r="P15" s="19"/>
      <c r="Q15" s="20"/>
      <c r="R15" s="18"/>
      <c r="S15" s="19"/>
      <c r="T15" s="19"/>
      <c r="U15" s="27">
        <f t="shared" ref="U15:V15" si="22">F15+I15+L15+O15+R15</f>
        <v>0</v>
      </c>
      <c r="V15" s="20">
        <f t="shared" si="22"/>
        <v>1</v>
      </c>
      <c r="W15" s="19">
        <v>15.0</v>
      </c>
      <c r="X15" s="18">
        <f t="shared" si="15"/>
        <v>0</v>
      </c>
      <c r="Y15" s="19">
        <f t="shared" si="16"/>
        <v>15</v>
      </c>
      <c r="Z15" s="18">
        <f t="shared" si="17"/>
        <v>15</v>
      </c>
      <c r="AA15" s="27">
        <f t="shared" si="18"/>
        <v>2</v>
      </c>
      <c r="AB15" s="28" t="s">
        <v>41</v>
      </c>
      <c r="AC15" s="19"/>
      <c r="AD15" s="19"/>
      <c r="AE15" s="19"/>
      <c r="AF15" s="19"/>
      <c r="AG15" s="19"/>
      <c r="AH15" s="19"/>
      <c r="AI15" s="19"/>
      <c r="AJ15" s="19"/>
    </row>
    <row r="16" ht="14.25" customHeight="1">
      <c r="A16" s="66" t="s">
        <v>29</v>
      </c>
      <c r="B16" s="32" t="s">
        <v>30</v>
      </c>
      <c r="C16" s="55" t="s">
        <v>42</v>
      </c>
      <c r="D16" s="53" t="s">
        <v>66</v>
      </c>
      <c r="E16" s="67" t="s">
        <v>67</v>
      </c>
      <c r="F16" s="19"/>
      <c r="G16" s="19"/>
      <c r="H16" s="20"/>
      <c r="I16" s="19">
        <v>1.0</v>
      </c>
      <c r="J16" s="19">
        <v>1.0</v>
      </c>
      <c r="K16" s="20">
        <v>2.0</v>
      </c>
      <c r="L16" s="18"/>
      <c r="M16" s="19"/>
      <c r="N16" s="20"/>
      <c r="O16" s="18">
        <v>0.0</v>
      </c>
      <c r="P16" s="19">
        <v>0.0</v>
      </c>
      <c r="Q16" s="20">
        <v>0.0</v>
      </c>
      <c r="R16" s="18"/>
      <c r="S16" s="19"/>
      <c r="T16" s="19"/>
      <c r="U16" s="27">
        <f t="shared" ref="U16:V16" si="23">F16+I16+L16+O16+R16</f>
        <v>1</v>
      </c>
      <c r="V16" s="20">
        <f t="shared" si="23"/>
        <v>1</v>
      </c>
      <c r="W16" s="19">
        <v>15.0</v>
      </c>
      <c r="X16" s="18">
        <f t="shared" si="15"/>
        <v>15</v>
      </c>
      <c r="Y16" s="19">
        <f t="shared" si="16"/>
        <v>15</v>
      </c>
      <c r="Z16" s="18">
        <f t="shared" si="17"/>
        <v>30</v>
      </c>
      <c r="AA16" s="27">
        <f t="shared" si="18"/>
        <v>2</v>
      </c>
      <c r="AB16" s="28" t="s">
        <v>34</v>
      </c>
      <c r="AC16" s="19"/>
      <c r="AD16" s="19"/>
      <c r="AE16" s="19"/>
      <c r="AF16" s="19"/>
      <c r="AG16" s="19"/>
      <c r="AH16" s="19"/>
      <c r="AI16" s="19"/>
      <c r="AJ16" s="19"/>
    </row>
    <row r="17" ht="14.25" customHeight="1">
      <c r="A17" s="66" t="s">
        <v>29</v>
      </c>
      <c r="B17" s="32" t="s">
        <v>52</v>
      </c>
      <c r="C17" s="55" t="s">
        <v>53</v>
      </c>
      <c r="D17" s="53" t="s">
        <v>68</v>
      </c>
      <c r="E17" s="67" t="s">
        <v>69</v>
      </c>
      <c r="F17" s="19"/>
      <c r="G17" s="19"/>
      <c r="H17" s="20"/>
      <c r="I17" s="19"/>
      <c r="J17" s="19"/>
      <c r="K17" s="20"/>
      <c r="L17" s="18">
        <v>1.0</v>
      </c>
      <c r="M17" s="19">
        <v>1.0</v>
      </c>
      <c r="N17" s="20">
        <v>2.0</v>
      </c>
      <c r="O17" s="18"/>
      <c r="P17" s="19"/>
      <c r="Q17" s="20"/>
      <c r="R17" s="18">
        <v>0.0</v>
      </c>
      <c r="S17" s="19">
        <v>0.0</v>
      </c>
      <c r="T17" s="19">
        <v>0.0</v>
      </c>
      <c r="U17" s="27">
        <f t="shared" ref="U17:V17" si="24">F17+I17+L17+O17+R17</f>
        <v>1</v>
      </c>
      <c r="V17" s="20">
        <f t="shared" si="24"/>
        <v>1</v>
      </c>
      <c r="W17" s="19">
        <v>15.0</v>
      </c>
      <c r="X17" s="18">
        <f t="shared" si="15"/>
        <v>15</v>
      </c>
      <c r="Y17" s="19">
        <f t="shared" si="16"/>
        <v>15</v>
      </c>
      <c r="Z17" s="18">
        <f t="shared" si="17"/>
        <v>30</v>
      </c>
      <c r="AA17" s="27">
        <f t="shared" si="18"/>
        <v>2</v>
      </c>
      <c r="AB17" s="28" t="s">
        <v>41</v>
      </c>
      <c r="AC17" s="19"/>
      <c r="AD17" s="19"/>
      <c r="AE17" s="19"/>
      <c r="AF17" s="19"/>
      <c r="AG17" s="19"/>
      <c r="AH17" s="19"/>
      <c r="AI17" s="19"/>
      <c r="AJ17" s="19"/>
    </row>
    <row r="18" ht="14.25" customHeight="1">
      <c r="A18" s="16" t="s">
        <v>29</v>
      </c>
      <c r="B18" s="68" t="s">
        <v>70</v>
      </c>
      <c r="C18" s="68" t="s">
        <v>71</v>
      </c>
      <c r="D18" s="69" t="s">
        <v>72</v>
      </c>
      <c r="E18" s="70" t="s">
        <v>73</v>
      </c>
      <c r="F18" s="35"/>
      <c r="G18" s="35"/>
      <c r="H18" s="36"/>
      <c r="I18" s="35"/>
      <c r="J18" s="35"/>
      <c r="K18" s="36"/>
      <c r="L18" s="34"/>
      <c r="M18" s="35"/>
      <c r="N18" s="36"/>
      <c r="O18" s="34"/>
      <c r="P18" s="35"/>
      <c r="Q18" s="36"/>
      <c r="R18" s="34">
        <v>0.0</v>
      </c>
      <c r="S18" s="35">
        <v>0.0</v>
      </c>
      <c r="T18" s="35">
        <v>0.0</v>
      </c>
      <c r="U18" s="44">
        <f t="shared" ref="U18:V18" si="25">F18+I18+L18+O18+R18</f>
        <v>0</v>
      </c>
      <c r="V18" s="36">
        <f t="shared" si="25"/>
        <v>0</v>
      </c>
      <c r="W18" s="35">
        <v>15.0</v>
      </c>
      <c r="X18" s="34">
        <f t="shared" si="15"/>
        <v>0</v>
      </c>
      <c r="Y18" s="35">
        <f t="shared" si="16"/>
        <v>0</v>
      </c>
      <c r="Z18" s="34">
        <f t="shared" si="17"/>
        <v>0</v>
      </c>
      <c r="AA18" s="27">
        <f t="shared" si="18"/>
        <v>0</v>
      </c>
      <c r="AB18" s="37" t="s">
        <v>74</v>
      </c>
      <c r="AC18" s="19"/>
      <c r="AD18" s="19"/>
      <c r="AE18" s="19"/>
      <c r="AF18" s="19"/>
      <c r="AG18" s="19"/>
      <c r="AH18" s="19"/>
      <c r="AI18" s="19"/>
      <c r="AJ18" s="19"/>
    </row>
    <row r="19" ht="14.25" customHeight="1">
      <c r="A19" s="49" t="s">
        <v>29</v>
      </c>
      <c r="B19" s="50" t="s">
        <v>30</v>
      </c>
      <c r="C19" s="50" t="s">
        <v>31</v>
      </c>
      <c r="D19" s="50" t="s">
        <v>75</v>
      </c>
      <c r="E19" s="71" t="s">
        <v>76</v>
      </c>
      <c r="F19" s="22">
        <v>2.0</v>
      </c>
      <c r="G19" s="63">
        <v>0.0</v>
      </c>
      <c r="H19" s="64">
        <v>2.0</v>
      </c>
      <c r="I19" s="22"/>
      <c r="J19" s="63"/>
      <c r="K19" s="64"/>
      <c r="L19" s="22"/>
      <c r="M19" s="63"/>
      <c r="N19" s="64"/>
      <c r="O19" s="22"/>
      <c r="P19" s="63"/>
      <c r="Q19" s="64"/>
      <c r="R19" s="72">
        <v>0.0</v>
      </c>
      <c r="S19" s="72">
        <v>0.0</v>
      </c>
      <c r="T19" s="72">
        <v>0.0</v>
      </c>
      <c r="U19" s="18">
        <f t="shared" ref="U19:V19" si="26">I19+L19+O19+F19</f>
        <v>2</v>
      </c>
      <c r="V19" s="19">
        <f t="shared" si="26"/>
        <v>0</v>
      </c>
      <c r="W19" s="22">
        <v>15.0</v>
      </c>
      <c r="X19" s="22">
        <f t="shared" si="15"/>
        <v>30</v>
      </c>
      <c r="Y19" s="63">
        <f t="shared" si="16"/>
        <v>0</v>
      </c>
      <c r="Z19" s="22">
        <f t="shared" si="17"/>
        <v>30</v>
      </c>
      <c r="AA19" s="23">
        <f t="shared" si="18"/>
        <v>2</v>
      </c>
      <c r="AB19" s="64" t="s">
        <v>34</v>
      </c>
      <c r="AC19" s="19"/>
      <c r="AD19" s="19"/>
      <c r="AE19" s="19"/>
      <c r="AF19" s="19"/>
      <c r="AG19" s="19"/>
      <c r="AH19" s="19"/>
      <c r="AI19" s="19"/>
      <c r="AJ19" s="19"/>
    </row>
    <row r="20" ht="14.25" customHeight="1">
      <c r="A20" s="73" t="s">
        <v>29</v>
      </c>
      <c r="B20" s="32" t="s">
        <v>30</v>
      </c>
      <c r="C20" s="32" t="s">
        <v>42</v>
      </c>
      <c r="D20" s="32" t="s">
        <v>77</v>
      </c>
      <c r="E20" s="74" t="s">
        <v>78</v>
      </c>
      <c r="F20" s="34"/>
      <c r="G20" s="35"/>
      <c r="H20" s="36"/>
      <c r="I20" s="34">
        <v>2.0</v>
      </c>
      <c r="J20" s="35">
        <v>0.0</v>
      </c>
      <c r="K20" s="35">
        <v>2.0</v>
      </c>
      <c r="L20" s="34"/>
      <c r="M20" s="35"/>
      <c r="N20" s="36"/>
      <c r="O20" s="34"/>
      <c r="P20" s="35"/>
      <c r="Q20" s="36"/>
      <c r="R20" s="34"/>
      <c r="S20" s="35"/>
      <c r="T20" s="36"/>
      <c r="U20" s="18">
        <f t="shared" ref="U20:V20" si="27">F20+I20+L20+O20+R20</f>
        <v>2</v>
      </c>
      <c r="V20" s="18">
        <f t="shared" si="27"/>
        <v>0</v>
      </c>
      <c r="W20" s="18">
        <v>15.0</v>
      </c>
      <c r="X20" s="75">
        <f t="shared" si="15"/>
        <v>30</v>
      </c>
      <c r="Y20" s="19">
        <f t="shared" si="16"/>
        <v>0</v>
      </c>
      <c r="Z20" s="75">
        <f t="shared" si="17"/>
        <v>30</v>
      </c>
      <c r="AA20" s="27">
        <f t="shared" si="18"/>
        <v>2</v>
      </c>
      <c r="AB20" s="20" t="s">
        <v>34</v>
      </c>
      <c r="AC20" s="19"/>
      <c r="AD20" s="19"/>
      <c r="AE20" s="19"/>
      <c r="AF20" s="19"/>
      <c r="AG20" s="19"/>
      <c r="AH20" s="19"/>
      <c r="AI20" s="19"/>
      <c r="AJ20" s="19"/>
    </row>
    <row r="21" ht="14.25" customHeight="1">
      <c r="A21" s="73" t="s">
        <v>29</v>
      </c>
      <c r="B21" s="16" t="s">
        <v>30</v>
      </c>
      <c r="C21" s="16" t="s">
        <v>42</v>
      </c>
      <c r="D21" s="16" t="s">
        <v>79</v>
      </c>
      <c r="E21" s="67" t="s">
        <v>80</v>
      </c>
      <c r="F21" s="63"/>
      <c r="G21" s="63"/>
      <c r="H21" s="64"/>
      <c r="I21" s="63">
        <v>1.0</v>
      </c>
      <c r="J21" s="63">
        <v>1.0</v>
      </c>
      <c r="K21" s="64">
        <v>2.0</v>
      </c>
      <c r="L21" s="63"/>
      <c r="M21" s="63"/>
      <c r="N21" s="64"/>
      <c r="O21" s="63"/>
      <c r="P21" s="63"/>
      <c r="Q21" s="64"/>
      <c r="R21" s="63"/>
      <c r="S21" s="63"/>
      <c r="T21" s="64"/>
      <c r="U21" s="76">
        <f t="shared" ref="U21:V21" si="28">F21+I21+L21+O21+R21</f>
        <v>1</v>
      </c>
      <c r="V21" s="77">
        <f t="shared" si="28"/>
        <v>1</v>
      </c>
      <c r="W21" s="23">
        <v>15.0</v>
      </c>
      <c r="X21" s="78">
        <f t="shared" si="15"/>
        <v>15</v>
      </c>
      <c r="Y21" s="79">
        <f t="shared" si="16"/>
        <v>15</v>
      </c>
      <c r="Z21" s="78">
        <f t="shared" si="17"/>
        <v>30</v>
      </c>
      <c r="AA21" s="23">
        <f t="shared" si="18"/>
        <v>2</v>
      </c>
      <c r="AB21" s="79" t="s">
        <v>41</v>
      </c>
      <c r="AC21" s="19"/>
      <c r="AD21" s="19"/>
      <c r="AE21" s="19"/>
      <c r="AF21" s="19"/>
      <c r="AG21" s="19"/>
      <c r="AH21" s="19"/>
      <c r="AI21" s="19"/>
      <c r="AJ21" s="19"/>
    </row>
    <row r="22" ht="14.25" customHeight="1">
      <c r="A22" s="73" t="s">
        <v>29</v>
      </c>
      <c r="B22" s="68" t="s">
        <v>52</v>
      </c>
      <c r="C22" s="68" t="s">
        <v>56</v>
      </c>
      <c r="D22" s="16" t="s">
        <v>81</v>
      </c>
      <c r="E22" s="67" t="s">
        <v>82</v>
      </c>
      <c r="F22" s="19"/>
      <c r="G22" s="19"/>
      <c r="H22" s="20"/>
      <c r="I22" s="19"/>
      <c r="J22" s="19"/>
      <c r="K22" s="20"/>
      <c r="L22" s="19"/>
      <c r="M22" s="19"/>
      <c r="N22" s="20"/>
      <c r="O22" s="19">
        <v>2.0</v>
      </c>
      <c r="P22" s="19">
        <v>2.0</v>
      </c>
      <c r="Q22" s="20">
        <v>4.0</v>
      </c>
      <c r="R22" s="19"/>
      <c r="S22" s="19"/>
      <c r="T22" s="20"/>
      <c r="U22" s="18">
        <f t="shared" ref="U22:V22" si="29">F22+I22+L22+O22+R22</f>
        <v>2</v>
      </c>
      <c r="V22" s="18">
        <f t="shared" si="29"/>
        <v>2</v>
      </c>
      <c r="W22" s="27">
        <v>15.0</v>
      </c>
      <c r="X22" s="75">
        <f t="shared" si="15"/>
        <v>30</v>
      </c>
      <c r="Y22" s="20">
        <f t="shared" si="16"/>
        <v>30</v>
      </c>
      <c r="Z22" s="75">
        <f t="shared" si="17"/>
        <v>60</v>
      </c>
      <c r="AA22" s="27">
        <f t="shared" si="18"/>
        <v>4</v>
      </c>
      <c r="AB22" s="20" t="s">
        <v>41</v>
      </c>
      <c r="AC22" s="19"/>
      <c r="AD22" s="19"/>
      <c r="AE22" s="19"/>
      <c r="AF22" s="19"/>
      <c r="AG22" s="19"/>
      <c r="AH22" s="19"/>
      <c r="AI22" s="19"/>
      <c r="AJ22" s="19"/>
    </row>
    <row r="23" ht="14.25" customHeight="1">
      <c r="A23" s="73" t="s">
        <v>29</v>
      </c>
      <c r="B23" s="68" t="s">
        <v>70</v>
      </c>
      <c r="C23" s="68" t="s">
        <v>71</v>
      </c>
      <c r="D23" s="16" t="s">
        <v>83</v>
      </c>
      <c r="E23" s="67" t="s">
        <v>84</v>
      </c>
      <c r="F23" s="19"/>
      <c r="G23" s="19"/>
      <c r="H23" s="20"/>
      <c r="I23" s="19"/>
      <c r="J23" s="19"/>
      <c r="K23" s="20"/>
      <c r="L23" s="19"/>
      <c r="M23" s="19"/>
      <c r="N23" s="20"/>
      <c r="O23" s="19"/>
      <c r="P23" s="19"/>
      <c r="Q23" s="20"/>
      <c r="R23" s="19">
        <v>2.0</v>
      </c>
      <c r="S23" s="19">
        <v>2.0</v>
      </c>
      <c r="T23" s="20">
        <v>4.0</v>
      </c>
      <c r="U23" s="18">
        <f t="shared" ref="U23:V23" si="30">F23+I23+L23+O23+R23</f>
        <v>2</v>
      </c>
      <c r="V23" s="18">
        <f t="shared" si="30"/>
        <v>2</v>
      </c>
      <c r="W23" s="27">
        <v>15.0</v>
      </c>
      <c r="X23" s="75">
        <f t="shared" si="15"/>
        <v>30</v>
      </c>
      <c r="Y23" s="20">
        <f t="shared" si="16"/>
        <v>30</v>
      </c>
      <c r="Z23" s="75">
        <f t="shared" si="17"/>
        <v>60</v>
      </c>
      <c r="AA23" s="27">
        <f t="shared" si="18"/>
        <v>4</v>
      </c>
      <c r="AB23" s="20" t="s">
        <v>41</v>
      </c>
      <c r="AC23" s="19"/>
      <c r="AD23" s="19"/>
      <c r="AE23" s="19"/>
      <c r="AF23" s="19"/>
      <c r="AG23" s="19"/>
      <c r="AH23" s="19"/>
      <c r="AI23" s="19"/>
      <c r="AJ23" s="19"/>
    </row>
    <row r="24" ht="14.25" customHeight="1">
      <c r="A24" s="73" t="s">
        <v>29</v>
      </c>
      <c r="B24" s="68" t="s">
        <v>30</v>
      </c>
      <c r="C24" s="68" t="s">
        <v>42</v>
      </c>
      <c r="D24" s="53" t="s">
        <v>85</v>
      </c>
      <c r="E24" s="80" t="s">
        <v>86</v>
      </c>
      <c r="F24" s="19"/>
      <c r="G24" s="19"/>
      <c r="H24" s="20"/>
      <c r="I24" s="19">
        <v>2.0</v>
      </c>
      <c r="J24" s="19">
        <v>0.0</v>
      </c>
      <c r="K24" s="20">
        <v>2.0</v>
      </c>
      <c r="L24" s="19"/>
      <c r="M24" s="19"/>
      <c r="N24" s="20"/>
      <c r="O24" s="19">
        <v>0.0</v>
      </c>
      <c r="P24" s="19">
        <v>0.0</v>
      </c>
      <c r="Q24" s="20">
        <v>0.0</v>
      </c>
      <c r="R24" s="19"/>
      <c r="S24" s="19"/>
      <c r="T24" s="20"/>
      <c r="U24" s="18">
        <f t="shared" ref="U24:V24" si="31">F24+I24+L24+O24+R24</f>
        <v>2</v>
      </c>
      <c r="V24" s="18">
        <f t="shared" si="31"/>
        <v>0</v>
      </c>
      <c r="W24" s="27">
        <v>15.0</v>
      </c>
      <c r="X24" s="75">
        <f t="shared" si="15"/>
        <v>30</v>
      </c>
      <c r="Y24" s="20">
        <f t="shared" si="16"/>
        <v>0</v>
      </c>
      <c r="Z24" s="75">
        <f t="shared" si="17"/>
        <v>30</v>
      </c>
      <c r="AA24" s="27">
        <f t="shared" si="18"/>
        <v>2</v>
      </c>
      <c r="AB24" s="20" t="s">
        <v>41</v>
      </c>
      <c r="AC24" s="19"/>
      <c r="AD24" s="19"/>
      <c r="AE24" s="19"/>
      <c r="AF24" s="19"/>
      <c r="AG24" s="19"/>
      <c r="AH24" s="19"/>
      <c r="AI24" s="19"/>
      <c r="AJ24" s="19"/>
    </row>
    <row r="25" ht="14.25" customHeight="1">
      <c r="A25" s="73" t="s">
        <v>29</v>
      </c>
      <c r="B25" s="23" t="s">
        <v>52</v>
      </c>
      <c r="C25" s="23" t="s">
        <v>53</v>
      </c>
      <c r="D25" s="32" t="s">
        <v>87</v>
      </c>
      <c r="E25" s="74" t="s">
        <v>88</v>
      </c>
      <c r="F25" s="19"/>
      <c r="G25" s="19"/>
      <c r="H25" s="20"/>
      <c r="I25" s="19"/>
      <c r="J25" s="19"/>
      <c r="K25" s="20"/>
      <c r="L25" s="19">
        <v>2.0</v>
      </c>
      <c r="M25" s="19">
        <v>2.0</v>
      </c>
      <c r="N25" s="20">
        <v>4.0</v>
      </c>
      <c r="O25" s="19"/>
      <c r="P25" s="19"/>
      <c r="Q25" s="20"/>
      <c r="R25" s="19">
        <v>0.0</v>
      </c>
      <c r="S25" s="19">
        <v>0.0</v>
      </c>
      <c r="T25" s="20">
        <v>0.0</v>
      </c>
      <c r="U25" s="18">
        <f t="shared" ref="U25:V25" si="32">F25+I25+L25+O25+R25</f>
        <v>2</v>
      </c>
      <c r="V25" s="18">
        <f t="shared" si="32"/>
        <v>2</v>
      </c>
      <c r="W25" s="27">
        <v>15.0</v>
      </c>
      <c r="X25" s="75">
        <f t="shared" si="15"/>
        <v>30</v>
      </c>
      <c r="Y25" s="20">
        <f t="shared" si="16"/>
        <v>30</v>
      </c>
      <c r="Z25" s="75">
        <f t="shared" si="17"/>
        <v>60</v>
      </c>
      <c r="AA25" s="81">
        <f t="shared" si="18"/>
        <v>4</v>
      </c>
      <c r="AB25" s="20" t="s">
        <v>34</v>
      </c>
      <c r="AC25" s="19"/>
      <c r="AD25" s="19"/>
      <c r="AE25" s="19"/>
      <c r="AF25" s="19"/>
      <c r="AG25" s="19"/>
      <c r="AH25" s="19"/>
      <c r="AI25" s="19"/>
      <c r="AJ25" s="19"/>
    </row>
    <row r="26" ht="14.25" customHeight="1">
      <c r="A26" s="38" t="s">
        <v>29</v>
      </c>
      <c r="B26" s="82"/>
      <c r="C26" s="82"/>
      <c r="D26" s="83" t="s">
        <v>89</v>
      </c>
      <c r="E26" s="42"/>
      <c r="F26" s="84">
        <f t="shared" ref="F26:V26" si="33">SUM(F10:F25)</f>
        <v>3</v>
      </c>
      <c r="G26" s="84">
        <f t="shared" si="33"/>
        <v>4</v>
      </c>
      <c r="H26" s="84">
        <f t="shared" si="33"/>
        <v>6</v>
      </c>
      <c r="I26" s="84">
        <f t="shared" si="33"/>
        <v>8</v>
      </c>
      <c r="J26" s="84">
        <f t="shared" si="33"/>
        <v>3</v>
      </c>
      <c r="K26" s="84">
        <f t="shared" si="33"/>
        <v>11</v>
      </c>
      <c r="L26" s="84">
        <f t="shared" si="33"/>
        <v>5</v>
      </c>
      <c r="M26" s="84">
        <f t="shared" si="33"/>
        <v>5</v>
      </c>
      <c r="N26" s="84">
        <f t="shared" si="33"/>
        <v>11</v>
      </c>
      <c r="O26" s="84">
        <f t="shared" si="33"/>
        <v>2</v>
      </c>
      <c r="P26" s="84">
        <f t="shared" si="33"/>
        <v>4</v>
      </c>
      <c r="Q26" s="84">
        <f t="shared" si="33"/>
        <v>6</v>
      </c>
      <c r="R26" s="84">
        <f t="shared" si="33"/>
        <v>2</v>
      </c>
      <c r="S26" s="84">
        <f t="shared" si="33"/>
        <v>2</v>
      </c>
      <c r="T26" s="84">
        <f t="shared" si="33"/>
        <v>4</v>
      </c>
      <c r="U26" s="84">
        <f t="shared" si="33"/>
        <v>20</v>
      </c>
      <c r="V26" s="84">
        <f t="shared" si="33"/>
        <v>18</v>
      </c>
      <c r="W26" s="68" t="s">
        <v>49</v>
      </c>
      <c r="X26" s="84">
        <f t="shared" ref="X26:Y26" si="34">SUM(X10:X25)</f>
        <v>300</v>
      </c>
      <c r="Y26" s="84">
        <f t="shared" si="34"/>
        <v>270</v>
      </c>
      <c r="Z26" s="84">
        <f>Y26+X26</f>
        <v>570</v>
      </c>
      <c r="AA26" s="85">
        <f>SUM(AA10:AA25)</f>
        <v>38</v>
      </c>
      <c r="AB26" s="68"/>
      <c r="AC26" s="19"/>
      <c r="AD26" s="19"/>
      <c r="AE26" s="19"/>
      <c r="AF26" s="19"/>
      <c r="AG26" s="19"/>
      <c r="AH26" s="19"/>
      <c r="AI26" s="19"/>
      <c r="AJ26" s="19"/>
    </row>
    <row r="27" ht="14.25" customHeight="1">
      <c r="A27" s="49" t="s">
        <v>29</v>
      </c>
      <c r="B27" s="16" t="s">
        <v>30</v>
      </c>
      <c r="C27" s="53" t="s">
        <v>42</v>
      </c>
      <c r="D27" s="50" t="s">
        <v>90</v>
      </c>
      <c r="E27" s="86" t="s">
        <v>91</v>
      </c>
      <c r="F27" s="19"/>
      <c r="G27" s="19"/>
      <c r="H27" s="20"/>
      <c r="I27" s="19">
        <v>0.0</v>
      </c>
      <c r="J27" s="19">
        <v>3.0</v>
      </c>
      <c r="K27" s="20">
        <v>3.0</v>
      </c>
      <c r="L27" s="19"/>
      <c r="M27" s="19"/>
      <c r="N27" s="20"/>
      <c r="O27" s="19"/>
      <c r="P27" s="19"/>
      <c r="Q27" s="20"/>
      <c r="R27" s="19"/>
      <c r="S27" s="19"/>
      <c r="T27" s="20"/>
      <c r="U27" s="18">
        <f t="shared" ref="U27:V27" si="35">F27+I27+L27+O27+R27</f>
        <v>0</v>
      </c>
      <c r="V27" s="18">
        <f t="shared" si="35"/>
        <v>3</v>
      </c>
      <c r="W27" s="20">
        <v>15.0</v>
      </c>
      <c r="X27" s="19">
        <f t="shared" ref="X27:X29" si="37">U27*W27</f>
        <v>0</v>
      </c>
      <c r="Y27" s="20">
        <f t="shared" ref="Y27:Y29" si="38">V27*W27</f>
        <v>45</v>
      </c>
      <c r="Z27" s="20">
        <f t="shared" ref="Z27:Z29" si="39">SUM(X27:Y27)</f>
        <v>45</v>
      </c>
      <c r="AA27" s="20">
        <f t="shared" ref="AA27:AA29" si="40">H27+K27+N27+Q27+T27</f>
        <v>3</v>
      </c>
      <c r="AB27" s="19" t="s">
        <v>41</v>
      </c>
      <c r="AC27" s="19"/>
      <c r="AD27" s="19"/>
      <c r="AE27" s="19"/>
      <c r="AF27" s="19"/>
      <c r="AG27" s="19"/>
      <c r="AH27" s="19"/>
      <c r="AI27" s="19"/>
      <c r="AJ27" s="19"/>
    </row>
    <row r="28" ht="14.25" customHeight="1">
      <c r="A28" s="49" t="s">
        <v>29</v>
      </c>
      <c r="B28" s="16" t="s">
        <v>52</v>
      </c>
      <c r="C28" s="53" t="s">
        <v>53</v>
      </c>
      <c r="D28" s="16" t="s">
        <v>92</v>
      </c>
      <c r="E28" s="31" t="s">
        <v>93</v>
      </c>
      <c r="F28" s="19"/>
      <c r="G28" s="19"/>
      <c r="H28" s="20"/>
      <c r="I28" s="19"/>
      <c r="J28" s="19"/>
      <c r="K28" s="20"/>
      <c r="L28" s="19">
        <v>0.0</v>
      </c>
      <c r="M28" s="19">
        <v>3.0</v>
      </c>
      <c r="N28" s="20">
        <v>3.0</v>
      </c>
      <c r="O28" s="19"/>
      <c r="P28" s="19"/>
      <c r="Q28" s="20"/>
      <c r="R28" s="19"/>
      <c r="S28" s="19"/>
      <c r="T28" s="20"/>
      <c r="U28" s="18">
        <f t="shared" ref="U28:V28" si="36">F28+I28+L28+O28+R28</f>
        <v>0</v>
      </c>
      <c r="V28" s="18">
        <f t="shared" si="36"/>
        <v>3</v>
      </c>
      <c r="W28" s="20">
        <v>15.0</v>
      </c>
      <c r="X28" s="19">
        <f t="shared" si="37"/>
        <v>0</v>
      </c>
      <c r="Y28" s="20">
        <f t="shared" si="38"/>
        <v>45</v>
      </c>
      <c r="Z28" s="20">
        <f t="shared" si="39"/>
        <v>45</v>
      </c>
      <c r="AA28" s="20">
        <f t="shared" si="40"/>
        <v>3</v>
      </c>
      <c r="AB28" s="19" t="s">
        <v>41</v>
      </c>
      <c r="AC28" s="19"/>
      <c r="AD28" s="19"/>
      <c r="AE28" s="19"/>
      <c r="AF28" s="19"/>
      <c r="AG28" s="19"/>
      <c r="AH28" s="19"/>
      <c r="AI28" s="19"/>
      <c r="AJ28" s="19"/>
    </row>
    <row r="29" ht="14.25" customHeight="1">
      <c r="A29" s="54" t="s">
        <v>29</v>
      </c>
      <c r="B29" s="87" t="s">
        <v>52</v>
      </c>
      <c r="C29" s="88" t="s">
        <v>53</v>
      </c>
      <c r="D29" s="87" t="s">
        <v>94</v>
      </c>
      <c r="E29" s="89" t="s">
        <v>95</v>
      </c>
      <c r="F29" s="19"/>
      <c r="G29" s="19"/>
      <c r="H29" s="20"/>
      <c r="I29" s="19"/>
      <c r="J29" s="19"/>
      <c r="K29" s="20"/>
      <c r="L29" s="19">
        <v>1.0</v>
      </c>
      <c r="M29" s="19">
        <v>1.0</v>
      </c>
      <c r="N29" s="20">
        <v>2.0</v>
      </c>
      <c r="O29" s="19"/>
      <c r="P29" s="19"/>
      <c r="Q29" s="20"/>
      <c r="R29" s="19"/>
      <c r="S29" s="19"/>
      <c r="T29" s="20"/>
      <c r="U29" s="18">
        <f t="shared" ref="U29:V29" si="41">F29+I29+L29+O29+R29</f>
        <v>1</v>
      </c>
      <c r="V29" s="18">
        <f t="shared" si="41"/>
        <v>1</v>
      </c>
      <c r="W29" s="20">
        <v>15.0</v>
      </c>
      <c r="X29" s="19">
        <f t="shared" si="37"/>
        <v>15</v>
      </c>
      <c r="Y29" s="20">
        <f t="shared" si="38"/>
        <v>15</v>
      </c>
      <c r="Z29" s="20">
        <f t="shared" si="39"/>
        <v>30</v>
      </c>
      <c r="AA29" s="20">
        <f t="shared" si="40"/>
        <v>2</v>
      </c>
      <c r="AB29" s="19" t="s">
        <v>41</v>
      </c>
      <c r="AC29" s="19"/>
      <c r="AD29" s="19"/>
      <c r="AE29" s="19"/>
      <c r="AF29" s="19"/>
      <c r="AG29" s="19"/>
      <c r="AH29" s="19"/>
      <c r="AI29" s="19"/>
      <c r="AJ29" s="19"/>
    </row>
    <row r="30" ht="14.25" customHeight="1">
      <c r="A30" s="38"/>
      <c r="B30" s="82"/>
      <c r="C30" s="82"/>
      <c r="D30" s="90" t="s">
        <v>96</v>
      </c>
      <c r="E30" s="42"/>
      <c r="F30" s="84">
        <f t="shared" ref="F30:V30" si="42">SUM(F27:F29)</f>
        <v>0</v>
      </c>
      <c r="G30" s="84">
        <f t="shared" si="42"/>
        <v>0</v>
      </c>
      <c r="H30" s="84">
        <f t="shared" si="42"/>
        <v>0</v>
      </c>
      <c r="I30" s="84">
        <f t="shared" si="42"/>
        <v>0</v>
      </c>
      <c r="J30" s="84">
        <f t="shared" si="42"/>
        <v>3</v>
      </c>
      <c r="K30" s="84">
        <f t="shared" si="42"/>
        <v>3</v>
      </c>
      <c r="L30" s="84">
        <f t="shared" si="42"/>
        <v>1</v>
      </c>
      <c r="M30" s="84">
        <f t="shared" si="42"/>
        <v>4</v>
      </c>
      <c r="N30" s="84">
        <f t="shared" si="42"/>
        <v>5</v>
      </c>
      <c r="O30" s="84">
        <f t="shared" si="42"/>
        <v>0</v>
      </c>
      <c r="P30" s="84">
        <f t="shared" si="42"/>
        <v>0</v>
      </c>
      <c r="Q30" s="84">
        <f t="shared" si="42"/>
        <v>0</v>
      </c>
      <c r="R30" s="84">
        <f t="shared" si="42"/>
        <v>0</v>
      </c>
      <c r="S30" s="84">
        <f t="shared" si="42"/>
        <v>0</v>
      </c>
      <c r="T30" s="84">
        <f t="shared" si="42"/>
        <v>0</v>
      </c>
      <c r="U30" s="84">
        <f t="shared" si="42"/>
        <v>1</v>
      </c>
      <c r="V30" s="84">
        <f t="shared" si="42"/>
        <v>7</v>
      </c>
      <c r="W30" s="68" t="s">
        <v>49</v>
      </c>
      <c r="X30" s="84">
        <f t="shared" ref="X30:Y30" si="43">SUM(X27:X29)</f>
        <v>15</v>
      </c>
      <c r="Y30" s="84">
        <f t="shared" si="43"/>
        <v>105</v>
      </c>
      <c r="Z30" s="84">
        <f>X30+Y30</f>
        <v>120</v>
      </c>
      <c r="AA30" s="91">
        <f>SUM(AA27:AA29)</f>
        <v>8</v>
      </c>
      <c r="AB30" s="16"/>
      <c r="AC30" s="92"/>
      <c r="AD30" s="92"/>
      <c r="AE30" s="92"/>
      <c r="AF30" s="92"/>
      <c r="AG30" s="92"/>
      <c r="AH30" s="92"/>
      <c r="AI30" s="92"/>
      <c r="AJ30" s="92"/>
    </row>
    <row r="31" ht="14.25" customHeight="1">
      <c r="A31" s="16" t="s">
        <v>29</v>
      </c>
      <c r="B31" s="16" t="s">
        <v>30</v>
      </c>
      <c r="C31" s="16" t="s">
        <v>42</v>
      </c>
      <c r="D31" s="93" t="s">
        <v>97</v>
      </c>
      <c r="E31" s="31" t="s">
        <v>98</v>
      </c>
      <c r="F31" s="94"/>
      <c r="G31" s="94"/>
      <c r="H31" s="95"/>
      <c r="I31" s="94">
        <v>2.0</v>
      </c>
      <c r="J31" s="94">
        <v>2.0</v>
      </c>
      <c r="K31" s="95">
        <v>4.0</v>
      </c>
      <c r="L31" s="94"/>
      <c r="M31" s="94"/>
      <c r="N31" s="95"/>
      <c r="O31" s="94"/>
      <c r="P31" s="94"/>
      <c r="Q31" s="95"/>
      <c r="R31" s="94"/>
      <c r="S31" s="94"/>
      <c r="T31" s="95"/>
      <c r="U31" s="18">
        <f t="shared" ref="U31:V31" si="44">F31+I31+L31+O31+R31</f>
        <v>2</v>
      </c>
      <c r="V31" s="18">
        <f t="shared" si="44"/>
        <v>2</v>
      </c>
      <c r="W31" s="27">
        <v>15.0</v>
      </c>
      <c r="X31" s="18">
        <f t="shared" ref="X31:X36" si="46">U31*W31</f>
        <v>30</v>
      </c>
      <c r="Y31" s="20">
        <f t="shared" ref="Y31:Y36" si="47">V31*W31</f>
        <v>30</v>
      </c>
      <c r="Z31" s="27">
        <f t="shared" ref="Z31:Z36" si="48">SUM(X31:Y31)</f>
        <v>60</v>
      </c>
      <c r="AA31" s="27">
        <f t="shared" ref="AA31:AA36" si="49">H31+K31+N31+Q31+T31</f>
        <v>4</v>
      </c>
      <c r="AB31" s="18" t="s">
        <v>41</v>
      </c>
      <c r="AC31" s="19"/>
      <c r="AD31" s="19"/>
      <c r="AE31" s="19"/>
      <c r="AF31" s="19"/>
      <c r="AG31" s="19"/>
      <c r="AH31" s="19"/>
      <c r="AI31" s="19"/>
      <c r="AJ31" s="19"/>
    </row>
    <row r="32" ht="14.25" customHeight="1">
      <c r="A32" s="54" t="s">
        <v>29</v>
      </c>
      <c r="B32" s="50" t="s">
        <v>52</v>
      </c>
      <c r="C32" s="51" t="s">
        <v>56</v>
      </c>
      <c r="D32" s="16" t="s">
        <v>99</v>
      </c>
      <c r="E32" s="80" t="s">
        <v>100</v>
      </c>
      <c r="F32" s="94"/>
      <c r="G32" s="94"/>
      <c r="H32" s="95"/>
      <c r="I32" s="94"/>
      <c r="J32" s="94"/>
      <c r="K32" s="95"/>
      <c r="L32" s="94"/>
      <c r="M32" s="94"/>
      <c r="N32" s="95"/>
      <c r="O32" s="94">
        <v>2.0</v>
      </c>
      <c r="P32" s="94">
        <v>2.0</v>
      </c>
      <c r="Q32" s="94">
        <v>4.0</v>
      </c>
      <c r="R32" s="94"/>
      <c r="S32" s="94"/>
      <c r="T32" s="95"/>
      <c r="U32" s="18">
        <f t="shared" ref="U32:V32" si="45">F32+I32+L32+O32+R32</f>
        <v>2</v>
      </c>
      <c r="V32" s="18">
        <f t="shared" si="45"/>
        <v>2</v>
      </c>
      <c r="W32" s="27">
        <v>15.0</v>
      </c>
      <c r="X32" s="18">
        <f t="shared" si="46"/>
        <v>30</v>
      </c>
      <c r="Y32" s="20">
        <f t="shared" si="47"/>
        <v>30</v>
      </c>
      <c r="Z32" s="27">
        <f t="shared" si="48"/>
        <v>60</v>
      </c>
      <c r="AA32" s="27">
        <f t="shared" si="49"/>
        <v>4</v>
      </c>
      <c r="AB32" s="18" t="s">
        <v>41</v>
      </c>
      <c r="AC32" s="19"/>
      <c r="AD32" s="19"/>
      <c r="AE32" s="19"/>
      <c r="AF32" s="19"/>
      <c r="AG32" s="19"/>
      <c r="AH32" s="19"/>
      <c r="AI32" s="19"/>
      <c r="AJ32" s="19"/>
    </row>
    <row r="33" ht="22.5" customHeight="1">
      <c r="A33" s="49" t="s">
        <v>29</v>
      </c>
      <c r="B33" s="16" t="s">
        <v>30</v>
      </c>
      <c r="C33" s="53" t="s">
        <v>42</v>
      </c>
      <c r="D33" s="53" t="s">
        <v>101</v>
      </c>
      <c r="E33" s="29" t="s">
        <v>102</v>
      </c>
      <c r="F33" s="94"/>
      <c r="G33" s="94"/>
      <c r="H33" s="95"/>
      <c r="I33" s="94">
        <v>1.0</v>
      </c>
      <c r="J33" s="94">
        <v>2.0</v>
      </c>
      <c r="K33" s="95">
        <v>3.0</v>
      </c>
      <c r="L33" s="94"/>
      <c r="M33" s="94"/>
      <c r="N33" s="95"/>
      <c r="O33" s="94"/>
      <c r="P33" s="94"/>
      <c r="Q33" s="95"/>
      <c r="R33" s="94"/>
      <c r="S33" s="94"/>
      <c r="T33" s="95"/>
      <c r="U33" s="18">
        <f t="shared" ref="U33:V33" si="50">F33+I33+L33+O33+R33</f>
        <v>1</v>
      </c>
      <c r="V33" s="18">
        <f t="shared" si="50"/>
        <v>2</v>
      </c>
      <c r="W33" s="27">
        <v>15.0</v>
      </c>
      <c r="X33" s="18">
        <f t="shared" si="46"/>
        <v>15</v>
      </c>
      <c r="Y33" s="20">
        <f t="shared" si="47"/>
        <v>30</v>
      </c>
      <c r="Z33" s="27">
        <f t="shared" si="48"/>
        <v>45</v>
      </c>
      <c r="AA33" s="27">
        <f t="shared" si="49"/>
        <v>3</v>
      </c>
      <c r="AB33" s="18" t="s">
        <v>34</v>
      </c>
      <c r="AC33" s="19"/>
      <c r="AD33" s="19"/>
      <c r="AE33" s="19"/>
      <c r="AF33" s="19"/>
      <c r="AG33" s="19"/>
      <c r="AH33" s="19"/>
      <c r="AI33" s="19"/>
      <c r="AJ33" s="19"/>
    </row>
    <row r="34" ht="14.25" customHeight="1">
      <c r="A34" s="49" t="s">
        <v>29</v>
      </c>
      <c r="B34" s="16" t="s">
        <v>52</v>
      </c>
      <c r="C34" s="53" t="s">
        <v>56</v>
      </c>
      <c r="D34" s="53" t="s">
        <v>103</v>
      </c>
      <c r="E34" s="86" t="s">
        <v>104</v>
      </c>
      <c r="F34" s="94"/>
      <c r="G34" s="94"/>
      <c r="H34" s="95"/>
      <c r="I34" s="94"/>
      <c r="J34" s="94"/>
      <c r="K34" s="95"/>
      <c r="L34" s="94"/>
      <c r="M34" s="94"/>
      <c r="N34" s="95"/>
      <c r="O34" s="94">
        <v>0.0</v>
      </c>
      <c r="P34" s="94">
        <v>4.0</v>
      </c>
      <c r="Q34" s="95">
        <v>4.0</v>
      </c>
      <c r="R34" s="94"/>
      <c r="S34" s="94"/>
      <c r="T34" s="95"/>
      <c r="U34" s="18">
        <f t="shared" ref="U34:V34" si="51">F34+I34+L34+O34+R34</f>
        <v>0</v>
      </c>
      <c r="V34" s="18">
        <f t="shared" si="51"/>
        <v>4</v>
      </c>
      <c r="W34" s="27">
        <v>15.0</v>
      </c>
      <c r="X34" s="18">
        <f t="shared" si="46"/>
        <v>0</v>
      </c>
      <c r="Y34" s="20">
        <f t="shared" si="47"/>
        <v>60</v>
      </c>
      <c r="Z34" s="27">
        <f t="shared" si="48"/>
        <v>60</v>
      </c>
      <c r="AA34" s="27">
        <f t="shared" si="49"/>
        <v>4</v>
      </c>
      <c r="AB34" s="18" t="s">
        <v>41</v>
      </c>
      <c r="AC34" s="19"/>
      <c r="AD34" s="19"/>
      <c r="AE34" s="19"/>
      <c r="AF34" s="19"/>
      <c r="AG34" s="19"/>
      <c r="AH34" s="19"/>
      <c r="AI34" s="19"/>
      <c r="AJ34" s="19"/>
    </row>
    <row r="35" ht="14.25" customHeight="1">
      <c r="A35" s="49" t="s">
        <v>29</v>
      </c>
      <c r="B35" s="16" t="s">
        <v>52</v>
      </c>
      <c r="C35" s="53" t="s">
        <v>53</v>
      </c>
      <c r="D35" s="53" t="s">
        <v>105</v>
      </c>
      <c r="E35" s="31" t="s">
        <v>106</v>
      </c>
      <c r="F35" s="94"/>
      <c r="G35" s="94"/>
      <c r="H35" s="95"/>
      <c r="I35" s="94"/>
      <c r="J35" s="94"/>
      <c r="K35" s="95"/>
      <c r="L35" s="94">
        <v>0.0</v>
      </c>
      <c r="M35" s="94">
        <v>2.0</v>
      </c>
      <c r="N35" s="95">
        <v>3.0</v>
      </c>
      <c r="O35" s="94"/>
      <c r="P35" s="94"/>
      <c r="Q35" s="95"/>
      <c r="R35" s="94"/>
      <c r="S35" s="94"/>
      <c r="T35" s="95"/>
      <c r="U35" s="18">
        <f t="shared" ref="U35:V35" si="52">F35+I35+L35+O35+R35</f>
        <v>0</v>
      </c>
      <c r="V35" s="18">
        <f t="shared" si="52"/>
        <v>2</v>
      </c>
      <c r="W35" s="27">
        <v>15.0</v>
      </c>
      <c r="X35" s="18">
        <f t="shared" si="46"/>
        <v>0</v>
      </c>
      <c r="Y35" s="20">
        <f t="shared" si="47"/>
        <v>30</v>
      </c>
      <c r="Z35" s="27">
        <f t="shared" si="48"/>
        <v>30</v>
      </c>
      <c r="AA35" s="27">
        <f t="shared" si="49"/>
        <v>3</v>
      </c>
      <c r="AB35" s="19" t="s">
        <v>41</v>
      </c>
      <c r="AC35" s="19"/>
      <c r="AD35" s="19"/>
      <c r="AE35" s="19"/>
      <c r="AF35" s="19"/>
      <c r="AG35" s="19"/>
      <c r="AH35" s="19"/>
      <c r="AI35" s="19"/>
      <c r="AJ35" s="19"/>
    </row>
    <row r="36" ht="14.25" customHeight="1">
      <c r="A36" s="49" t="s">
        <v>29</v>
      </c>
      <c r="B36" s="16" t="s">
        <v>52</v>
      </c>
      <c r="C36" s="53" t="s">
        <v>56</v>
      </c>
      <c r="D36" s="53" t="s">
        <v>107</v>
      </c>
      <c r="E36" s="33" t="s">
        <v>108</v>
      </c>
      <c r="F36" s="94"/>
      <c r="G36" s="94"/>
      <c r="H36" s="95"/>
      <c r="I36" s="94"/>
      <c r="J36" s="94"/>
      <c r="K36" s="95"/>
      <c r="L36" s="94"/>
      <c r="M36" s="94"/>
      <c r="N36" s="95"/>
      <c r="O36" s="94">
        <v>1.0</v>
      </c>
      <c r="P36" s="94">
        <v>2.0</v>
      </c>
      <c r="Q36" s="95">
        <v>3.0</v>
      </c>
      <c r="R36" s="94"/>
      <c r="S36" s="94"/>
      <c r="T36" s="95"/>
      <c r="U36" s="18">
        <f t="shared" ref="U36:V36" si="53">F36+I36+L36+O36+R36</f>
        <v>1</v>
      </c>
      <c r="V36" s="18">
        <f t="shared" si="53"/>
        <v>2</v>
      </c>
      <c r="W36" s="27">
        <v>15.0</v>
      </c>
      <c r="X36" s="18">
        <f t="shared" si="46"/>
        <v>15</v>
      </c>
      <c r="Y36" s="20">
        <f t="shared" si="47"/>
        <v>30</v>
      </c>
      <c r="Z36" s="27">
        <f t="shared" si="48"/>
        <v>45</v>
      </c>
      <c r="AA36" s="27">
        <f t="shared" si="49"/>
        <v>3</v>
      </c>
      <c r="AB36" s="19" t="s">
        <v>41</v>
      </c>
      <c r="AC36" s="19"/>
      <c r="AD36" s="19"/>
      <c r="AE36" s="19"/>
      <c r="AF36" s="19"/>
      <c r="AG36" s="19"/>
      <c r="AH36" s="19"/>
      <c r="AI36" s="19"/>
      <c r="AJ36" s="19"/>
    </row>
    <row r="37" ht="14.25" customHeight="1">
      <c r="A37" s="92"/>
      <c r="B37" s="92"/>
      <c r="C37" s="92"/>
      <c r="D37" s="96" t="s">
        <v>109</v>
      </c>
      <c r="E37" s="42"/>
      <c r="F37" s="84">
        <f t="shared" ref="F37:V37" si="54">SUM(F31:F36)</f>
        <v>0</v>
      </c>
      <c r="G37" s="84">
        <f t="shared" si="54"/>
        <v>0</v>
      </c>
      <c r="H37" s="84">
        <f t="shared" si="54"/>
        <v>0</v>
      </c>
      <c r="I37" s="84">
        <f t="shared" si="54"/>
        <v>3</v>
      </c>
      <c r="J37" s="84">
        <f t="shared" si="54"/>
        <v>4</v>
      </c>
      <c r="K37" s="84">
        <f t="shared" si="54"/>
        <v>7</v>
      </c>
      <c r="L37" s="84">
        <f t="shared" si="54"/>
        <v>0</v>
      </c>
      <c r="M37" s="84">
        <f t="shared" si="54"/>
        <v>2</v>
      </c>
      <c r="N37" s="84">
        <f t="shared" si="54"/>
        <v>3</v>
      </c>
      <c r="O37" s="84">
        <f t="shared" si="54"/>
        <v>3</v>
      </c>
      <c r="P37" s="84">
        <f t="shared" si="54"/>
        <v>8</v>
      </c>
      <c r="Q37" s="84">
        <f t="shared" si="54"/>
        <v>11</v>
      </c>
      <c r="R37" s="84">
        <f t="shared" si="54"/>
        <v>0</v>
      </c>
      <c r="S37" s="84">
        <f t="shared" si="54"/>
        <v>0</v>
      </c>
      <c r="T37" s="84">
        <f t="shared" si="54"/>
        <v>0</v>
      </c>
      <c r="U37" s="97">
        <f t="shared" si="54"/>
        <v>6</v>
      </c>
      <c r="V37" s="47">
        <f t="shared" si="54"/>
        <v>14</v>
      </c>
      <c r="W37" s="47" t="s">
        <v>49</v>
      </c>
      <c r="X37" s="46">
        <f t="shared" ref="X37:Y37" si="55">SUM(X31:X36)</f>
        <v>90</v>
      </c>
      <c r="Y37" s="46">
        <f t="shared" si="55"/>
        <v>210</v>
      </c>
      <c r="Z37" s="46">
        <f>X37+Y37</f>
        <v>300</v>
      </c>
      <c r="AA37" s="48">
        <f>SUM(AA31:AA36)</f>
        <v>21</v>
      </c>
      <c r="AB37" s="98"/>
      <c r="AC37" s="92"/>
      <c r="AD37" s="92"/>
      <c r="AE37" s="92"/>
      <c r="AF37" s="92"/>
      <c r="AG37" s="92"/>
      <c r="AH37" s="92"/>
      <c r="AI37" s="92"/>
      <c r="AJ37" s="92"/>
    </row>
    <row r="38" ht="14.25" customHeight="1">
      <c r="A38" s="16" t="s">
        <v>29</v>
      </c>
      <c r="B38" s="16" t="s">
        <v>52</v>
      </c>
      <c r="C38" s="53" t="s">
        <v>53</v>
      </c>
      <c r="D38" s="53" t="s">
        <v>110</v>
      </c>
      <c r="E38" s="62" t="s">
        <v>111</v>
      </c>
      <c r="F38" s="94"/>
      <c r="G38" s="94"/>
      <c r="H38" s="95"/>
      <c r="I38" s="94"/>
      <c r="J38" s="94"/>
      <c r="K38" s="95"/>
      <c r="L38" s="94">
        <v>2.0</v>
      </c>
      <c r="M38" s="94">
        <v>1.0</v>
      </c>
      <c r="N38" s="95">
        <v>4.0</v>
      </c>
      <c r="O38" s="94"/>
      <c r="P38" s="94"/>
      <c r="Q38" s="95"/>
      <c r="R38" s="94"/>
      <c r="S38" s="94"/>
      <c r="T38" s="95"/>
      <c r="U38" s="18">
        <f t="shared" ref="U38:V38" si="56">F38+I38+L38+O38+R38</f>
        <v>2</v>
      </c>
      <c r="V38" s="18">
        <f t="shared" si="56"/>
        <v>1</v>
      </c>
      <c r="W38" s="27">
        <v>15.0</v>
      </c>
      <c r="X38" s="92">
        <f t="shared" ref="X38:X42" si="58">U38*W38</f>
        <v>30</v>
      </c>
      <c r="Y38" s="92">
        <f t="shared" ref="Y38:Y42" si="59">V38*W38</f>
        <v>15</v>
      </c>
      <c r="Z38" s="27">
        <f t="shared" ref="Z38:Z42" si="60">SUM(X38:Y38)</f>
        <v>45</v>
      </c>
      <c r="AA38" s="27">
        <f t="shared" ref="AA38:AA42" si="61">H38+K38+N38+Q38+T38</f>
        <v>4</v>
      </c>
      <c r="AB38" s="19" t="s">
        <v>34</v>
      </c>
      <c r="AC38" s="19"/>
      <c r="AD38" s="19"/>
      <c r="AE38" s="19"/>
      <c r="AF38" s="19"/>
      <c r="AG38" s="19"/>
      <c r="AH38" s="19"/>
      <c r="AI38" s="19"/>
      <c r="AJ38" s="19"/>
    </row>
    <row r="39" ht="14.25" customHeight="1">
      <c r="A39" s="16" t="s">
        <v>29</v>
      </c>
      <c r="B39" s="16" t="s">
        <v>52</v>
      </c>
      <c r="C39" s="53" t="s">
        <v>53</v>
      </c>
      <c r="D39" s="53" t="s">
        <v>112</v>
      </c>
      <c r="E39" s="67" t="s">
        <v>113</v>
      </c>
      <c r="F39" s="94"/>
      <c r="G39" s="94"/>
      <c r="H39" s="95"/>
      <c r="I39" s="94"/>
      <c r="J39" s="94"/>
      <c r="K39" s="95"/>
      <c r="L39" s="94">
        <v>2.0</v>
      </c>
      <c r="M39" s="94">
        <v>1.0</v>
      </c>
      <c r="N39" s="95">
        <v>3.0</v>
      </c>
      <c r="O39" s="94"/>
      <c r="P39" s="94"/>
      <c r="Q39" s="95"/>
      <c r="R39" s="94"/>
      <c r="S39" s="94"/>
      <c r="T39" s="95"/>
      <c r="U39" s="18">
        <f t="shared" ref="U39:V39" si="57">F39+I39+L39+O39+R39</f>
        <v>2</v>
      </c>
      <c r="V39" s="18">
        <f t="shared" si="57"/>
        <v>1</v>
      </c>
      <c r="W39" s="27">
        <v>15.0</v>
      </c>
      <c r="X39" s="92">
        <f t="shared" si="58"/>
        <v>30</v>
      </c>
      <c r="Y39" s="92">
        <f t="shared" si="59"/>
        <v>15</v>
      </c>
      <c r="Z39" s="27">
        <f t="shared" si="60"/>
        <v>45</v>
      </c>
      <c r="AA39" s="27">
        <f t="shared" si="61"/>
        <v>3</v>
      </c>
      <c r="AB39" s="19" t="s">
        <v>34</v>
      </c>
      <c r="AC39" s="19"/>
      <c r="AD39" s="19"/>
      <c r="AE39" s="19"/>
      <c r="AF39" s="19"/>
      <c r="AG39" s="19"/>
      <c r="AH39" s="19"/>
      <c r="AI39" s="19"/>
      <c r="AJ39" s="19"/>
    </row>
    <row r="40" ht="14.25" customHeight="1">
      <c r="A40" s="16" t="s">
        <v>29</v>
      </c>
      <c r="B40" s="16" t="s">
        <v>52</v>
      </c>
      <c r="C40" s="53" t="s">
        <v>56</v>
      </c>
      <c r="D40" s="53" t="s">
        <v>114</v>
      </c>
      <c r="E40" s="67" t="s">
        <v>115</v>
      </c>
      <c r="F40" s="94"/>
      <c r="G40" s="94"/>
      <c r="H40" s="95"/>
      <c r="I40" s="94"/>
      <c r="J40" s="94"/>
      <c r="K40" s="95"/>
      <c r="L40" s="94"/>
      <c r="M40" s="94"/>
      <c r="N40" s="95"/>
      <c r="O40" s="94">
        <v>1.0</v>
      </c>
      <c r="P40" s="94">
        <v>2.0</v>
      </c>
      <c r="Q40" s="95">
        <v>4.0</v>
      </c>
      <c r="R40" s="94"/>
      <c r="S40" s="94"/>
      <c r="T40" s="95"/>
      <c r="U40" s="18">
        <f t="shared" ref="U40:V40" si="62">F40+I40+L40+O40+R40</f>
        <v>1</v>
      </c>
      <c r="V40" s="18">
        <f t="shared" si="62"/>
        <v>2</v>
      </c>
      <c r="W40" s="27">
        <v>15.0</v>
      </c>
      <c r="X40" s="92">
        <f t="shared" si="58"/>
        <v>15</v>
      </c>
      <c r="Y40" s="92">
        <f t="shared" si="59"/>
        <v>30</v>
      </c>
      <c r="Z40" s="27">
        <f t="shared" si="60"/>
        <v>45</v>
      </c>
      <c r="AA40" s="27">
        <f t="shared" si="61"/>
        <v>4</v>
      </c>
      <c r="AB40" s="19" t="s">
        <v>41</v>
      </c>
      <c r="AC40" s="19"/>
      <c r="AD40" s="19"/>
      <c r="AE40" s="19"/>
      <c r="AF40" s="19"/>
      <c r="AG40" s="19"/>
      <c r="AH40" s="19"/>
      <c r="AI40" s="19"/>
      <c r="AJ40" s="19"/>
    </row>
    <row r="41" ht="14.25" customHeight="1">
      <c r="A41" s="16" t="s">
        <v>29</v>
      </c>
      <c r="B41" s="16" t="s">
        <v>70</v>
      </c>
      <c r="C41" s="53" t="s">
        <v>71</v>
      </c>
      <c r="D41" s="53" t="s">
        <v>116</v>
      </c>
      <c r="E41" s="67" t="s">
        <v>117</v>
      </c>
      <c r="F41" s="94"/>
      <c r="G41" s="94"/>
      <c r="H41" s="95"/>
      <c r="I41" s="94"/>
      <c r="J41" s="94"/>
      <c r="K41" s="95"/>
      <c r="L41" s="94"/>
      <c r="M41" s="94"/>
      <c r="N41" s="95"/>
      <c r="O41" s="94"/>
      <c r="P41" s="94"/>
      <c r="Q41" s="95"/>
      <c r="R41" s="94">
        <v>1.0</v>
      </c>
      <c r="S41" s="94">
        <v>2.0</v>
      </c>
      <c r="T41" s="95">
        <v>4.0</v>
      </c>
      <c r="U41" s="18">
        <f t="shared" ref="U41:V41" si="63">F41+I41+L41+O41+R41</f>
        <v>1</v>
      </c>
      <c r="V41" s="18">
        <f t="shared" si="63"/>
        <v>2</v>
      </c>
      <c r="W41" s="27">
        <v>15.0</v>
      </c>
      <c r="X41" s="92">
        <f t="shared" si="58"/>
        <v>15</v>
      </c>
      <c r="Y41" s="92">
        <f t="shared" si="59"/>
        <v>30</v>
      </c>
      <c r="Z41" s="27">
        <f t="shared" si="60"/>
        <v>45</v>
      </c>
      <c r="AA41" s="27">
        <f t="shared" si="61"/>
        <v>4</v>
      </c>
      <c r="AB41" s="19" t="s">
        <v>41</v>
      </c>
      <c r="AC41" s="19"/>
      <c r="AD41" s="19"/>
      <c r="AE41" s="19"/>
      <c r="AF41" s="19"/>
      <c r="AG41" s="19"/>
      <c r="AH41" s="19"/>
      <c r="AI41" s="19"/>
      <c r="AJ41" s="19"/>
    </row>
    <row r="42" ht="14.25" customHeight="1">
      <c r="A42" s="16" t="s">
        <v>47</v>
      </c>
      <c r="B42" s="16" t="s">
        <v>70</v>
      </c>
      <c r="C42" s="53" t="s">
        <v>71</v>
      </c>
      <c r="D42" s="55" t="s">
        <v>118</v>
      </c>
      <c r="E42" s="99" t="s">
        <v>119</v>
      </c>
      <c r="F42" s="94"/>
      <c r="G42" s="94"/>
      <c r="H42" s="95"/>
      <c r="I42" s="94"/>
      <c r="J42" s="94"/>
      <c r="K42" s="95"/>
      <c r="L42" s="94"/>
      <c r="M42" s="94"/>
      <c r="N42" s="95"/>
      <c r="O42" s="94"/>
      <c r="P42" s="94"/>
      <c r="Q42" s="95"/>
      <c r="R42" s="94">
        <v>1.0</v>
      </c>
      <c r="S42" s="94">
        <v>2.0</v>
      </c>
      <c r="T42" s="95">
        <v>3.0</v>
      </c>
      <c r="U42" s="18">
        <f t="shared" ref="U42:V42" si="64">F42+I42+L42+O42+R42</f>
        <v>1</v>
      </c>
      <c r="V42" s="18">
        <f t="shared" si="64"/>
        <v>2</v>
      </c>
      <c r="W42" s="27">
        <v>15.0</v>
      </c>
      <c r="X42" s="92">
        <f t="shared" si="58"/>
        <v>15</v>
      </c>
      <c r="Y42" s="92">
        <f t="shared" si="59"/>
        <v>30</v>
      </c>
      <c r="Z42" s="27">
        <f t="shared" si="60"/>
        <v>45</v>
      </c>
      <c r="AA42" s="27">
        <f t="shared" si="61"/>
        <v>3</v>
      </c>
      <c r="AB42" s="19" t="s">
        <v>41</v>
      </c>
      <c r="AC42" s="19"/>
      <c r="AD42" s="19"/>
      <c r="AE42" s="19"/>
      <c r="AF42" s="19"/>
      <c r="AG42" s="19"/>
      <c r="AH42" s="19"/>
      <c r="AI42" s="19"/>
      <c r="AJ42" s="19"/>
    </row>
    <row r="43" ht="14.25" customHeight="1">
      <c r="A43" s="16"/>
      <c r="B43" s="16"/>
      <c r="C43" s="53"/>
      <c r="D43" s="100" t="s">
        <v>120</v>
      </c>
      <c r="E43" s="42"/>
      <c r="F43" s="101">
        <f t="shared" ref="F43:V43" si="65">SUM(F38:F42)</f>
        <v>0</v>
      </c>
      <c r="G43" s="101">
        <f t="shared" si="65"/>
        <v>0</v>
      </c>
      <c r="H43" s="101">
        <f t="shared" si="65"/>
        <v>0</v>
      </c>
      <c r="I43" s="101">
        <f t="shared" si="65"/>
        <v>0</v>
      </c>
      <c r="J43" s="101">
        <f t="shared" si="65"/>
        <v>0</v>
      </c>
      <c r="K43" s="101">
        <f t="shared" si="65"/>
        <v>0</v>
      </c>
      <c r="L43" s="101">
        <f t="shared" si="65"/>
        <v>4</v>
      </c>
      <c r="M43" s="101">
        <f t="shared" si="65"/>
        <v>2</v>
      </c>
      <c r="N43" s="101">
        <f t="shared" si="65"/>
        <v>7</v>
      </c>
      <c r="O43" s="101">
        <f t="shared" si="65"/>
        <v>1</v>
      </c>
      <c r="P43" s="101">
        <f t="shared" si="65"/>
        <v>2</v>
      </c>
      <c r="Q43" s="101">
        <f t="shared" si="65"/>
        <v>4</v>
      </c>
      <c r="R43" s="101">
        <f t="shared" si="65"/>
        <v>2</v>
      </c>
      <c r="S43" s="101">
        <f t="shared" si="65"/>
        <v>4</v>
      </c>
      <c r="T43" s="101">
        <f t="shared" si="65"/>
        <v>7</v>
      </c>
      <c r="U43" s="102">
        <f t="shared" si="65"/>
        <v>7</v>
      </c>
      <c r="V43" s="102">
        <f t="shared" si="65"/>
        <v>8</v>
      </c>
      <c r="W43" s="47" t="s">
        <v>121</v>
      </c>
      <c r="X43" s="102">
        <f t="shared" ref="X43:Y43" si="66">SUM(X38:X42)</f>
        <v>105</v>
      </c>
      <c r="Y43" s="103">
        <f t="shared" si="66"/>
        <v>120</v>
      </c>
      <c r="Z43" s="47">
        <f>X43+Y43</f>
        <v>225</v>
      </c>
      <c r="AA43" s="104">
        <f>SUM(AA38:AA42)</f>
        <v>18</v>
      </c>
      <c r="AB43" s="19"/>
      <c r="AC43" s="19"/>
      <c r="AD43" s="19"/>
      <c r="AE43" s="19"/>
      <c r="AF43" s="19"/>
      <c r="AG43" s="19"/>
      <c r="AH43" s="19"/>
      <c r="AI43" s="19"/>
      <c r="AJ43" s="19"/>
    </row>
    <row r="44" ht="14.25" customHeight="1">
      <c r="A44" s="16" t="s">
        <v>29</v>
      </c>
      <c r="B44" s="16" t="s">
        <v>52</v>
      </c>
      <c r="C44" s="53" t="s">
        <v>53</v>
      </c>
      <c r="D44" s="16" t="s">
        <v>122</v>
      </c>
      <c r="E44" s="86" t="s">
        <v>123</v>
      </c>
      <c r="F44" s="94"/>
      <c r="G44" s="94"/>
      <c r="H44" s="95"/>
      <c r="I44" s="94"/>
      <c r="J44" s="94"/>
      <c r="K44" s="95"/>
      <c r="L44" s="94">
        <v>2.0</v>
      </c>
      <c r="M44" s="94">
        <v>1.0</v>
      </c>
      <c r="N44" s="95">
        <v>4.0</v>
      </c>
      <c r="O44" s="94"/>
      <c r="P44" s="94"/>
      <c r="Q44" s="95"/>
      <c r="R44" s="94"/>
      <c r="S44" s="94"/>
      <c r="T44" s="95"/>
      <c r="U44" s="18">
        <f t="shared" ref="U44:V44" si="67">F44+I44+L44+O44+R44</f>
        <v>2</v>
      </c>
      <c r="V44" s="18">
        <f t="shared" si="67"/>
        <v>1</v>
      </c>
      <c r="W44" s="27">
        <v>15.0</v>
      </c>
      <c r="X44" s="18">
        <f t="shared" ref="X44:X48" si="69">U44*W44</f>
        <v>30</v>
      </c>
      <c r="Y44" s="20">
        <f t="shared" ref="Y44:Y48" si="70">V44*W44</f>
        <v>15</v>
      </c>
      <c r="Z44" s="27">
        <f t="shared" ref="Z44:Z48" si="71">SUM(X44:Y44)</f>
        <v>45</v>
      </c>
      <c r="AA44" s="18">
        <f t="shared" ref="AA44:AA48" si="72">H44+K44+N44+Q44+T44</f>
        <v>4</v>
      </c>
      <c r="AB44" s="18" t="s">
        <v>34</v>
      </c>
      <c r="AC44" s="19"/>
      <c r="AD44" s="19"/>
      <c r="AE44" s="19"/>
      <c r="AF44" s="19"/>
      <c r="AG44" s="19"/>
      <c r="AH44" s="19"/>
      <c r="AI44" s="19"/>
      <c r="AJ44" s="19"/>
    </row>
    <row r="45" ht="14.25" customHeight="1">
      <c r="A45" s="16" t="s">
        <v>29</v>
      </c>
      <c r="B45" s="16" t="s">
        <v>52</v>
      </c>
      <c r="C45" s="53" t="s">
        <v>53</v>
      </c>
      <c r="D45" s="16" t="s">
        <v>124</v>
      </c>
      <c r="E45" s="31" t="s">
        <v>125</v>
      </c>
      <c r="F45" s="94"/>
      <c r="G45" s="94"/>
      <c r="H45" s="95"/>
      <c r="I45" s="94"/>
      <c r="J45" s="94"/>
      <c r="K45" s="95"/>
      <c r="L45" s="94">
        <v>2.0</v>
      </c>
      <c r="M45" s="94">
        <v>1.0</v>
      </c>
      <c r="N45" s="95">
        <v>3.0</v>
      </c>
      <c r="O45" s="94"/>
      <c r="P45" s="94"/>
      <c r="Q45" s="95"/>
      <c r="R45" s="94"/>
      <c r="S45" s="94"/>
      <c r="T45" s="95"/>
      <c r="U45" s="18">
        <f t="shared" ref="U45:V45" si="68">F45+I45+L45+O45+R45</f>
        <v>2</v>
      </c>
      <c r="V45" s="18">
        <f t="shared" si="68"/>
        <v>1</v>
      </c>
      <c r="W45" s="27">
        <v>15.0</v>
      </c>
      <c r="X45" s="18">
        <f t="shared" si="69"/>
        <v>30</v>
      </c>
      <c r="Y45" s="20">
        <f t="shared" si="70"/>
        <v>15</v>
      </c>
      <c r="Z45" s="27">
        <f t="shared" si="71"/>
        <v>45</v>
      </c>
      <c r="AA45" s="18">
        <f t="shared" si="72"/>
        <v>3</v>
      </c>
      <c r="AB45" s="18" t="s">
        <v>34</v>
      </c>
      <c r="AC45" s="19"/>
      <c r="AD45" s="19"/>
      <c r="AE45" s="19"/>
      <c r="AF45" s="19"/>
      <c r="AG45" s="19"/>
      <c r="AH45" s="19"/>
      <c r="AI45" s="19"/>
      <c r="AJ45" s="19"/>
    </row>
    <row r="46" ht="14.25" customHeight="1">
      <c r="A46" s="16" t="s">
        <v>29</v>
      </c>
      <c r="B46" s="16" t="s">
        <v>52</v>
      </c>
      <c r="C46" s="53" t="s">
        <v>56</v>
      </c>
      <c r="D46" s="16" t="s">
        <v>126</v>
      </c>
      <c r="E46" s="80" t="s">
        <v>127</v>
      </c>
      <c r="F46" s="94"/>
      <c r="G46" s="94"/>
      <c r="H46" s="95"/>
      <c r="I46" s="94"/>
      <c r="J46" s="94"/>
      <c r="K46" s="95"/>
      <c r="L46" s="94"/>
      <c r="M46" s="94"/>
      <c r="N46" s="95"/>
      <c r="O46" s="94">
        <v>2.0</v>
      </c>
      <c r="P46" s="94">
        <v>1.0</v>
      </c>
      <c r="Q46" s="95">
        <v>4.0</v>
      </c>
      <c r="R46" s="94"/>
      <c r="S46" s="94"/>
      <c r="T46" s="95"/>
      <c r="U46" s="18">
        <f t="shared" ref="U46:V46" si="73">F46+I46+L46+O46+R46</f>
        <v>2</v>
      </c>
      <c r="V46" s="18">
        <f t="shared" si="73"/>
        <v>1</v>
      </c>
      <c r="W46" s="27">
        <v>15.0</v>
      </c>
      <c r="X46" s="18">
        <f t="shared" si="69"/>
        <v>30</v>
      </c>
      <c r="Y46" s="20">
        <f t="shared" si="70"/>
        <v>15</v>
      </c>
      <c r="Z46" s="27">
        <f t="shared" si="71"/>
        <v>45</v>
      </c>
      <c r="AA46" s="18">
        <f t="shared" si="72"/>
        <v>4</v>
      </c>
      <c r="AB46" s="18" t="s">
        <v>34</v>
      </c>
      <c r="AC46" s="19"/>
      <c r="AD46" s="19"/>
      <c r="AE46" s="19"/>
      <c r="AF46" s="19"/>
      <c r="AG46" s="19"/>
      <c r="AH46" s="19"/>
      <c r="AI46" s="19"/>
      <c r="AJ46" s="19"/>
    </row>
    <row r="47" ht="14.25" customHeight="1">
      <c r="A47" s="16" t="s">
        <v>29</v>
      </c>
      <c r="B47" s="16" t="s">
        <v>70</v>
      </c>
      <c r="C47" s="53" t="s">
        <v>71</v>
      </c>
      <c r="D47" s="16" t="s">
        <v>128</v>
      </c>
      <c r="E47" s="29" t="s">
        <v>129</v>
      </c>
      <c r="F47" s="94"/>
      <c r="G47" s="94"/>
      <c r="H47" s="95"/>
      <c r="I47" s="94"/>
      <c r="J47" s="94"/>
      <c r="K47" s="95"/>
      <c r="L47" s="94"/>
      <c r="M47" s="94"/>
      <c r="N47" s="95"/>
      <c r="O47" s="94"/>
      <c r="P47" s="94"/>
      <c r="Q47" s="95"/>
      <c r="R47" s="94">
        <v>1.0</v>
      </c>
      <c r="S47" s="94">
        <v>2.0</v>
      </c>
      <c r="T47" s="95">
        <v>4.0</v>
      </c>
      <c r="U47" s="18">
        <f t="shared" ref="U47:V47" si="74">F47+I47+L47+O47+R47</f>
        <v>1</v>
      </c>
      <c r="V47" s="18">
        <f t="shared" si="74"/>
        <v>2</v>
      </c>
      <c r="W47" s="27">
        <v>15.0</v>
      </c>
      <c r="X47" s="18">
        <f t="shared" si="69"/>
        <v>15</v>
      </c>
      <c r="Y47" s="20">
        <f t="shared" si="70"/>
        <v>30</v>
      </c>
      <c r="Z47" s="27">
        <f t="shared" si="71"/>
        <v>45</v>
      </c>
      <c r="AA47" s="18">
        <f t="shared" si="72"/>
        <v>4</v>
      </c>
      <c r="AB47" s="18" t="s">
        <v>41</v>
      </c>
      <c r="AC47" s="19"/>
      <c r="AD47" s="19"/>
      <c r="AE47" s="19"/>
      <c r="AF47" s="19"/>
      <c r="AG47" s="19"/>
      <c r="AH47" s="19"/>
      <c r="AI47" s="19"/>
      <c r="AJ47" s="19"/>
    </row>
    <row r="48" ht="14.25" customHeight="1">
      <c r="A48" s="16" t="s">
        <v>47</v>
      </c>
      <c r="B48" s="16" t="s">
        <v>70</v>
      </c>
      <c r="C48" s="53" t="s">
        <v>71</v>
      </c>
      <c r="D48" s="105" t="s">
        <v>130</v>
      </c>
      <c r="E48" s="106" t="s">
        <v>131</v>
      </c>
      <c r="F48" s="94"/>
      <c r="G48" s="94"/>
      <c r="H48" s="95"/>
      <c r="I48" s="94"/>
      <c r="J48" s="94"/>
      <c r="K48" s="95"/>
      <c r="L48" s="94"/>
      <c r="M48" s="94"/>
      <c r="N48" s="95"/>
      <c r="O48" s="94"/>
      <c r="P48" s="94"/>
      <c r="Q48" s="95"/>
      <c r="R48" s="94">
        <v>1.0</v>
      </c>
      <c r="S48" s="94">
        <v>2.0</v>
      </c>
      <c r="T48" s="95">
        <v>3.0</v>
      </c>
      <c r="U48" s="18">
        <f t="shared" ref="U48:V48" si="75">F48+I48+L48+O48+R48</f>
        <v>1</v>
      </c>
      <c r="V48" s="18">
        <f t="shared" si="75"/>
        <v>2</v>
      </c>
      <c r="W48" s="27">
        <v>15.0</v>
      </c>
      <c r="X48" s="18">
        <f t="shared" si="69"/>
        <v>15</v>
      </c>
      <c r="Y48" s="20">
        <f t="shared" si="70"/>
        <v>30</v>
      </c>
      <c r="Z48" s="27">
        <f t="shared" si="71"/>
        <v>45</v>
      </c>
      <c r="AA48" s="18">
        <f t="shared" si="72"/>
        <v>3</v>
      </c>
      <c r="AB48" s="18" t="s">
        <v>41</v>
      </c>
      <c r="AC48" s="19"/>
      <c r="AD48" s="19"/>
      <c r="AE48" s="19"/>
      <c r="AF48" s="19"/>
      <c r="AG48" s="19"/>
      <c r="AH48" s="19"/>
      <c r="AI48" s="19"/>
      <c r="AJ48" s="19"/>
    </row>
    <row r="49" ht="14.25" customHeight="1">
      <c r="A49" s="92"/>
      <c r="B49" s="92"/>
      <c r="C49" s="92"/>
      <c r="D49" s="107" t="s">
        <v>132</v>
      </c>
      <c r="E49" s="42"/>
      <c r="F49" s="47">
        <f t="shared" ref="F49:V49" si="76">SUM(F44:F48)</f>
        <v>0</v>
      </c>
      <c r="G49" s="47">
        <f t="shared" si="76"/>
        <v>0</v>
      </c>
      <c r="H49" s="47">
        <f t="shared" si="76"/>
        <v>0</v>
      </c>
      <c r="I49" s="47">
        <f t="shared" si="76"/>
        <v>0</v>
      </c>
      <c r="J49" s="47">
        <f t="shared" si="76"/>
        <v>0</v>
      </c>
      <c r="K49" s="47">
        <f t="shared" si="76"/>
        <v>0</v>
      </c>
      <c r="L49" s="47">
        <f t="shared" si="76"/>
        <v>4</v>
      </c>
      <c r="M49" s="47">
        <f t="shared" si="76"/>
        <v>2</v>
      </c>
      <c r="N49" s="47">
        <f t="shared" si="76"/>
        <v>7</v>
      </c>
      <c r="O49" s="47">
        <f t="shared" si="76"/>
        <v>2</v>
      </c>
      <c r="P49" s="47">
        <f t="shared" si="76"/>
        <v>1</v>
      </c>
      <c r="Q49" s="47">
        <f t="shared" si="76"/>
        <v>4</v>
      </c>
      <c r="R49" s="47">
        <f t="shared" si="76"/>
        <v>2</v>
      </c>
      <c r="S49" s="47">
        <f t="shared" si="76"/>
        <v>4</v>
      </c>
      <c r="T49" s="47">
        <f t="shared" si="76"/>
        <v>7</v>
      </c>
      <c r="U49" s="47">
        <f t="shared" si="76"/>
        <v>8</v>
      </c>
      <c r="V49" s="47">
        <f t="shared" si="76"/>
        <v>7</v>
      </c>
      <c r="W49" s="47" t="s">
        <v>49</v>
      </c>
      <c r="X49" s="46">
        <f t="shared" ref="X49:Y49" si="77">SUM(X44:X48)</f>
        <v>120</v>
      </c>
      <c r="Y49" s="46">
        <f t="shared" si="77"/>
        <v>105</v>
      </c>
      <c r="Z49" s="46">
        <f>X49+Y49</f>
        <v>225</v>
      </c>
      <c r="AA49" s="48">
        <f>SUM(AA44:AA48)</f>
        <v>18</v>
      </c>
      <c r="AB49" s="108"/>
      <c r="AC49" s="92"/>
      <c r="AD49" s="92"/>
      <c r="AE49" s="92"/>
      <c r="AF49" s="92"/>
      <c r="AG49" s="92"/>
      <c r="AH49" s="92"/>
      <c r="AI49" s="92"/>
      <c r="AJ49" s="92"/>
    </row>
    <row r="50" ht="14.25" customHeight="1">
      <c r="A50" s="16" t="s">
        <v>29</v>
      </c>
      <c r="B50" s="16" t="s">
        <v>52</v>
      </c>
      <c r="C50" s="53" t="s">
        <v>53</v>
      </c>
      <c r="D50" s="53" t="s">
        <v>133</v>
      </c>
      <c r="E50" s="109" t="s">
        <v>134</v>
      </c>
      <c r="F50" s="94"/>
      <c r="G50" s="94"/>
      <c r="H50" s="95"/>
      <c r="I50" s="94"/>
      <c r="J50" s="94"/>
      <c r="K50" s="95"/>
      <c r="L50" s="94">
        <v>0.0</v>
      </c>
      <c r="M50" s="94">
        <v>4.0</v>
      </c>
      <c r="N50" s="95">
        <v>4.0</v>
      </c>
      <c r="O50" s="94"/>
      <c r="P50" s="94"/>
      <c r="Q50" s="95"/>
      <c r="R50" s="94"/>
      <c r="S50" s="94"/>
      <c r="T50" s="95"/>
      <c r="U50" s="18">
        <f t="shared" ref="U50:V50" si="78">F50+I50+L50+O50+R50</f>
        <v>0</v>
      </c>
      <c r="V50" s="18">
        <f t="shared" si="78"/>
        <v>4</v>
      </c>
      <c r="W50" s="27">
        <v>15.0</v>
      </c>
      <c r="X50" s="18">
        <f t="shared" ref="X50:Y50" si="79">U50*W50</f>
        <v>0</v>
      </c>
      <c r="Y50" s="18">
        <f t="shared" si="79"/>
        <v>0</v>
      </c>
      <c r="Z50" s="92">
        <f t="shared" ref="Z50:Z54" si="82">SUM(X50:Y50)</f>
        <v>0</v>
      </c>
      <c r="AA50" s="110">
        <f t="shared" ref="AA50:AA54" si="83">H50+K50+N50+Q50+T50</f>
        <v>4</v>
      </c>
      <c r="AB50" s="19" t="s">
        <v>41</v>
      </c>
      <c r="AC50" s="19"/>
      <c r="AD50" s="19"/>
      <c r="AE50" s="19"/>
      <c r="AF50" s="19"/>
      <c r="AG50" s="19"/>
      <c r="AH50" s="19"/>
      <c r="AI50" s="19"/>
      <c r="AJ50" s="19"/>
    </row>
    <row r="51" ht="14.25" customHeight="1">
      <c r="A51" s="16" t="s">
        <v>29</v>
      </c>
      <c r="B51" s="16" t="s">
        <v>52</v>
      </c>
      <c r="C51" s="53" t="s">
        <v>53</v>
      </c>
      <c r="D51" s="53" t="s">
        <v>135</v>
      </c>
      <c r="E51" s="109" t="s">
        <v>136</v>
      </c>
      <c r="F51" s="94"/>
      <c r="G51" s="94"/>
      <c r="H51" s="95"/>
      <c r="I51" s="94"/>
      <c r="J51" s="94"/>
      <c r="K51" s="95"/>
      <c r="L51" s="94">
        <v>0.0</v>
      </c>
      <c r="M51" s="94">
        <v>3.0</v>
      </c>
      <c r="N51" s="95">
        <v>3.0</v>
      </c>
      <c r="O51" s="94"/>
      <c r="P51" s="94"/>
      <c r="Q51" s="95"/>
      <c r="R51" s="94"/>
      <c r="S51" s="94"/>
      <c r="T51" s="95"/>
      <c r="U51" s="18">
        <f t="shared" ref="U51:V51" si="80">F51+I51+L51+O51+R51</f>
        <v>0</v>
      </c>
      <c r="V51" s="18">
        <f t="shared" si="80"/>
        <v>3</v>
      </c>
      <c r="W51" s="27">
        <v>15.0</v>
      </c>
      <c r="X51" s="18">
        <f t="shared" ref="X51:Y51" si="81">U51*W51</f>
        <v>0</v>
      </c>
      <c r="Y51" s="18">
        <f t="shared" si="81"/>
        <v>0</v>
      </c>
      <c r="Z51" s="92">
        <f t="shared" si="82"/>
        <v>0</v>
      </c>
      <c r="AA51" s="110">
        <f t="shared" si="83"/>
        <v>3</v>
      </c>
      <c r="AB51" s="19" t="s">
        <v>41</v>
      </c>
      <c r="AC51" s="19"/>
      <c r="AD51" s="19"/>
      <c r="AE51" s="19"/>
      <c r="AF51" s="19"/>
      <c r="AG51" s="19"/>
      <c r="AH51" s="19"/>
      <c r="AI51" s="19"/>
      <c r="AJ51" s="19"/>
    </row>
    <row r="52" ht="14.25" customHeight="1">
      <c r="A52" s="16" t="s">
        <v>29</v>
      </c>
      <c r="B52" s="16" t="s">
        <v>52</v>
      </c>
      <c r="C52" s="53" t="s">
        <v>56</v>
      </c>
      <c r="D52" s="53" t="s">
        <v>137</v>
      </c>
      <c r="E52" s="109" t="s">
        <v>138</v>
      </c>
      <c r="F52" s="94"/>
      <c r="G52" s="94"/>
      <c r="H52" s="95"/>
      <c r="I52" s="94"/>
      <c r="J52" s="94"/>
      <c r="K52" s="95"/>
      <c r="L52" s="94"/>
      <c r="M52" s="94"/>
      <c r="N52" s="95"/>
      <c r="O52" s="94">
        <v>0.0</v>
      </c>
      <c r="P52" s="94">
        <v>4.0</v>
      </c>
      <c r="Q52" s="95">
        <v>4.0</v>
      </c>
      <c r="R52" s="94"/>
      <c r="S52" s="94"/>
      <c r="T52" s="95"/>
      <c r="U52" s="18">
        <f t="shared" ref="U52:V52" si="84">F52+I52+L52+O52+R52</f>
        <v>0</v>
      </c>
      <c r="V52" s="18">
        <f t="shared" si="84"/>
        <v>4</v>
      </c>
      <c r="W52" s="27">
        <v>15.0</v>
      </c>
      <c r="X52" s="18">
        <f t="shared" ref="X52:Y52" si="85">U52*W52</f>
        <v>0</v>
      </c>
      <c r="Y52" s="18">
        <f t="shared" si="85"/>
        <v>0</v>
      </c>
      <c r="Z52" s="92">
        <f t="shared" si="82"/>
        <v>0</v>
      </c>
      <c r="AA52" s="110">
        <f t="shared" si="83"/>
        <v>4</v>
      </c>
      <c r="AB52" s="19" t="s">
        <v>41</v>
      </c>
      <c r="AC52" s="19"/>
      <c r="AD52" s="19"/>
      <c r="AE52" s="19"/>
      <c r="AF52" s="19"/>
      <c r="AG52" s="19"/>
      <c r="AH52" s="19"/>
      <c r="AI52" s="19"/>
      <c r="AJ52" s="19"/>
    </row>
    <row r="53" ht="14.25" customHeight="1">
      <c r="A53" s="16" t="s">
        <v>29</v>
      </c>
      <c r="B53" s="16" t="s">
        <v>70</v>
      </c>
      <c r="C53" s="53" t="s">
        <v>71</v>
      </c>
      <c r="D53" s="53" t="s">
        <v>139</v>
      </c>
      <c r="E53" s="109" t="s">
        <v>140</v>
      </c>
      <c r="F53" s="94"/>
      <c r="G53" s="94"/>
      <c r="H53" s="95"/>
      <c r="I53" s="94"/>
      <c r="J53" s="94"/>
      <c r="K53" s="95"/>
      <c r="L53" s="94"/>
      <c r="M53" s="94"/>
      <c r="N53" s="95"/>
      <c r="O53" s="94"/>
      <c r="P53" s="94"/>
      <c r="Q53" s="95"/>
      <c r="R53" s="94">
        <v>0.0</v>
      </c>
      <c r="S53" s="94">
        <v>4.0</v>
      </c>
      <c r="T53" s="95">
        <v>4.0</v>
      </c>
      <c r="U53" s="18">
        <f t="shared" ref="U53:V53" si="86">F53+I53+L53+O53+R53</f>
        <v>0</v>
      </c>
      <c r="V53" s="18">
        <f t="shared" si="86"/>
        <v>4</v>
      </c>
      <c r="W53" s="27">
        <v>15.0</v>
      </c>
      <c r="X53" s="18">
        <f t="shared" ref="X53:Y53" si="87">U53*W53</f>
        <v>0</v>
      </c>
      <c r="Y53" s="18">
        <f t="shared" si="87"/>
        <v>0</v>
      </c>
      <c r="Z53" s="92">
        <f t="shared" si="82"/>
        <v>0</v>
      </c>
      <c r="AA53" s="110">
        <f t="shared" si="83"/>
        <v>4</v>
      </c>
      <c r="AB53" s="19" t="s">
        <v>41</v>
      </c>
      <c r="AC53" s="19"/>
      <c r="AD53" s="19"/>
      <c r="AE53" s="19"/>
      <c r="AF53" s="19"/>
      <c r="AG53" s="19"/>
      <c r="AH53" s="19"/>
      <c r="AI53" s="19"/>
      <c r="AJ53" s="19"/>
    </row>
    <row r="54" ht="14.25" customHeight="1">
      <c r="A54" s="16" t="s">
        <v>47</v>
      </c>
      <c r="B54" s="16" t="s">
        <v>70</v>
      </c>
      <c r="C54" s="53" t="s">
        <v>71</v>
      </c>
      <c r="D54" s="55" t="s">
        <v>141</v>
      </c>
      <c r="E54" s="109" t="s">
        <v>142</v>
      </c>
      <c r="F54" s="94"/>
      <c r="G54" s="94"/>
      <c r="H54" s="95"/>
      <c r="I54" s="94"/>
      <c r="J54" s="94"/>
      <c r="K54" s="95"/>
      <c r="L54" s="94"/>
      <c r="M54" s="94"/>
      <c r="N54" s="95"/>
      <c r="O54" s="94"/>
      <c r="P54" s="94"/>
      <c r="Q54" s="95"/>
      <c r="R54" s="94">
        <v>0.0</v>
      </c>
      <c r="S54" s="94">
        <v>3.0</v>
      </c>
      <c r="T54" s="95">
        <v>3.0</v>
      </c>
      <c r="U54" s="18">
        <f t="shared" ref="U54:V54" si="88">F54+I54+L54+O54+R54</f>
        <v>0</v>
      </c>
      <c r="V54" s="18">
        <f t="shared" si="88"/>
        <v>3</v>
      </c>
      <c r="W54" s="27">
        <v>15.0</v>
      </c>
      <c r="X54" s="18">
        <f t="shared" ref="X54:Y54" si="89">U54*W54</f>
        <v>0</v>
      </c>
      <c r="Y54" s="18">
        <f t="shared" si="89"/>
        <v>0</v>
      </c>
      <c r="Z54" s="92">
        <f t="shared" si="82"/>
        <v>0</v>
      </c>
      <c r="AA54" s="110">
        <f t="shared" si="83"/>
        <v>3</v>
      </c>
      <c r="AB54" s="19" t="s">
        <v>41</v>
      </c>
      <c r="AC54" s="19"/>
      <c r="AD54" s="19"/>
      <c r="AE54" s="19"/>
      <c r="AF54" s="19"/>
      <c r="AG54" s="19"/>
      <c r="AH54" s="19"/>
      <c r="AI54" s="19"/>
      <c r="AJ54" s="19"/>
    </row>
    <row r="55" ht="14.25" customHeight="1">
      <c r="A55" s="16"/>
      <c r="B55" s="16"/>
      <c r="C55" s="53"/>
      <c r="D55" s="111" t="s">
        <v>143</v>
      </c>
      <c r="E55" s="42"/>
      <c r="F55" s="101">
        <f t="shared" ref="F55:V55" si="90">SUM(F50:F54)</f>
        <v>0</v>
      </c>
      <c r="G55" s="101">
        <f t="shared" si="90"/>
        <v>0</v>
      </c>
      <c r="H55" s="101">
        <f t="shared" si="90"/>
        <v>0</v>
      </c>
      <c r="I55" s="101">
        <f t="shared" si="90"/>
        <v>0</v>
      </c>
      <c r="J55" s="101">
        <f t="shared" si="90"/>
        <v>0</v>
      </c>
      <c r="K55" s="101">
        <f t="shared" si="90"/>
        <v>0</v>
      </c>
      <c r="L55" s="101">
        <f t="shared" si="90"/>
        <v>0</v>
      </c>
      <c r="M55" s="101">
        <f t="shared" si="90"/>
        <v>7</v>
      </c>
      <c r="N55" s="101">
        <f t="shared" si="90"/>
        <v>7</v>
      </c>
      <c r="O55" s="101">
        <f t="shared" si="90"/>
        <v>0</v>
      </c>
      <c r="P55" s="101">
        <f t="shared" si="90"/>
        <v>4</v>
      </c>
      <c r="Q55" s="101">
        <f t="shared" si="90"/>
        <v>4</v>
      </c>
      <c r="R55" s="101">
        <f t="shared" si="90"/>
        <v>0</v>
      </c>
      <c r="S55" s="101">
        <f t="shared" si="90"/>
        <v>7</v>
      </c>
      <c r="T55" s="101">
        <f t="shared" si="90"/>
        <v>7</v>
      </c>
      <c r="U55" s="101">
        <f t="shared" si="90"/>
        <v>0</v>
      </c>
      <c r="V55" s="101">
        <f t="shared" si="90"/>
        <v>18</v>
      </c>
      <c r="W55" s="101" t="s">
        <v>121</v>
      </c>
      <c r="X55" s="102">
        <f t="shared" ref="X55:AA55" si="91">SUM(X50:X54)</f>
        <v>0</v>
      </c>
      <c r="Y55" s="102">
        <f t="shared" si="91"/>
        <v>0</v>
      </c>
      <c r="Z55" s="102">
        <f t="shared" si="91"/>
        <v>0</v>
      </c>
      <c r="AA55" s="47">
        <f t="shared" si="91"/>
        <v>18</v>
      </c>
      <c r="AB55" s="19"/>
      <c r="AC55" s="19"/>
      <c r="AD55" s="19"/>
      <c r="AE55" s="19"/>
      <c r="AF55" s="19"/>
      <c r="AG55" s="19"/>
      <c r="AH55" s="19"/>
      <c r="AI55" s="19"/>
      <c r="AJ55" s="19"/>
    </row>
    <row r="56" ht="14.25" customHeight="1">
      <c r="A56" s="16" t="s">
        <v>29</v>
      </c>
      <c r="B56" s="16" t="s">
        <v>52</v>
      </c>
      <c r="C56" s="53" t="s">
        <v>53</v>
      </c>
      <c r="D56" s="16" t="s">
        <v>144</v>
      </c>
      <c r="E56" s="112" t="s">
        <v>145</v>
      </c>
      <c r="F56" s="94"/>
      <c r="G56" s="94"/>
      <c r="H56" s="95"/>
      <c r="I56" s="94"/>
      <c r="J56" s="94"/>
      <c r="K56" s="95"/>
      <c r="L56" s="94">
        <v>0.0</v>
      </c>
      <c r="M56" s="94">
        <v>4.0</v>
      </c>
      <c r="N56" s="95">
        <v>4.0</v>
      </c>
      <c r="O56" s="94"/>
      <c r="P56" s="94"/>
      <c r="Q56" s="95"/>
      <c r="R56" s="94"/>
      <c r="S56" s="94"/>
      <c r="T56" s="95"/>
      <c r="U56" s="18">
        <f t="shared" ref="U56:V56" si="92">F56+I56+L56+O56+R56</f>
        <v>0</v>
      </c>
      <c r="V56" s="18">
        <f t="shared" si="92"/>
        <v>4</v>
      </c>
      <c r="W56" s="27">
        <v>15.0</v>
      </c>
      <c r="X56" s="18">
        <f t="shared" ref="X56:X60" si="94">U56*W56</f>
        <v>0</v>
      </c>
      <c r="Y56" s="20">
        <f t="shared" ref="Y56:Y60" si="95">V56*W56</f>
        <v>60</v>
      </c>
      <c r="Z56" s="27">
        <f t="shared" ref="Z56:Z60" si="96">SUM(X56:Y56)</f>
        <v>60</v>
      </c>
      <c r="AA56" s="18">
        <f t="shared" ref="AA56:AA60" si="97">H56+K56+N56+Q56+T56</f>
        <v>4</v>
      </c>
      <c r="AB56" s="18" t="s">
        <v>41</v>
      </c>
      <c r="AC56" s="19"/>
      <c r="AD56" s="19"/>
      <c r="AE56" s="19"/>
      <c r="AF56" s="19"/>
      <c r="AG56" s="19"/>
      <c r="AH56" s="19"/>
      <c r="AI56" s="19"/>
      <c r="AJ56" s="19"/>
    </row>
    <row r="57" ht="14.25" customHeight="1">
      <c r="A57" s="16" t="s">
        <v>29</v>
      </c>
      <c r="B57" s="16" t="s">
        <v>52</v>
      </c>
      <c r="C57" s="53" t="s">
        <v>53</v>
      </c>
      <c r="D57" s="16" t="s">
        <v>146</v>
      </c>
      <c r="E57" s="112" t="s">
        <v>147</v>
      </c>
      <c r="F57" s="94"/>
      <c r="G57" s="94"/>
      <c r="H57" s="95"/>
      <c r="I57" s="94"/>
      <c r="J57" s="94"/>
      <c r="K57" s="95"/>
      <c r="L57" s="94">
        <v>0.0</v>
      </c>
      <c r="M57" s="94">
        <v>3.0</v>
      </c>
      <c r="N57" s="95">
        <v>3.0</v>
      </c>
      <c r="O57" s="94"/>
      <c r="P57" s="94"/>
      <c r="Q57" s="95"/>
      <c r="R57" s="94"/>
      <c r="S57" s="94"/>
      <c r="T57" s="95"/>
      <c r="U57" s="18">
        <f t="shared" ref="U57:V57" si="93">F57+I57+L57+O57+R57</f>
        <v>0</v>
      </c>
      <c r="V57" s="18">
        <f t="shared" si="93"/>
        <v>3</v>
      </c>
      <c r="W57" s="27">
        <v>15.0</v>
      </c>
      <c r="X57" s="18">
        <f t="shared" si="94"/>
        <v>0</v>
      </c>
      <c r="Y57" s="20">
        <f t="shared" si="95"/>
        <v>45</v>
      </c>
      <c r="Z57" s="27">
        <f t="shared" si="96"/>
        <v>45</v>
      </c>
      <c r="AA57" s="18">
        <f t="shared" si="97"/>
        <v>3</v>
      </c>
      <c r="AB57" s="18" t="s">
        <v>41</v>
      </c>
      <c r="AC57" s="19"/>
      <c r="AD57" s="19"/>
      <c r="AE57" s="19"/>
      <c r="AF57" s="19"/>
      <c r="AG57" s="19"/>
      <c r="AH57" s="19"/>
      <c r="AI57" s="19"/>
      <c r="AJ57" s="19"/>
    </row>
    <row r="58" ht="14.25" customHeight="1">
      <c r="A58" s="16" t="s">
        <v>29</v>
      </c>
      <c r="B58" s="16" t="s">
        <v>52</v>
      </c>
      <c r="C58" s="53" t="s">
        <v>56</v>
      </c>
      <c r="D58" s="16" t="s">
        <v>148</v>
      </c>
      <c r="E58" s="112" t="s">
        <v>149</v>
      </c>
      <c r="F58" s="94"/>
      <c r="G58" s="94"/>
      <c r="H58" s="95"/>
      <c r="I58" s="94"/>
      <c r="J58" s="94"/>
      <c r="K58" s="95"/>
      <c r="L58" s="94"/>
      <c r="M58" s="94"/>
      <c r="N58" s="95"/>
      <c r="O58" s="94">
        <v>2.0</v>
      </c>
      <c r="P58" s="94">
        <v>2.0</v>
      </c>
      <c r="Q58" s="95">
        <v>4.0</v>
      </c>
      <c r="R58" s="94"/>
      <c r="S58" s="94"/>
      <c r="T58" s="95"/>
      <c r="U58" s="18">
        <f t="shared" ref="U58:V58" si="98">F58+I58+L58+O58+R58</f>
        <v>2</v>
      </c>
      <c r="V58" s="18">
        <f t="shared" si="98"/>
        <v>2</v>
      </c>
      <c r="W58" s="27">
        <v>15.0</v>
      </c>
      <c r="X58" s="18">
        <f t="shared" si="94"/>
        <v>30</v>
      </c>
      <c r="Y58" s="20">
        <f t="shared" si="95"/>
        <v>30</v>
      </c>
      <c r="Z58" s="27">
        <f t="shared" si="96"/>
        <v>60</v>
      </c>
      <c r="AA58" s="18">
        <f t="shared" si="97"/>
        <v>4</v>
      </c>
      <c r="AB58" s="18" t="s">
        <v>41</v>
      </c>
      <c r="AC58" s="19"/>
      <c r="AD58" s="19"/>
      <c r="AE58" s="19"/>
      <c r="AF58" s="19"/>
      <c r="AG58" s="19"/>
      <c r="AH58" s="19"/>
      <c r="AI58" s="19"/>
      <c r="AJ58" s="19"/>
    </row>
    <row r="59" ht="14.25" customHeight="1">
      <c r="A59" s="16" t="s">
        <v>29</v>
      </c>
      <c r="B59" s="16" t="s">
        <v>70</v>
      </c>
      <c r="C59" s="53" t="s">
        <v>71</v>
      </c>
      <c r="D59" s="16" t="s">
        <v>150</v>
      </c>
      <c r="E59" s="112" t="s">
        <v>151</v>
      </c>
      <c r="F59" s="94"/>
      <c r="G59" s="94"/>
      <c r="H59" s="95"/>
      <c r="I59" s="94"/>
      <c r="J59" s="94"/>
      <c r="K59" s="95"/>
      <c r="L59" s="94"/>
      <c r="M59" s="94"/>
      <c r="N59" s="95"/>
      <c r="O59" s="94"/>
      <c r="P59" s="94"/>
      <c r="Q59" s="95"/>
      <c r="R59" s="94">
        <v>2.0</v>
      </c>
      <c r="S59" s="94">
        <v>2.0</v>
      </c>
      <c r="T59" s="95">
        <v>4.0</v>
      </c>
      <c r="U59" s="18">
        <f t="shared" ref="U59:V59" si="99">F59+I59+L59+O59+R59</f>
        <v>2</v>
      </c>
      <c r="V59" s="18">
        <f t="shared" si="99"/>
        <v>2</v>
      </c>
      <c r="W59" s="27">
        <v>15.0</v>
      </c>
      <c r="X59" s="18">
        <f t="shared" si="94"/>
        <v>30</v>
      </c>
      <c r="Y59" s="20">
        <f t="shared" si="95"/>
        <v>30</v>
      </c>
      <c r="Z59" s="27">
        <f t="shared" si="96"/>
        <v>60</v>
      </c>
      <c r="AA59" s="18">
        <f t="shared" si="97"/>
        <v>4</v>
      </c>
      <c r="AB59" s="18" t="s">
        <v>41</v>
      </c>
      <c r="AC59" s="19"/>
      <c r="AD59" s="19"/>
      <c r="AE59" s="19"/>
      <c r="AF59" s="19"/>
      <c r="AG59" s="19"/>
      <c r="AH59" s="19"/>
      <c r="AI59" s="19"/>
      <c r="AJ59" s="19"/>
    </row>
    <row r="60" ht="14.25" customHeight="1">
      <c r="A60" s="16" t="s">
        <v>47</v>
      </c>
      <c r="B60" s="16" t="s">
        <v>70</v>
      </c>
      <c r="C60" s="53" t="s">
        <v>71</v>
      </c>
      <c r="D60" s="105" t="s">
        <v>152</v>
      </c>
      <c r="E60" s="112" t="s">
        <v>153</v>
      </c>
      <c r="F60" s="94"/>
      <c r="G60" s="94"/>
      <c r="H60" s="95"/>
      <c r="I60" s="94"/>
      <c r="J60" s="94"/>
      <c r="K60" s="95"/>
      <c r="L60" s="94"/>
      <c r="M60" s="94"/>
      <c r="N60" s="95"/>
      <c r="O60" s="94"/>
      <c r="P60" s="94"/>
      <c r="Q60" s="95"/>
      <c r="R60" s="94">
        <v>0.0</v>
      </c>
      <c r="S60" s="94">
        <v>3.0</v>
      </c>
      <c r="T60" s="95">
        <v>3.0</v>
      </c>
      <c r="U60" s="18">
        <f t="shared" ref="U60:V60" si="100">F60+I60+L60+O60+R60</f>
        <v>0</v>
      </c>
      <c r="V60" s="18">
        <f t="shared" si="100"/>
        <v>3</v>
      </c>
      <c r="W60" s="27">
        <v>15.0</v>
      </c>
      <c r="X60" s="18">
        <f t="shared" si="94"/>
        <v>0</v>
      </c>
      <c r="Y60" s="20">
        <f t="shared" si="95"/>
        <v>45</v>
      </c>
      <c r="Z60" s="27">
        <f t="shared" si="96"/>
        <v>45</v>
      </c>
      <c r="AA60" s="18">
        <f t="shared" si="97"/>
        <v>3</v>
      </c>
      <c r="AB60" s="18" t="s">
        <v>41</v>
      </c>
      <c r="AC60" s="19"/>
      <c r="AD60" s="19"/>
      <c r="AE60" s="19"/>
      <c r="AF60" s="19"/>
      <c r="AG60" s="19"/>
      <c r="AH60" s="19"/>
      <c r="AI60" s="19"/>
      <c r="AJ60" s="19"/>
    </row>
    <row r="61" ht="14.25" customHeight="1">
      <c r="A61" s="92"/>
      <c r="B61" s="92"/>
      <c r="C61" s="92"/>
      <c r="D61" s="100" t="s">
        <v>154</v>
      </c>
      <c r="E61" s="42"/>
      <c r="F61" s="47">
        <f t="shared" ref="F61:V61" si="101">SUM(F56:F60)</f>
        <v>0</v>
      </c>
      <c r="G61" s="47">
        <f t="shared" si="101"/>
        <v>0</v>
      </c>
      <c r="H61" s="47">
        <f t="shared" si="101"/>
        <v>0</v>
      </c>
      <c r="I61" s="47">
        <f t="shared" si="101"/>
        <v>0</v>
      </c>
      <c r="J61" s="47">
        <f t="shared" si="101"/>
        <v>0</v>
      </c>
      <c r="K61" s="47">
        <f t="shared" si="101"/>
        <v>0</v>
      </c>
      <c r="L61" s="47">
        <f t="shared" si="101"/>
        <v>0</v>
      </c>
      <c r="M61" s="47">
        <f t="shared" si="101"/>
        <v>7</v>
      </c>
      <c r="N61" s="47">
        <f t="shared" si="101"/>
        <v>7</v>
      </c>
      <c r="O61" s="47">
        <f t="shared" si="101"/>
        <v>2</v>
      </c>
      <c r="P61" s="47">
        <f t="shared" si="101"/>
        <v>2</v>
      </c>
      <c r="Q61" s="47">
        <f t="shared" si="101"/>
        <v>4</v>
      </c>
      <c r="R61" s="47">
        <f t="shared" si="101"/>
        <v>2</v>
      </c>
      <c r="S61" s="47">
        <f t="shared" si="101"/>
        <v>5</v>
      </c>
      <c r="T61" s="47">
        <f t="shared" si="101"/>
        <v>7</v>
      </c>
      <c r="U61" s="47">
        <f t="shared" si="101"/>
        <v>4</v>
      </c>
      <c r="V61" s="47">
        <f t="shared" si="101"/>
        <v>14</v>
      </c>
      <c r="W61" s="47" t="s">
        <v>49</v>
      </c>
      <c r="X61" s="46">
        <f t="shared" ref="X61:Y61" si="102">SUM(X56:X60)</f>
        <v>60</v>
      </c>
      <c r="Y61" s="46">
        <f t="shared" si="102"/>
        <v>210</v>
      </c>
      <c r="Z61" s="46">
        <f>X61+Y61</f>
        <v>270</v>
      </c>
      <c r="AA61" s="48">
        <f>SUM(AA56:AA60)</f>
        <v>18</v>
      </c>
      <c r="AB61" s="108"/>
      <c r="AC61" s="92"/>
      <c r="AD61" s="92"/>
      <c r="AE61" s="92"/>
      <c r="AF61" s="92"/>
      <c r="AG61" s="92"/>
      <c r="AH61" s="92"/>
      <c r="AI61" s="92"/>
      <c r="AJ61" s="92"/>
    </row>
    <row r="62" ht="14.25" customHeight="1">
      <c r="A62" s="50" t="s">
        <v>29</v>
      </c>
      <c r="B62" s="50" t="s">
        <v>30</v>
      </c>
      <c r="C62" s="51" t="s">
        <v>31</v>
      </c>
      <c r="D62" s="50" t="s">
        <v>155</v>
      </c>
      <c r="E62" s="106" t="s">
        <v>156</v>
      </c>
      <c r="F62" s="94">
        <v>0.0</v>
      </c>
      <c r="G62" s="94">
        <v>40.0</v>
      </c>
      <c r="H62" s="95">
        <v>3.0</v>
      </c>
      <c r="I62" s="94"/>
      <c r="J62" s="94"/>
      <c r="K62" s="95"/>
      <c r="L62" s="94"/>
      <c r="M62" s="94"/>
      <c r="N62" s="95"/>
      <c r="O62" s="94"/>
      <c r="P62" s="94"/>
      <c r="Q62" s="95"/>
      <c r="R62" s="94"/>
      <c r="S62" s="94"/>
      <c r="T62" s="95"/>
      <c r="U62" s="75">
        <f t="shared" ref="U62:U70" si="104">F62+I62+L62+O62+R62</f>
        <v>0</v>
      </c>
      <c r="V62" s="75"/>
      <c r="W62" s="27"/>
      <c r="X62" s="18"/>
      <c r="Y62" s="20"/>
      <c r="Z62" s="27">
        <f t="shared" ref="Z62:AA62" si="103">G62+J62+M62+P62+S62</f>
        <v>40</v>
      </c>
      <c r="AA62" s="27">
        <f t="shared" si="103"/>
        <v>3</v>
      </c>
      <c r="AB62" s="76" t="s">
        <v>41</v>
      </c>
      <c r="AC62" s="19"/>
      <c r="AD62" s="19"/>
      <c r="AE62" s="19"/>
      <c r="AF62" s="19"/>
      <c r="AG62" s="19"/>
      <c r="AH62" s="19"/>
      <c r="AI62" s="19"/>
      <c r="AJ62" s="19"/>
    </row>
    <row r="63" ht="14.25" customHeight="1">
      <c r="A63" s="16" t="s">
        <v>29</v>
      </c>
      <c r="B63" s="16" t="s">
        <v>30</v>
      </c>
      <c r="C63" s="53" t="s">
        <v>42</v>
      </c>
      <c r="D63" s="50" t="s">
        <v>157</v>
      </c>
      <c r="E63" s="31" t="s">
        <v>158</v>
      </c>
      <c r="F63" s="94"/>
      <c r="G63" s="94"/>
      <c r="H63" s="95"/>
      <c r="I63" s="94">
        <v>0.0</v>
      </c>
      <c r="J63" s="94">
        <v>24.0</v>
      </c>
      <c r="K63" s="95">
        <v>3.0</v>
      </c>
      <c r="L63" s="94"/>
      <c r="M63" s="94"/>
      <c r="N63" s="95"/>
      <c r="O63" s="94"/>
      <c r="P63" s="94"/>
      <c r="Q63" s="95"/>
      <c r="R63" s="94"/>
      <c r="S63" s="94"/>
      <c r="T63" s="95"/>
      <c r="U63" s="75">
        <f t="shared" si="104"/>
        <v>0</v>
      </c>
      <c r="V63" s="75"/>
      <c r="W63" s="27"/>
      <c r="X63" s="18"/>
      <c r="Y63" s="20"/>
      <c r="Z63" s="27">
        <f t="shared" ref="Z63:AA63" si="105">G63+J63+M63+P63+S63</f>
        <v>24</v>
      </c>
      <c r="AA63" s="27">
        <f t="shared" si="105"/>
        <v>3</v>
      </c>
      <c r="AB63" s="18" t="s">
        <v>41</v>
      </c>
      <c r="AC63" s="19"/>
      <c r="AD63" s="19"/>
      <c r="AE63" s="19"/>
      <c r="AF63" s="19"/>
      <c r="AG63" s="19"/>
      <c r="AH63" s="19"/>
      <c r="AI63" s="19"/>
      <c r="AJ63" s="19"/>
    </row>
    <row r="64" ht="14.25" customHeight="1">
      <c r="A64" s="16" t="s">
        <v>29</v>
      </c>
      <c r="B64" s="16" t="s">
        <v>52</v>
      </c>
      <c r="C64" s="53" t="s">
        <v>53</v>
      </c>
      <c r="D64" s="50" t="s">
        <v>159</v>
      </c>
      <c r="E64" s="31" t="s">
        <v>160</v>
      </c>
      <c r="F64" s="94"/>
      <c r="G64" s="94"/>
      <c r="H64" s="95"/>
      <c r="I64" s="94"/>
      <c r="J64" s="94"/>
      <c r="K64" s="95"/>
      <c r="L64" s="94">
        <v>0.0</v>
      </c>
      <c r="M64" s="94">
        <v>24.0</v>
      </c>
      <c r="N64" s="95">
        <v>2.0</v>
      </c>
      <c r="O64" s="94"/>
      <c r="P64" s="94"/>
      <c r="Q64" s="95"/>
      <c r="R64" s="94"/>
      <c r="S64" s="94"/>
      <c r="T64" s="95"/>
      <c r="U64" s="75">
        <f t="shared" si="104"/>
        <v>0</v>
      </c>
      <c r="V64" s="75"/>
      <c r="W64" s="27"/>
      <c r="X64" s="18"/>
      <c r="Y64" s="20"/>
      <c r="Z64" s="27">
        <f t="shared" ref="Z64:AA64" si="106">G64+J64+M64+P64+S64</f>
        <v>24</v>
      </c>
      <c r="AA64" s="27">
        <f t="shared" si="106"/>
        <v>2</v>
      </c>
      <c r="AB64" s="18" t="s">
        <v>41</v>
      </c>
      <c r="AC64" s="19"/>
      <c r="AD64" s="19"/>
      <c r="AE64" s="19"/>
      <c r="AF64" s="19"/>
      <c r="AG64" s="19"/>
      <c r="AH64" s="19"/>
      <c r="AI64" s="19"/>
      <c r="AJ64" s="19"/>
    </row>
    <row r="65" ht="14.25" customHeight="1">
      <c r="A65" s="16" t="s">
        <v>29</v>
      </c>
      <c r="B65" s="16" t="s">
        <v>52</v>
      </c>
      <c r="C65" s="53" t="s">
        <v>56</v>
      </c>
      <c r="D65" s="50" t="s">
        <v>161</v>
      </c>
      <c r="E65" s="31" t="s">
        <v>162</v>
      </c>
      <c r="F65" s="94"/>
      <c r="G65" s="94"/>
      <c r="H65" s="95"/>
      <c r="I65" s="94"/>
      <c r="J65" s="94"/>
      <c r="K65" s="95"/>
      <c r="L65" s="94"/>
      <c r="M65" s="94"/>
      <c r="N65" s="95"/>
      <c r="O65" s="94">
        <v>0.0</v>
      </c>
      <c r="P65" s="94">
        <v>24.0</v>
      </c>
      <c r="Q65" s="95">
        <v>2.0</v>
      </c>
      <c r="R65" s="94"/>
      <c r="S65" s="94"/>
      <c r="T65" s="95"/>
      <c r="U65" s="75">
        <f t="shared" si="104"/>
        <v>0</v>
      </c>
      <c r="V65" s="75"/>
      <c r="W65" s="27"/>
      <c r="X65" s="18"/>
      <c r="Y65" s="20"/>
      <c r="Z65" s="27">
        <f t="shared" ref="Z65:AA65" si="107">G65+J65+M65+P65+S65</f>
        <v>24</v>
      </c>
      <c r="AA65" s="27">
        <f t="shared" si="107"/>
        <v>2</v>
      </c>
      <c r="AB65" s="18" t="s">
        <v>41</v>
      </c>
      <c r="AC65" s="19"/>
      <c r="AD65" s="19"/>
      <c r="AE65" s="19"/>
      <c r="AF65" s="19"/>
      <c r="AG65" s="19"/>
      <c r="AH65" s="19"/>
      <c r="AI65" s="19"/>
      <c r="AJ65" s="19"/>
    </row>
    <row r="66" ht="14.25" customHeight="1">
      <c r="A66" s="16" t="s">
        <v>29</v>
      </c>
      <c r="B66" s="16" t="s">
        <v>30</v>
      </c>
      <c r="C66" s="53" t="s">
        <v>42</v>
      </c>
      <c r="D66" s="50" t="s">
        <v>163</v>
      </c>
      <c r="E66" s="31" t="s">
        <v>164</v>
      </c>
      <c r="F66" s="94"/>
      <c r="G66" s="94"/>
      <c r="H66" s="95"/>
      <c r="I66" s="94">
        <v>0.0</v>
      </c>
      <c r="J66" s="94">
        <v>12.0</v>
      </c>
      <c r="K66" s="95">
        <v>1.0</v>
      </c>
      <c r="L66" s="94"/>
      <c r="M66" s="94"/>
      <c r="N66" s="95"/>
      <c r="O66" s="94"/>
      <c r="P66" s="94"/>
      <c r="Q66" s="95"/>
      <c r="R66" s="94"/>
      <c r="S66" s="94"/>
      <c r="T66" s="95"/>
      <c r="U66" s="75">
        <f t="shared" si="104"/>
        <v>0</v>
      </c>
      <c r="V66" s="75"/>
      <c r="W66" s="27"/>
      <c r="X66" s="18"/>
      <c r="Y66" s="20"/>
      <c r="Z66" s="27">
        <f t="shared" ref="Z66:AA66" si="108">G66+J66+M66+P66+S66</f>
        <v>12</v>
      </c>
      <c r="AA66" s="27">
        <f t="shared" si="108"/>
        <v>1</v>
      </c>
      <c r="AB66" s="18" t="s">
        <v>41</v>
      </c>
      <c r="AC66" s="19"/>
      <c r="AD66" s="19"/>
      <c r="AE66" s="19"/>
      <c r="AF66" s="19"/>
      <c r="AG66" s="19"/>
      <c r="AH66" s="19"/>
      <c r="AI66" s="19"/>
      <c r="AJ66" s="19"/>
    </row>
    <row r="67" ht="14.25" customHeight="1">
      <c r="A67" s="16" t="s">
        <v>29</v>
      </c>
      <c r="B67" s="16" t="s">
        <v>52</v>
      </c>
      <c r="C67" s="53" t="s">
        <v>53</v>
      </c>
      <c r="D67" s="50" t="s">
        <v>165</v>
      </c>
      <c r="E67" s="31" t="s">
        <v>166</v>
      </c>
      <c r="F67" s="94"/>
      <c r="G67" s="94"/>
      <c r="H67" s="95"/>
      <c r="I67" s="94"/>
      <c r="J67" s="94"/>
      <c r="K67" s="95"/>
      <c r="L67" s="94">
        <v>0.0</v>
      </c>
      <c r="M67" s="94">
        <v>30.0</v>
      </c>
      <c r="N67" s="95">
        <v>3.0</v>
      </c>
      <c r="O67" s="94"/>
      <c r="P67" s="94"/>
      <c r="Q67" s="95"/>
      <c r="R67" s="94"/>
      <c r="S67" s="94"/>
      <c r="T67" s="95"/>
      <c r="U67" s="75">
        <f t="shared" si="104"/>
        <v>0</v>
      </c>
      <c r="V67" s="75"/>
      <c r="W67" s="27"/>
      <c r="X67" s="18"/>
      <c r="Y67" s="20"/>
      <c r="Z67" s="27">
        <f t="shared" ref="Z67:AA67" si="109">G67+J67+M67+P67+S67</f>
        <v>30</v>
      </c>
      <c r="AA67" s="27">
        <f t="shared" si="109"/>
        <v>3</v>
      </c>
      <c r="AB67" s="18" t="s">
        <v>41</v>
      </c>
      <c r="AC67" s="19"/>
      <c r="AD67" s="19"/>
      <c r="AE67" s="19"/>
      <c r="AF67" s="19"/>
      <c r="AG67" s="19"/>
      <c r="AH67" s="19"/>
      <c r="AI67" s="19"/>
      <c r="AJ67" s="19"/>
    </row>
    <row r="68" ht="14.25" customHeight="1">
      <c r="A68" s="16" t="s">
        <v>29</v>
      </c>
      <c r="B68" s="16" t="s">
        <v>52</v>
      </c>
      <c r="C68" s="53" t="s">
        <v>56</v>
      </c>
      <c r="D68" s="50" t="s">
        <v>167</v>
      </c>
      <c r="E68" s="31" t="s">
        <v>168</v>
      </c>
      <c r="F68" s="94"/>
      <c r="G68" s="94"/>
      <c r="H68" s="95"/>
      <c r="I68" s="94"/>
      <c r="J68" s="94"/>
      <c r="K68" s="95"/>
      <c r="L68" s="94"/>
      <c r="M68" s="94"/>
      <c r="N68" s="95"/>
      <c r="O68" s="94">
        <v>0.0</v>
      </c>
      <c r="P68" s="94">
        <v>30.0</v>
      </c>
      <c r="Q68" s="95">
        <v>3.0</v>
      </c>
      <c r="R68" s="94"/>
      <c r="S68" s="94"/>
      <c r="T68" s="95"/>
      <c r="U68" s="75">
        <f t="shared" si="104"/>
        <v>0</v>
      </c>
      <c r="V68" s="75"/>
      <c r="W68" s="27"/>
      <c r="X68" s="18"/>
      <c r="Y68" s="20"/>
      <c r="Z68" s="27">
        <f t="shared" ref="Z68:AA68" si="110">G68+J68+M68+P68+S68</f>
        <v>30</v>
      </c>
      <c r="AA68" s="27">
        <f t="shared" si="110"/>
        <v>3</v>
      </c>
      <c r="AB68" s="18" t="s">
        <v>41</v>
      </c>
      <c r="AC68" s="19"/>
      <c r="AD68" s="19"/>
      <c r="AE68" s="19"/>
      <c r="AF68" s="19"/>
      <c r="AG68" s="19"/>
      <c r="AH68" s="19"/>
      <c r="AI68" s="19"/>
      <c r="AJ68" s="19"/>
    </row>
    <row r="69" ht="14.25" customHeight="1">
      <c r="A69" s="16" t="s">
        <v>29</v>
      </c>
      <c r="B69" s="32" t="s">
        <v>70</v>
      </c>
      <c r="C69" s="55" t="s">
        <v>71</v>
      </c>
      <c r="D69" s="50" t="s">
        <v>169</v>
      </c>
      <c r="E69" s="31" t="s">
        <v>170</v>
      </c>
      <c r="F69" s="94"/>
      <c r="G69" s="94"/>
      <c r="H69" s="95"/>
      <c r="I69" s="94"/>
      <c r="J69" s="94"/>
      <c r="K69" s="95"/>
      <c r="L69" s="94"/>
      <c r="M69" s="94"/>
      <c r="N69" s="95"/>
      <c r="O69" s="94"/>
      <c r="P69" s="94"/>
      <c r="Q69" s="95"/>
      <c r="R69" s="94">
        <v>0.0</v>
      </c>
      <c r="S69" s="94">
        <v>30.0</v>
      </c>
      <c r="T69" s="95">
        <v>3.0</v>
      </c>
      <c r="U69" s="75">
        <f t="shared" si="104"/>
        <v>0</v>
      </c>
      <c r="V69" s="75"/>
      <c r="W69" s="27"/>
      <c r="X69" s="18"/>
      <c r="Y69" s="20"/>
      <c r="Z69" s="27">
        <f t="shared" ref="Z69:AA69" si="111">G69+J69+M69+P69+S69</f>
        <v>30</v>
      </c>
      <c r="AA69" s="27">
        <f t="shared" si="111"/>
        <v>3</v>
      </c>
      <c r="AB69" s="18" t="s">
        <v>41</v>
      </c>
      <c r="AC69" s="19"/>
      <c r="AD69" s="19"/>
      <c r="AE69" s="19"/>
      <c r="AF69" s="19"/>
      <c r="AG69" s="19"/>
      <c r="AH69" s="19"/>
      <c r="AI69" s="19"/>
      <c r="AJ69" s="19"/>
    </row>
    <row r="70" ht="14.25" customHeight="1">
      <c r="A70" s="32" t="s">
        <v>29</v>
      </c>
      <c r="B70" s="32" t="s">
        <v>70</v>
      </c>
      <c r="C70" s="55" t="s">
        <v>71</v>
      </c>
      <c r="D70" s="32" t="s">
        <v>171</v>
      </c>
      <c r="E70" s="33" t="s">
        <v>172</v>
      </c>
      <c r="F70" s="94"/>
      <c r="G70" s="94"/>
      <c r="H70" s="95"/>
      <c r="I70" s="94"/>
      <c r="J70" s="94"/>
      <c r="K70" s="95"/>
      <c r="L70" s="94"/>
      <c r="M70" s="94"/>
      <c r="N70" s="95"/>
      <c r="O70" s="94"/>
      <c r="P70" s="94"/>
      <c r="Q70" s="95"/>
      <c r="R70" s="94">
        <v>0.0</v>
      </c>
      <c r="S70" s="94">
        <v>120.0</v>
      </c>
      <c r="T70" s="95">
        <v>10.0</v>
      </c>
      <c r="U70" s="75">
        <f t="shared" si="104"/>
        <v>0</v>
      </c>
      <c r="V70" s="75"/>
      <c r="W70" s="27"/>
      <c r="X70" s="18"/>
      <c r="Y70" s="20"/>
      <c r="Z70" s="27">
        <f t="shared" ref="Z70:AA70" si="112">G70+J70+M70+P70+S70</f>
        <v>120</v>
      </c>
      <c r="AA70" s="27">
        <f t="shared" si="112"/>
        <v>10</v>
      </c>
      <c r="AB70" s="18" t="s">
        <v>41</v>
      </c>
      <c r="AC70" s="19"/>
      <c r="AD70" s="19"/>
      <c r="AE70" s="19"/>
      <c r="AF70" s="19"/>
      <c r="AG70" s="19"/>
      <c r="AH70" s="19"/>
      <c r="AI70" s="19"/>
      <c r="AJ70" s="19"/>
    </row>
    <row r="71" ht="15.75" customHeight="1">
      <c r="A71" s="53"/>
      <c r="B71" s="113"/>
      <c r="C71" s="114"/>
      <c r="D71" s="115" t="s">
        <v>173</v>
      </c>
      <c r="E71" s="42"/>
      <c r="F71" s="116">
        <f t="shared" ref="F71:V71" si="113">SUM(F62:F70)</f>
        <v>0</v>
      </c>
      <c r="G71" s="116">
        <f t="shared" si="113"/>
        <v>40</v>
      </c>
      <c r="H71" s="116">
        <f t="shared" si="113"/>
        <v>3</v>
      </c>
      <c r="I71" s="116">
        <f t="shared" si="113"/>
        <v>0</v>
      </c>
      <c r="J71" s="116">
        <f t="shared" si="113"/>
        <v>36</v>
      </c>
      <c r="K71" s="116">
        <f t="shared" si="113"/>
        <v>4</v>
      </c>
      <c r="L71" s="116">
        <f t="shared" si="113"/>
        <v>0</v>
      </c>
      <c r="M71" s="116">
        <f t="shared" si="113"/>
        <v>54</v>
      </c>
      <c r="N71" s="116">
        <f t="shared" si="113"/>
        <v>5</v>
      </c>
      <c r="O71" s="116">
        <f t="shared" si="113"/>
        <v>0</v>
      </c>
      <c r="P71" s="116">
        <f t="shared" si="113"/>
        <v>54</v>
      </c>
      <c r="Q71" s="116">
        <f t="shared" si="113"/>
        <v>5</v>
      </c>
      <c r="R71" s="116">
        <f t="shared" si="113"/>
        <v>0</v>
      </c>
      <c r="S71" s="116">
        <f t="shared" si="113"/>
        <v>150</v>
      </c>
      <c r="T71" s="116">
        <f t="shared" si="113"/>
        <v>13</v>
      </c>
      <c r="U71" s="116">
        <f t="shared" si="113"/>
        <v>0</v>
      </c>
      <c r="V71" s="116">
        <f t="shared" si="113"/>
        <v>0</v>
      </c>
      <c r="W71" s="65"/>
      <c r="X71" s="65"/>
      <c r="Y71" s="65"/>
      <c r="Z71" s="116">
        <f t="shared" ref="Z71:AA71" si="114">G71+J71+M71+P71+S71</f>
        <v>334</v>
      </c>
      <c r="AA71" s="117">
        <f t="shared" si="114"/>
        <v>30</v>
      </c>
      <c r="AB71" s="68" t="s">
        <v>174</v>
      </c>
      <c r="AC71" s="19"/>
      <c r="AD71" s="19"/>
      <c r="AE71" s="19"/>
      <c r="AF71" s="19"/>
      <c r="AG71" s="19"/>
      <c r="AH71" s="19"/>
      <c r="AI71" s="19"/>
      <c r="AJ71" s="19"/>
    </row>
    <row r="72" ht="15.75" customHeight="1">
      <c r="A72" s="16" t="s">
        <v>29</v>
      </c>
      <c r="B72" s="32" t="s">
        <v>52</v>
      </c>
      <c r="C72" s="55" t="s">
        <v>53</v>
      </c>
      <c r="D72" s="50" t="s">
        <v>175</v>
      </c>
      <c r="E72" s="118" t="s">
        <v>176</v>
      </c>
      <c r="F72" s="78"/>
      <c r="G72" s="119"/>
      <c r="H72" s="119"/>
      <c r="I72" s="78"/>
      <c r="J72" s="119"/>
      <c r="K72" s="119"/>
      <c r="L72" s="78">
        <v>0.0</v>
      </c>
      <c r="M72" s="119">
        <v>2.0</v>
      </c>
      <c r="N72" s="119">
        <v>0.0</v>
      </c>
      <c r="O72" s="78"/>
      <c r="P72" s="119"/>
      <c r="Q72" s="119"/>
      <c r="R72" s="78">
        <v>0.0</v>
      </c>
      <c r="S72" s="119">
        <v>0.0</v>
      </c>
      <c r="T72" s="120">
        <v>0.0</v>
      </c>
      <c r="U72" s="119">
        <f t="shared" ref="U72:V72" si="115">F72+I72+L72+O72+R72</f>
        <v>0</v>
      </c>
      <c r="V72" s="121">
        <f t="shared" si="115"/>
        <v>2</v>
      </c>
      <c r="W72" s="122">
        <v>15.0</v>
      </c>
      <c r="X72" s="123">
        <f t="shared" ref="X72:X75" si="117">U72*W72</f>
        <v>0</v>
      </c>
      <c r="Y72" s="123">
        <f t="shared" ref="Y72:Y75" si="118">V72*W72</f>
        <v>30</v>
      </c>
      <c r="Z72" s="124">
        <f t="shared" ref="Z72:Z75" si="119">SUM(X72:Y72)</f>
        <v>30</v>
      </c>
      <c r="AA72" s="125">
        <f t="shared" ref="AA72:AA74" si="120">H72+K72+N72+Q72+T72</f>
        <v>0</v>
      </c>
      <c r="AB72" s="126" t="s">
        <v>41</v>
      </c>
      <c r="AC72" s="19"/>
      <c r="AD72" s="19"/>
      <c r="AE72" s="19"/>
      <c r="AF72" s="19"/>
      <c r="AG72" s="19"/>
      <c r="AH72" s="19"/>
      <c r="AI72" s="19"/>
      <c r="AJ72" s="19"/>
    </row>
    <row r="73" ht="15.75" customHeight="1">
      <c r="A73" s="32" t="s">
        <v>29</v>
      </c>
      <c r="B73" s="32" t="s">
        <v>52</v>
      </c>
      <c r="C73" s="127" t="s">
        <v>56</v>
      </c>
      <c r="D73" s="16" t="s">
        <v>177</v>
      </c>
      <c r="E73" s="128" t="s">
        <v>178</v>
      </c>
      <c r="F73" s="129"/>
      <c r="G73" s="130"/>
      <c r="H73" s="130"/>
      <c r="I73" s="129"/>
      <c r="J73" s="130"/>
      <c r="K73" s="130"/>
      <c r="L73" s="129"/>
      <c r="M73" s="130"/>
      <c r="N73" s="130"/>
      <c r="O73" s="129">
        <v>0.0</v>
      </c>
      <c r="P73" s="130">
        <v>2.0</v>
      </c>
      <c r="Q73" s="130">
        <v>0.0</v>
      </c>
      <c r="R73" s="129"/>
      <c r="S73" s="130"/>
      <c r="T73" s="131"/>
      <c r="U73" s="132">
        <f t="shared" ref="U73:V73" si="116">F73+I73+L73+O73+R73</f>
        <v>0</v>
      </c>
      <c r="V73" s="133">
        <f t="shared" si="116"/>
        <v>2</v>
      </c>
      <c r="W73" s="134">
        <v>15.0</v>
      </c>
      <c r="X73" s="135">
        <f t="shared" si="117"/>
        <v>0</v>
      </c>
      <c r="Y73" s="135">
        <f t="shared" si="118"/>
        <v>30</v>
      </c>
      <c r="Z73" s="136">
        <f t="shared" si="119"/>
        <v>30</v>
      </c>
      <c r="AA73" s="137">
        <f t="shared" si="120"/>
        <v>0</v>
      </c>
      <c r="AB73" s="126" t="s">
        <v>41</v>
      </c>
      <c r="AC73" s="19"/>
      <c r="AD73" s="19"/>
      <c r="AE73" s="19"/>
      <c r="AF73" s="19"/>
      <c r="AG73" s="19"/>
      <c r="AH73" s="19"/>
      <c r="AI73" s="19"/>
      <c r="AJ73" s="19"/>
    </row>
    <row r="74" ht="15.75" customHeight="1">
      <c r="A74" s="16"/>
      <c r="B74" s="16"/>
      <c r="C74" s="16"/>
      <c r="D74" s="138" t="s">
        <v>179</v>
      </c>
      <c r="E74" s="139"/>
      <c r="F74" s="140">
        <v>0.0</v>
      </c>
      <c r="G74" s="140">
        <v>4.0</v>
      </c>
      <c r="H74" s="140">
        <v>4.0</v>
      </c>
      <c r="I74" s="140">
        <v>0.0</v>
      </c>
      <c r="J74" s="140">
        <v>4.0</v>
      </c>
      <c r="K74" s="140">
        <v>4.0</v>
      </c>
      <c r="L74" s="140"/>
      <c r="M74" s="140"/>
      <c r="N74" s="140"/>
      <c r="O74" s="140">
        <v>0.0</v>
      </c>
      <c r="P74" s="140">
        <v>2.0</v>
      </c>
      <c r="Q74" s="140">
        <v>2.0</v>
      </c>
      <c r="R74" s="140"/>
      <c r="S74" s="140"/>
      <c r="T74" s="129">
        <v>0.0</v>
      </c>
      <c r="U74" s="78">
        <f t="shared" ref="U74:V74" si="121">F74+I74+L74+O74+R74</f>
        <v>0</v>
      </c>
      <c r="V74" s="121">
        <f t="shared" si="121"/>
        <v>10</v>
      </c>
      <c r="W74" s="79">
        <v>15.0</v>
      </c>
      <c r="X74" s="23">
        <f t="shared" si="117"/>
        <v>0</v>
      </c>
      <c r="Y74" s="23">
        <f t="shared" si="118"/>
        <v>150</v>
      </c>
      <c r="Z74" s="76">
        <f t="shared" si="119"/>
        <v>150</v>
      </c>
      <c r="AA74" s="91">
        <f t="shared" si="120"/>
        <v>10</v>
      </c>
      <c r="AB74" s="98"/>
      <c r="AC74" s="92"/>
      <c r="AD74" s="92"/>
      <c r="AE74" s="92"/>
      <c r="AF74" s="92"/>
      <c r="AG74" s="92"/>
      <c r="AH74" s="92"/>
      <c r="AI74" s="92"/>
      <c r="AJ74" s="92"/>
    </row>
    <row r="75" ht="15.75" customHeight="1">
      <c r="A75" s="16"/>
      <c r="B75" s="16"/>
      <c r="C75" s="16"/>
      <c r="D75" s="32" t="s">
        <v>180</v>
      </c>
      <c r="E75" s="141" t="s">
        <v>181</v>
      </c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78">
        <v>10.0</v>
      </c>
      <c r="U75" s="142">
        <f t="shared" ref="U75:V75" si="122">F75+I75+L75+O75+R75</f>
        <v>0</v>
      </c>
      <c r="V75" s="84">
        <f t="shared" si="122"/>
        <v>0</v>
      </c>
      <c r="W75" s="143"/>
      <c r="X75" s="144">
        <f t="shared" si="117"/>
        <v>0</v>
      </c>
      <c r="Y75" s="144">
        <f t="shared" si="118"/>
        <v>0</v>
      </c>
      <c r="Z75" s="144">
        <f t="shared" si="119"/>
        <v>0</v>
      </c>
      <c r="AA75" s="18">
        <v>10.0</v>
      </c>
      <c r="AB75" s="16"/>
      <c r="AC75" s="92"/>
      <c r="AD75" s="92"/>
      <c r="AE75" s="92"/>
      <c r="AF75" s="92"/>
      <c r="AG75" s="92"/>
      <c r="AH75" s="92"/>
      <c r="AI75" s="92"/>
      <c r="AJ75" s="92"/>
    </row>
    <row r="76" ht="15.75" customHeight="1">
      <c r="A76" s="16"/>
      <c r="B76" s="16"/>
      <c r="C76" s="53"/>
      <c r="D76" s="145" t="s">
        <v>182</v>
      </c>
      <c r="E76" s="146"/>
      <c r="F76" s="147">
        <f t="shared" ref="F76:V76" si="123">F75+F74+F43+F37+F30+F26+F9</f>
        <v>10</v>
      </c>
      <c r="G76" s="147">
        <f t="shared" si="123"/>
        <v>9</v>
      </c>
      <c r="H76" s="147">
        <f t="shared" si="123"/>
        <v>18</v>
      </c>
      <c r="I76" s="147">
        <f t="shared" si="123"/>
        <v>13</v>
      </c>
      <c r="J76" s="147">
        <f t="shared" si="123"/>
        <v>16</v>
      </c>
      <c r="K76" s="147">
        <f t="shared" si="123"/>
        <v>29</v>
      </c>
      <c r="L76" s="147">
        <f t="shared" si="123"/>
        <v>10</v>
      </c>
      <c r="M76" s="147">
        <f t="shared" si="123"/>
        <v>13</v>
      </c>
      <c r="N76" s="147">
        <f t="shared" si="123"/>
        <v>26</v>
      </c>
      <c r="O76" s="147">
        <f t="shared" si="123"/>
        <v>6</v>
      </c>
      <c r="P76" s="147">
        <f t="shared" si="123"/>
        <v>16</v>
      </c>
      <c r="Q76" s="147">
        <f t="shared" si="123"/>
        <v>23</v>
      </c>
      <c r="R76" s="147">
        <f t="shared" si="123"/>
        <v>4</v>
      </c>
      <c r="S76" s="147">
        <f t="shared" si="123"/>
        <v>6</v>
      </c>
      <c r="T76" s="147">
        <f t="shared" si="123"/>
        <v>21</v>
      </c>
      <c r="U76" s="148">
        <f t="shared" si="123"/>
        <v>43</v>
      </c>
      <c r="V76" s="148">
        <f t="shared" si="123"/>
        <v>60</v>
      </c>
      <c r="W76" s="147"/>
      <c r="X76" s="147">
        <f t="shared" ref="X76:AA76" si="124">X75+X74+X43+X37+X30+X26+X9</f>
        <v>645</v>
      </c>
      <c r="Y76" s="147">
        <f t="shared" si="124"/>
        <v>900</v>
      </c>
      <c r="Z76" s="147">
        <f t="shared" si="124"/>
        <v>1545</v>
      </c>
      <c r="AA76" s="149">
        <f t="shared" si="124"/>
        <v>117</v>
      </c>
      <c r="AB76" s="16"/>
      <c r="AC76" s="92"/>
      <c r="AD76" s="92"/>
      <c r="AE76" s="92"/>
      <c r="AF76" s="92"/>
      <c r="AG76" s="92"/>
      <c r="AH76" s="92"/>
      <c r="AI76" s="92"/>
      <c r="AJ76" s="92"/>
    </row>
    <row r="77" ht="18.0" customHeight="1">
      <c r="A77" s="16"/>
      <c r="B77" s="16"/>
      <c r="C77" s="53"/>
      <c r="D77" s="150" t="s">
        <v>183</v>
      </c>
      <c r="E77" s="151"/>
      <c r="F77" s="152">
        <f t="shared" ref="F77:V77" si="125">F71+F75+F74+F43+F37+F30+F26+F9</f>
        <v>10</v>
      </c>
      <c r="G77" s="152">
        <f t="shared" si="125"/>
        <v>49</v>
      </c>
      <c r="H77" s="152">
        <f t="shared" si="125"/>
        <v>21</v>
      </c>
      <c r="I77" s="152">
        <f t="shared" si="125"/>
        <v>13</v>
      </c>
      <c r="J77" s="152">
        <f t="shared" si="125"/>
        <v>52</v>
      </c>
      <c r="K77" s="152">
        <f t="shared" si="125"/>
        <v>33</v>
      </c>
      <c r="L77" s="152">
        <f t="shared" si="125"/>
        <v>10</v>
      </c>
      <c r="M77" s="152">
        <f t="shared" si="125"/>
        <v>67</v>
      </c>
      <c r="N77" s="152">
        <f t="shared" si="125"/>
        <v>31</v>
      </c>
      <c r="O77" s="152">
        <f t="shared" si="125"/>
        <v>6</v>
      </c>
      <c r="P77" s="152">
        <f t="shared" si="125"/>
        <v>70</v>
      </c>
      <c r="Q77" s="152">
        <f t="shared" si="125"/>
        <v>28</v>
      </c>
      <c r="R77" s="152">
        <f t="shared" si="125"/>
        <v>4</v>
      </c>
      <c r="S77" s="152">
        <f t="shared" si="125"/>
        <v>156</v>
      </c>
      <c r="T77" s="152">
        <f t="shared" si="125"/>
        <v>34</v>
      </c>
      <c r="U77" s="152">
        <f t="shared" si="125"/>
        <v>43</v>
      </c>
      <c r="V77" s="152">
        <f t="shared" si="125"/>
        <v>60</v>
      </c>
      <c r="W77" s="152"/>
      <c r="X77" s="152">
        <f t="shared" ref="X77:AA77" si="126">X71+X75+X74+X43+X37+X30+X26+X9</f>
        <v>645</v>
      </c>
      <c r="Y77" s="152">
        <f t="shared" si="126"/>
        <v>900</v>
      </c>
      <c r="Z77" s="152">
        <f t="shared" si="126"/>
        <v>1879</v>
      </c>
      <c r="AA77" s="153">
        <f t="shared" si="126"/>
        <v>147</v>
      </c>
      <c r="AB77" s="16"/>
      <c r="AC77" s="92"/>
      <c r="AD77" s="92"/>
      <c r="AE77" s="92"/>
      <c r="AF77" s="92"/>
      <c r="AG77" s="92"/>
      <c r="AH77" s="92"/>
      <c r="AI77" s="92"/>
      <c r="AJ77" s="92"/>
    </row>
    <row r="78" ht="15.75" customHeight="1">
      <c r="A78" s="16"/>
      <c r="B78" s="16"/>
      <c r="C78" s="53"/>
      <c r="D78" s="154" t="s">
        <v>184</v>
      </c>
      <c r="E78" s="146"/>
      <c r="F78" s="155">
        <f t="shared" ref="F78:V78" si="127">F75+F74+F49+F37+F30+F26+F9</f>
        <v>10</v>
      </c>
      <c r="G78" s="156">
        <f t="shared" si="127"/>
        <v>9</v>
      </c>
      <c r="H78" s="156">
        <f t="shared" si="127"/>
        <v>18</v>
      </c>
      <c r="I78" s="156">
        <f t="shared" si="127"/>
        <v>13</v>
      </c>
      <c r="J78" s="156">
        <f t="shared" si="127"/>
        <v>16</v>
      </c>
      <c r="K78" s="156">
        <f t="shared" si="127"/>
        <v>29</v>
      </c>
      <c r="L78" s="156">
        <f t="shared" si="127"/>
        <v>10</v>
      </c>
      <c r="M78" s="156">
        <f t="shared" si="127"/>
        <v>13</v>
      </c>
      <c r="N78" s="156">
        <f t="shared" si="127"/>
        <v>26</v>
      </c>
      <c r="O78" s="156">
        <f t="shared" si="127"/>
        <v>7</v>
      </c>
      <c r="P78" s="156">
        <f t="shared" si="127"/>
        <v>15</v>
      </c>
      <c r="Q78" s="156">
        <f t="shared" si="127"/>
        <v>23</v>
      </c>
      <c r="R78" s="156">
        <f t="shared" si="127"/>
        <v>4</v>
      </c>
      <c r="S78" s="156">
        <f t="shared" si="127"/>
        <v>6</v>
      </c>
      <c r="T78" s="156">
        <f t="shared" si="127"/>
        <v>21</v>
      </c>
      <c r="U78" s="156">
        <f t="shared" si="127"/>
        <v>44</v>
      </c>
      <c r="V78" s="156">
        <f t="shared" si="127"/>
        <v>59</v>
      </c>
      <c r="W78" s="156"/>
      <c r="X78" s="156">
        <f t="shared" ref="X78:AA78" si="128">X75+X74+X49+X37+X30+X26+X9</f>
        <v>660</v>
      </c>
      <c r="Y78" s="156">
        <f t="shared" si="128"/>
        <v>885</v>
      </c>
      <c r="Z78" s="156">
        <f t="shared" si="128"/>
        <v>1545</v>
      </c>
      <c r="AA78" s="157">
        <f t="shared" si="128"/>
        <v>117</v>
      </c>
      <c r="AB78" s="84"/>
      <c r="AC78" s="132"/>
      <c r="AD78" s="132"/>
      <c r="AE78" s="132"/>
      <c r="AF78" s="132"/>
      <c r="AG78" s="132"/>
      <c r="AH78" s="132"/>
      <c r="AI78" s="132"/>
      <c r="AJ78" s="132"/>
    </row>
    <row r="79" ht="18.0" customHeight="1">
      <c r="A79" s="16"/>
      <c r="B79" s="16"/>
      <c r="C79" s="53"/>
      <c r="D79" s="158" t="s">
        <v>185</v>
      </c>
      <c r="E79" s="151"/>
      <c r="F79" s="159">
        <f t="shared" ref="F79:V79" si="129">F71+F75+F74+F49+F37+F30+F26+F9</f>
        <v>10</v>
      </c>
      <c r="G79" s="159">
        <f t="shared" si="129"/>
        <v>49</v>
      </c>
      <c r="H79" s="159">
        <f t="shared" si="129"/>
        <v>21</v>
      </c>
      <c r="I79" s="159">
        <f t="shared" si="129"/>
        <v>13</v>
      </c>
      <c r="J79" s="159">
        <f t="shared" si="129"/>
        <v>52</v>
      </c>
      <c r="K79" s="159">
        <f t="shared" si="129"/>
        <v>33</v>
      </c>
      <c r="L79" s="159">
        <f t="shared" si="129"/>
        <v>10</v>
      </c>
      <c r="M79" s="159">
        <f t="shared" si="129"/>
        <v>67</v>
      </c>
      <c r="N79" s="159">
        <f t="shared" si="129"/>
        <v>31</v>
      </c>
      <c r="O79" s="159">
        <f t="shared" si="129"/>
        <v>7</v>
      </c>
      <c r="P79" s="159">
        <f t="shared" si="129"/>
        <v>69</v>
      </c>
      <c r="Q79" s="159">
        <f t="shared" si="129"/>
        <v>28</v>
      </c>
      <c r="R79" s="159">
        <f t="shared" si="129"/>
        <v>4</v>
      </c>
      <c r="S79" s="159">
        <f t="shared" si="129"/>
        <v>156</v>
      </c>
      <c r="T79" s="159">
        <f t="shared" si="129"/>
        <v>34</v>
      </c>
      <c r="U79" s="159">
        <f t="shared" si="129"/>
        <v>44</v>
      </c>
      <c r="V79" s="159">
        <f t="shared" si="129"/>
        <v>59</v>
      </c>
      <c r="W79" s="159"/>
      <c r="X79" s="159">
        <f t="shared" ref="X79:AA79" si="130">X71+X75+X74+X49+X37+X30+X26+X9</f>
        <v>660</v>
      </c>
      <c r="Y79" s="159">
        <f t="shared" si="130"/>
        <v>885</v>
      </c>
      <c r="Z79" s="159">
        <f t="shared" si="130"/>
        <v>1879</v>
      </c>
      <c r="AA79" s="160">
        <f t="shared" si="130"/>
        <v>147</v>
      </c>
      <c r="AB79" s="16"/>
      <c r="AC79" s="92"/>
      <c r="AD79" s="92"/>
      <c r="AE79" s="92"/>
      <c r="AF79" s="92"/>
      <c r="AG79" s="92"/>
      <c r="AH79" s="92"/>
      <c r="AI79" s="92"/>
      <c r="AJ79" s="92"/>
    </row>
    <row r="80" ht="15.75" customHeight="1">
      <c r="A80" s="16"/>
      <c r="B80" s="16"/>
      <c r="C80" s="53"/>
      <c r="D80" s="161" t="s">
        <v>186</v>
      </c>
      <c r="E80" s="146"/>
      <c r="F80" s="162">
        <f t="shared" ref="F80:V80" si="131">F75+F74+F55+F37+F30+F26+F9</f>
        <v>10</v>
      </c>
      <c r="G80" s="162">
        <f t="shared" si="131"/>
        <v>9</v>
      </c>
      <c r="H80" s="162">
        <f t="shared" si="131"/>
        <v>18</v>
      </c>
      <c r="I80" s="162">
        <f t="shared" si="131"/>
        <v>13</v>
      </c>
      <c r="J80" s="162">
        <f t="shared" si="131"/>
        <v>16</v>
      </c>
      <c r="K80" s="162">
        <f t="shared" si="131"/>
        <v>29</v>
      </c>
      <c r="L80" s="162">
        <f t="shared" si="131"/>
        <v>6</v>
      </c>
      <c r="M80" s="162">
        <f t="shared" si="131"/>
        <v>18</v>
      </c>
      <c r="N80" s="162">
        <f t="shared" si="131"/>
        <v>26</v>
      </c>
      <c r="O80" s="162">
        <f t="shared" si="131"/>
        <v>5</v>
      </c>
      <c r="P80" s="162">
        <f t="shared" si="131"/>
        <v>18</v>
      </c>
      <c r="Q80" s="162">
        <f t="shared" si="131"/>
        <v>23</v>
      </c>
      <c r="R80" s="162">
        <f t="shared" si="131"/>
        <v>2</v>
      </c>
      <c r="S80" s="162">
        <f t="shared" si="131"/>
        <v>9</v>
      </c>
      <c r="T80" s="162">
        <f t="shared" si="131"/>
        <v>21</v>
      </c>
      <c r="U80" s="162">
        <f t="shared" si="131"/>
        <v>36</v>
      </c>
      <c r="V80" s="162">
        <f t="shared" si="131"/>
        <v>70</v>
      </c>
      <c r="W80" s="162"/>
      <c r="X80" s="162">
        <f t="shared" ref="X80:AA80" si="132">X75+X74+X55+X37+X30+X26+X9</f>
        <v>540</v>
      </c>
      <c r="Y80" s="162">
        <f t="shared" si="132"/>
        <v>780</v>
      </c>
      <c r="Z80" s="162">
        <f t="shared" si="132"/>
        <v>1320</v>
      </c>
      <c r="AA80" s="163">
        <f t="shared" si="132"/>
        <v>117</v>
      </c>
      <c r="AB80" s="16"/>
      <c r="AC80" s="92"/>
      <c r="AD80" s="92"/>
      <c r="AE80" s="92"/>
      <c r="AF80" s="92"/>
      <c r="AG80" s="92"/>
      <c r="AH80" s="92"/>
      <c r="AI80" s="92"/>
      <c r="AJ80" s="92"/>
    </row>
    <row r="81" ht="18.0" customHeight="1">
      <c r="A81" s="16"/>
      <c r="B81" s="16"/>
      <c r="C81" s="53"/>
      <c r="D81" s="164" t="s">
        <v>187</v>
      </c>
      <c r="E81" s="151"/>
      <c r="F81" s="165">
        <f t="shared" ref="F81:V81" si="133">F71+F75+F74+F55+F37+F30+F26+F9</f>
        <v>10</v>
      </c>
      <c r="G81" s="165">
        <f t="shared" si="133"/>
        <v>49</v>
      </c>
      <c r="H81" s="165">
        <f t="shared" si="133"/>
        <v>21</v>
      </c>
      <c r="I81" s="165">
        <f t="shared" si="133"/>
        <v>13</v>
      </c>
      <c r="J81" s="165">
        <f t="shared" si="133"/>
        <v>52</v>
      </c>
      <c r="K81" s="165">
        <f t="shared" si="133"/>
        <v>33</v>
      </c>
      <c r="L81" s="165">
        <f t="shared" si="133"/>
        <v>6</v>
      </c>
      <c r="M81" s="165">
        <f t="shared" si="133"/>
        <v>72</v>
      </c>
      <c r="N81" s="165">
        <f t="shared" si="133"/>
        <v>31</v>
      </c>
      <c r="O81" s="165">
        <f t="shared" si="133"/>
        <v>5</v>
      </c>
      <c r="P81" s="165">
        <f t="shared" si="133"/>
        <v>72</v>
      </c>
      <c r="Q81" s="165">
        <f t="shared" si="133"/>
        <v>28</v>
      </c>
      <c r="R81" s="165">
        <f t="shared" si="133"/>
        <v>2</v>
      </c>
      <c r="S81" s="165">
        <f t="shared" si="133"/>
        <v>159</v>
      </c>
      <c r="T81" s="165">
        <f t="shared" si="133"/>
        <v>34</v>
      </c>
      <c r="U81" s="165">
        <f t="shared" si="133"/>
        <v>36</v>
      </c>
      <c r="V81" s="165">
        <f t="shared" si="133"/>
        <v>70</v>
      </c>
      <c r="W81" s="165"/>
      <c r="X81" s="165">
        <f t="shared" ref="X81:AA81" si="134">X71+X75+X74+X55+X37+X30+X26+X9</f>
        <v>540</v>
      </c>
      <c r="Y81" s="165">
        <f t="shared" si="134"/>
        <v>780</v>
      </c>
      <c r="Z81" s="165">
        <f t="shared" si="134"/>
        <v>1654</v>
      </c>
      <c r="AA81" s="166">
        <f t="shared" si="134"/>
        <v>147</v>
      </c>
      <c r="AB81" s="16"/>
      <c r="AC81" s="92"/>
      <c r="AD81" s="92"/>
      <c r="AE81" s="92"/>
      <c r="AF81" s="92"/>
      <c r="AG81" s="92"/>
      <c r="AH81" s="92"/>
      <c r="AI81" s="92"/>
      <c r="AJ81" s="92"/>
    </row>
    <row r="82" ht="15.75" customHeight="1">
      <c r="A82" s="16"/>
      <c r="B82" s="16"/>
      <c r="C82" s="53"/>
      <c r="D82" s="167" t="s">
        <v>188</v>
      </c>
      <c r="E82" s="146"/>
      <c r="F82" s="168">
        <f t="shared" ref="F82:V82" si="135">F75+F74+F61+F37+F30+F26+F9</f>
        <v>10</v>
      </c>
      <c r="G82" s="168">
        <f t="shared" si="135"/>
        <v>9</v>
      </c>
      <c r="H82" s="168">
        <f t="shared" si="135"/>
        <v>18</v>
      </c>
      <c r="I82" s="168">
        <f t="shared" si="135"/>
        <v>13</v>
      </c>
      <c r="J82" s="168">
        <f t="shared" si="135"/>
        <v>16</v>
      </c>
      <c r="K82" s="168">
        <f t="shared" si="135"/>
        <v>29</v>
      </c>
      <c r="L82" s="168">
        <f t="shared" si="135"/>
        <v>6</v>
      </c>
      <c r="M82" s="168">
        <f t="shared" si="135"/>
        <v>18</v>
      </c>
      <c r="N82" s="168">
        <f t="shared" si="135"/>
        <v>26</v>
      </c>
      <c r="O82" s="168">
        <f t="shared" si="135"/>
        <v>7</v>
      </c>
      <c r="P82" s="168">
        <f t="shared" si="135"/>
        <v>16</v>
      </c>
      <c r="Q82" s="168">
        <f t="shared" si="135"/>
        <v>23</v>
      </c>
      <c r="R82" s="168">
        <f t="shared" si="135"/>
        <v>4</v>
      </c>
      <c r="S82" s="168">
        <f t="shared" si="135"/>
        <v>7</v>
      </c>
      <c r="T82" s="168">
        <f t="shared" si="135"/>
        <v>21</v>
      </c>
      <c r="U82" s="168">
        <f t="shared" si="135"/>
        <v>40</v>
      </c>
      <c r="V82" s="168">
        <f t="shared" si="135"/>
        <v>66</v>
      </c>
      <c r="W82" s="168"/>
      <c r="X82" s="168">
        <f t="shared" ref="X82:AA82" si="136">X75+X74+X61+X37+X30+X26+X9</f>
        <v>600</v>
      </c>
      <c r="Y82" s="168">
        <f t="shared" si="136"/>
        <v>990</v>
      </c>
      <c r="Z82" s="168">
        <f t="shared" si="136"/>
        <v>1590</v>
      </c>
      <c r="AA82" s="169">
        <f t="shared" si="136"/>
        <v>117</v>
      </c>
      <c r="AB82" s="16"/>
      <c r="AC82" s="92"/>
      <c r="AD82" s="92"/>
      <c r="AE82" s="92"/>
      <c r="AF82" s="92"/>
      <c r="AG82" s="92"/>
      <c r="AH82" s="92"/>
      <c r="AI82" s="92"/>
      <c r="AJ82" s="92"/>
    </row>
    <row r="83" ht="18.0" customHeight="1">
      <c r="A83" s="16"/>
      <c r="B83" s="16"/>
      <c r="C83" s="53"/>
      <c r="D83" s="170" t="s">
        <v>189</v>
      </c>
      <c r="E83" s="151"/>
      <c r="F83" s="171">
        <f t="shared" ref="F83:V83" si="137">F71+F75+F74+F61+F37+F30+F26+F9</f>
        <v>10</v>
      </c>
      <c r="G83" s="171">
        <f t="shared" si="137"/>
        <v>49</v>
      </c>
      <c r="H83" s="171">
        <f t="shared" si="137"/>
        <v>21</v>
      </c>
      <c r="I83" s="171">
        <f t="shared" si="137"/>
        <v>13</v>
      </c>
      <c r="J83" s="171">
        <f t="shared" si="137"/>
        <v>52</v>
      </c>
      <c r="K83" s="171">
        <f t="shared" si="137"/>
        <v>33</v>
      </c>
      <c r="L83" s="171">
        <f t="shared" si="137"/>
        <v>6</v>
      </c>
      <c r="M83" s="171">
        <f t="shared" si="137"/>
        <v>72</v>
      </c>
      <c r="N83" s="171">
        <f t="shared" si="137"/>
        <v>31</v>
      </c>
      <c r="O83" s="171">
        <f t="shared" si="137"/>
        <v>7</v>
      </c>
      <c r="P83" s="171">
        <f t="shared" si="137"/>
        <v>70</v>
      </c>
      <c r="Q83" s="171">
        <f t="shared" si="137"/>
        <v>28</v>
      </c>
      <c r="R83" s="171">
        <f t="shared" si="137"/>
        <v>4</v>
      </c>
      <c r="S83" s="171">
        <f t="shared" si="137"/>
        <v>157</v>
      </c>
      <c r="T83" s="171">
        <f t="shared" si="137"/>
        <v>34</v>
      </c>
      <c r="U83" s="171">
        <f t="shared" si="137"/>
        <v>40</v>
      </c>
      <c r="V83" s="171">
        <f t="shared" si="137"/>
        <v>66</v>
      </c>
      <c r="W83" s="171"/>
      <c r="X83" s="171">
        <f t="shared" ref="X83:AA83" si="138">X71+X75+X74+X61+X37+X30+X26+X9</f>
        <v>600</v>
      </c>
      <c r="Y83" s="171">
        <f t="shared" si="138"/>
        <v>990</v>
      </c>
      <c r="Z83" s="171">
        <f t="shared" si="138"/>
        <v>1924</v>
      </c>
      <c r="AA83" s="172">
        <f t="shared" si="138"/>
        <v>147</v>
      </c>
      <c r="AB83" s="16"/>
      <c r="AC83" s="92"/>
      <c r="AD83" s="92"/>
      <c r="AE83" s="92"/>
      <c r="AF83" s="92"/>
      <c r="AG83" s="92"/>
      <c r="AH83" s="92"/>
      <c r="AI83" s="92"/>
      <c r="AJ83" s="92"/>
    </row>
    <row r="84" ht="15.75" customHeight="1">
      <c r="A84" s="173"/>
      <c r="B84" s="173"/>
      <c r="C84" s="173"/>
      <c r="D84" s="174"/>
      <c r="E84" s="175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</row>
    <row r="85" ht="15.75" customHeight="1">
      <c r="A85" s="176"/>
      <c r="B85" s="176"/>
      <c r="C85" s="176"/>
      <c r="D85" s="94"/>
      <c r="E85" s="72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177">
        <f>H83+K83+N83+Q83+T83</f>
        <v>147</v>
      </c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</row>
    <row r="86" ht="15.75" customHeight="1">
      <c r="A86" s="176"/>
      <c r="B86" s="176"/>
      <c r="C86" s="176"/>
      <c r="D86" s="94"/>
      <c r="E86" s="72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>
        <v>147.0</v>
      </c>
      <c r="AB86" s="178" t="s">
        <v>190</v>
      </c>
      <c r="AC86" s="178"/>
      <c r="AD86" s="178"/>
      <c r="AE86" s="178"/>
      <c r="AF86" s="178"/>
      <c r="AG86" s="178"/>
      <c r="AH86" s="178"/>
      <c r="AI86" s="178"/>
      <c r="AJ86" s="178"/>
    </row>
    <row r="87" ht="15.75" customHeight="1">
      <c r="A87" s="176"/>
      <c r="B87" s="176"/>
      <c r="C87" s="176"/>
      <c r="D87" s="94"/>
      <c r="E87" s="72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>
        <v>33.0</v>
      </c>
      <c r="AB87" s="178" t="s">
        <v>191</v>
      </c>
      <c r="AC87" s="178"/>
      <c r="AD87" s="178"/>
      <c r="AE87" s="178"/>
      <c r="AF87" s="178"/>
      <c r="AG87" s="178"/>
      <c r="AH87" s="178"/>
      <c r="AI87" s="178"/>
      <c r="AJ87" s="178"/>
    </row>
    <row r="88" ht="15.75" customHeight="1">
      <c r="A88" s="176"/>
      <c r="B88" s="176"/>
      <c r="C88" s="176"/>
      <c r="D88" s="94"/>
      <c r="E88" s="72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</row>
    <row r="89" ht="15.75" customHeight="1">
      <c r="A89" s="176"/>
      <c r="B89" s="176"/>
      <c r="C89" s="176"/>
      <c r="D89" s="94"/>
      <c r="E89" s="72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</row>
    <row r="90" ht="15.75" customHeight="1">
      <c r="A90" s="176"/>
      <c r="B90" s="176"/>
      <c r="C90" s="176"/>
      <c r="D90" s="94"/>
      <c r="E90" s="72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</row>
    <row r="91" ht="15.75" customHeight="1">
      <c r="A91" s="176"/>
      <c r="B91" s="176"/>
      <c r="C91" s="176"/>
      <c r="D91" s="94"/>
      <c r="E91" s="72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</row>
    <row r="92" ht="15.75" customHeight="1">
      <c r="A92" s="176"/>
      <c r="B92" s="176"/>
      <c r="C92" s="176"/>
      <c r="D92" s="94"/>
      <c r="E92" s="72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</row>
    <row r="93" ht="15.75" customHeight="1">
      <c r="A93" s="176"/>
      <c r="B93" s="176"/>
      <c r="C93" s="176"/>
      <c r="D93" s="94"/>
      <c r="E93" s="72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</row>
    <row r="94" ht="15.75" customHeight="1">
      <c r="A94" s="176"/>
      <c r="B94" s="176"/>
      <c r="C94" s="176"/>
      <c r="D94" s="94"/>
      <c r="E94" s="72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</row>
    <row r="95" ht="15.75" customHeight="1">
      <c r="A95" s="176"/>
      <c r="B95" s="176"/>
      <c r="C95" s="176"/>
      <c r="D95" s="94"/>
      <c r="E95" s="72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</row>
    <row r="96" ht="15.75" customHeight="1">
      <c r="A96" s="176"/>
      <c r="B96" s="176"/>
      <c r="C96" s="176"/>
      <c r="D96" s="94"/>
      <c r="E96" s="72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</row>
    <row r="97" ht="15.75" customHeight="1">
      <c r="A97" s="176"/>
      <c r="B97" s="176"/>
      <c r="C97" s="176"/>
      <c r="D97" s="94"/>
      <c r="E97" s="72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</row>
    <row r="98" ht="15.75" customHeight="1">
      <c r="A98" s="176"/>
      <c r="B98" s="176"/>
      <c r="C98" s="176"/>
      <c r="D98" s="94"/>
      <c r="E98" s="72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</row>
    <row r="99" ht="15.75" customHeight="1">
      <c r="A99" s="176"/>
      <c r="B99" s="176"/>
      <c r="C99" s="176"/>
      <c r="D99" s="94"/>
      <c r="E99" s="72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</row>
    <row r="100" ht="15.75" customHeight="1">
      <c r="A100" s="176"/>
      <c r="B100" s="176"/>
      <c r="C100" s="176"/>
      <c r="D100" s="94"/>
      <c r="E100" s="72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</row>
    <row r="101" ht="15.75" customHeight="1">
      <c r="A101" s="176"/>
      <c r="B101" s="176"/>
      <c r="C101" s="176"/>
      <c r="D101" s="94"/>
      <c r="E101" s="72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</row>
    <row r="102" ht="15.75" customHeight="1">
      <c r="A102" s="176"/>
      <c r="B102" s="176"/>
      <c r="C102" s="176"/>
      <c r="D102" s="94"/>
      <c r="E102" s="72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</row>
    <row r="103" ht="15.75" customHeight="1">
      <c r="A103" s="176"/>
      <c r="B103" s="176"/>
      <c r="C103" s="176"/>
      <c r="D103" s="94"/>
      <c r="E103" s="72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</row>
    <row r="104" ht="15.75" customHeight="1">
      <c r="A104" s="176"/>
      <c r="B104" s="176"/>
      <c r="C104" s="176"/>
      <c r="D104" s="94"/>
      <c r="E104" s="72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</row>
    <row r="105" ht="15.75" customHeight="1">
      <c r="A105" s="176"/>
      <c r="B105" s="176"/>
      <c r="C105" s="176"/>
      <c r="D105" s="94"/>
      <c r="E105" s="72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</row>
    <row r="106" ht="15.75" customHeight="1">
      <c r="A106" s="176"/>
      <c r="B106" s="176"/>
      <c r="C106" s="176"/>
      <c r="D106" s="94"/>
      <c r="E106" s="72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</row>
    <row r="107" ht="15.75" customHeight="1">
      <c r="A107" s="176"/>
      <c r="B107" s="176"/>
      <c r="C107" s="176"/>
      <c r="D107" s="94"/>
      <c r="E107" s="72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</row>
    <row r="108" ht="15.75" customHeight="1">
      <c r="A108" s="176"/>
      <c r="B108" s="176"/>
      <c r="C108" s="176"/>
      <c r="D108" s="94"/>
      <c r="E108" s="72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</row>
    <row r="109" ht="15.75" customHeight="1">
      <c r="A109" s="176"/>
      <c r="B109" s="176"/>
      <c r="C109" s="176"/>
      <c r="D109" s="94"/>
      <c r="E109" s="72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</row>
    <row r="110" ht="15.75" customHeight="1">
      <c r="A110" s="176"/>
      <c r="B110" s="176"/>
      <c r="C110" s="176"/>
      <c r="D110" s="94"/>
      <c r="E110" s="72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</row>
    <row r="111" ht="15.75" customHeight="1">
      <c r="A111" s="176"/>
      <c r="B111" s="176"/>
      <c r="C111" s="176"/>
      <c r="D111" s="94"/>
      <c r="E111" s="72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</row>
    <row r="112" ht="15.75" customHeight="1">
      <c r="A112" s="176"/>
      <c r="B112" s="176"/>
      <c r="C112" s="176"/>
      <c r="D112" s="94"/>
      <c r="E112" s="72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</row>
    <row r="113" ht="15.75" customHeight="1">
      <c r="A113" s="176"/>
      <c r="B113" s="176"/>
      <c r="C113" s="176"/>
      <c r="D113" s="94"/>
      <c r="E113" s="72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</row>
    <row r="114" ht="15.75" customHeight="1">
      <c r="A114" s="176"/>
      <c r="B114" s="176"/>
      <c r="C114" s="176"/>
      <c r="D114" s="94"/>
      <c r="E114" s="72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</row>
    <row r="115" ht="15.75" customHeight="1">
      <c r="A115" s="176"/>
      <c r="B115" s="176"/>
      <c r="C115" s="176"/>
      <c r="D115" s="94"/>
      <c r="E115" s="72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</row>
    <row r="116" ht="15.75" customHeight="1">
      <c r="A116" s="176"/>
      <c r="B116" s="176"/>
      <c r="C116" s="176"/>
      <c r="D116" s="94"/>
      <c r="E116" s="72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</row>
    <row r="117" ht="15.75" customHeight="1">
      <c r="A117" s="176"/>
      <c r="B117" s="176"/>
      <c r="C117" s="176"/>
      <c r="D117" s="94"/>
      <c r="E117" s="72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</row>
    <row r="118" ht="15.75" customHeight="1">
      <c r="A118" s="176"/>
      <c r="B118" s="176"/>
      <c r="C118" s="176"/>
      <c r="D118" s="94"/>
      <c r="E118" s="72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</row>
    <row r="119" ht="15.75" customHeight="1">
      <c r="A119" s="176"/>
      <c r="B119" s="176"/>
      <c r="C119" s="176"/>
      <c r="D119" s="94"/>
      <c r="E119" s="72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</row>
    <row r="120" ht="15.75" customHeight="1">
      <c r="A120" s="176"/>
      <c r="B120" s="176"/>
      <c r="C120" s="176"/>
      <c r="D120" s="94"/>
      <c r="E120" s="72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</row>
    <row r="121" ht="15.75" customHeight="1">
      <c r="A121" s="176"/>
      <c r="B121" s="176"/>
      <c r="C121" s="176"/>
      <c r="D121" s="94"/>
      <c r="E121" s="72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</row>
    <row r="122" ht="15.75" customHeight="1">
      <c r="A122" s="176"/>
      <c r="B122" s="176"/>
      <c r="C122" s="176"/>
      <c r="D122" s="94"/>
      <c r="E122" s="72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</row>
    <row r="123" ht="15.75" customHeight="1">
      <c r="A123" s="176"/>
      <c r="B123" s="176"/>
      <c r="C123" s="176"/>
      <c r="D123" s="94"/>
      <c r="E123" s="72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</row>
    <row r="124" ht="15.75" customHeight="1">
      <c r="A124" s="176"/>
      <c r="B124" s="176"/>
      <c r="C124" s="176"/>
      <c r="D124" s="94"/>
      <c r="E124" s="72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</row>
    <row r="125" ht="15.75" customHeight="1">
      <c r="A125" s="176"/>
      <c r="B125" s="176"/>
      <c r="C125" s="176"/>
      <c r="D125" s="94"/>
      <c r="E125" s="72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</row>
    <row r="126" ht="15.75" customHeight="1">
      <c r="A126" s="176"/>
      <c r="B126" s="176"/>
      <c r="C126" s="176"/>
      <c r="D126" s="94"/>
      <c r="E126" s="72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</row>
    <row r="127" ht="15.75" customHeight="1">
      <c r="A127" s="176"/>
      <c r="B127" s="176"/>
      <c r="C127" s="176"/>
      <c r="D127" s="94"/>
      <c r="E127" s="72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</row>
    <row r="128" ht="15.75" customHeight="1">
      <c r="A128" s="176"/>
      <c r="B128" s="176"/>
      <c r="C128" s="176"/>
      <c r="D128" s="94"/>
      <c r="E128" s="72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</row>
    <row r="129" ht="15.75" customHeight="1">
      <c r="A129" s="176"/>
      <c r="B129" s="176"/>
      <c r="C129" s="176"/>
      <c r="D129" s="94"/>
      <c r="E129" s="72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</row>
    <row r="130" ht="15.75" customHeight="1">
      <c r="A130" s="176"/>
      <c r="B130" s="176"/>
      <c r="C130" s="176"/>
      <c r="D130" s="94"/>
      <c r="E130" s="72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</row>
    <row r="131" ht="15.75" customHeight="1">
      <c r="A131" s="176"/>
      <c r="B131" s="176"/>
      <c r="C131" s="176"/>
      <c r="D131" s="94"/>
      <c r="E131" s="72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</row>
    <row r="132" ht="15.75" customHeight="1">
      <c r="A132" s="176"/>
      <c r="B132" s="176"/>
      <c r="C132" s="176"/>
      <c r="D132" s="94"/>
      <c r="E132" s="72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</row>
    <row r="133" ht="15.75" customHeight="1">
      <c r="A133" s="176"/>
      <c r="B133" s="176"/>
      <c r="C133" s="176"/>
      <c r="D133" s="94"/>
      <c r="E133" s="72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</row>
    <row r="134" ht="15.75" customHeight="1">
      <c r="A134" s="176"/>
      <c r="B134" s="176"/>
      <c r="C134" s="176"/>
      <c r="D134" s="94"/>
      <c r="E134" s="72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</row>
    <row r="135" ht="15.75" customHeight="1">
      <c r="A135" s="176"/>
      <c r="B135" s="176"/>
      <c r="C135" s="176"/>
      <c r="D135" s="94"/>
      <c r="E135" s="72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</row>
    <row r="136" ht="15.75" customHeight="1">
      <c r="A136" s="176"/>
      <c r="B136" s="176"/>
      <c r="C136" s="176"/>
      <c r="D136" s="94"/>
      <c r="E136" s="72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</row>
    <row r="137" ht="15.75" customHeight="1">
      <c r="A137" s="176"/>
      <c r="B137" s="176"/>
      <c r="C137" s="176"/>
      <c r="D137" s="94"/>
      <c r="E137" s="72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</row>
    <row r="138" ht="15.75" customHeight="1">
      <c r="A138" s="176"/>
      <c r="B138" s="176"/>
      <c r="C138" s="176"/>
      <c r="D138" s="94"/>
      <c r="E138" s="72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</row>
    <row r="139" ht="15.75" customHeight="1">
      <c r="A139" s="176"/>
      <c r="B139" s="176"/>
      <c r="C139" s="176"/>
      <c r="D139" s="94"/>
      <c r="E139" s="72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</row>
    <row r="140" ht="15.75" customHeight="1">
      <c r="A140" s="176"/>
      <c r="B140" s="176"/>
      <c r="C140" s="176"/>
      <c r="D140" s="94"/>
      <c r="E140" s="72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</row>
    <row r="141" ht="15.75" customHeight="1">
      <c r="A141" s="176"/>
      <c r="B141" s="176"/>
      <c r="C141" s="176"/>
      <c r="D141" s="94"/>
      <c r="E141" s="72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</row>
    <row r="142" ht="15.75" customHeight="1">
      <c r="A142" s="176"/>
      <c r="B142" s="176"/>
      <c r="C142" s="176"/>
      <c r="D142" s="94"/>
      <c r="E142" s="72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</row>
    <row r="143" ht="15.75" customHeight="1">
      <c r="A143" s="176"/>
      <c r="B143" s="176"/>
      <c r="C143" s="176"/>
      <c r="D143" s="94"/>
      <c r="E143" s="72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</row>
    <row r="144" ht="15.75" customHeight="1">
      <c r="A144" s="176"/>
      <c r="B144" s="176"/>
      <c r="C144" s="176"/>
      <c r="D144" s="94"/>
      <c r="E144" s="72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</row>
    <row r="145" ht="15.75" customHeight="1">
      <c r="A145" s="176"/>
      <c r="B145" s="176"/>
      <c r="C145" s="176"/>
      <c r="D145" s="94"/>
      <c r="E145" s="72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</row>
    <row r="146" ht="15.75" customHeight="1">
      <c r="A146" s="176"/>
      <c r="B146" s="176"/>
      <c r="C146" s="176"/>
      <c r="D146" s="94"/>
      <c r="E146" s="72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</row>
    <row r="147" ht="15.75" customHeight="1">
      <c r="A147" s="176"/>
      <c r="B147" s="176"/>
      <c r="C147" s="176"/>
      <c r="D147" s="94"/>
      <c r="E147" s="72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</row>
    <row r="148" ht="15.75" customHeight="1">
      <c r="A148" s="176"/>
      <c r="B148" s="176"/>
      <c r="C148" s="176"/>
      <c r="D148" s="94"/>
      <c r="E148" s="72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</row>
    <row r="149" ht="15.75" customHeight="1">
      <c r="A149" s="176"/>
      <c r="B149" s="176"/>
      <c r="C149" s="176"/>
      <c r="D149" s="94"/>
      <c r="E149" s="72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</row>
    <row r="150" ht="15.75" customHeight="1">
      <c r="A150" s="176"/>
      <c r="B150" s="176"/>
      <c r="C150" s="176"/>
      <c r="D150" s="94"/>
      <c r="E150" s="72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</row>
    <row r="151" ht="15.75" customHeight="1">
      <c r="A151" s="176"/>
      <c r="B151" s="176"/>
      <c r="C151" s="176"/>
      <c r="D151" s="94"/>
      <c r="E151" s="72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</row>
    <row r="152" ht="15.75" customHeight="1">
      <c r="A152" s="176"/>
      <c r="B152" s="176"/>
      <c r="C152" s="176"/>
      <c r="D152" s="94"/>
      <c r="E152" s="72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</row>
    <row r="153" ht="15.75" customHeight="1">
      <c r="A153" s="176"/>
      <c r="B153" s="176"/>
      <c r="C153" s="176"/>
      <c r="D153" s="94"/>
      <c r="E153" s="72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</row>
    <row r="154" ht="15.75" customHeight="1">
      <c r="A154" s="176"/>
      <c r="B154" s="176"/>
      <c r="C154" s="176"/>
      <c r="D154" s="94"/>
      <c r="E154" s="72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</row>
    <row r="155" ht="15.75" customHeight="1">
      <c r="A155" s="176"/>
      <c r="B155" s="176"/>
      <c r="C155" s="176"/>
      <c r="D155" s="94"/>
      <c r="E155" s="72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</row>
    <row r="156" ht="15.75" customHeight="1">
      <c r="A156" s="176"/>
      <c r="B156" s="176"/>
      <c r="C156" s="176"/>
      <c r="D156" s="94"/>
      <c r="E156" s="72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</row>
    <row r="157" ht="15.75" customHeight="1">
      <c r="A157" s="176"/>
      <c r="B157" s="176"/>
      <c r="C157" s="176"/>
      <c r="D157" s="94"/>
      <c r="E157" s="72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</row>
    <row r="158" ht="15.75" customHeight="1">
      <c r="A158" s="176"/>
      <c r="B158" s="176"/>
      <c r="C158" s="176"/>
      <c r="D158" s="94"/>
      <c r="E158" s="72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</row>
    <row r="159" ht="15.75" customHeight="1">
      <c r="A159" s="176"/>
      <c r="B159" s="176"/>
      <c r="C159" s="176"/>
      <c r="D159" s="94"/>
      <c r="E159" s="72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</row>
    <row r="160" ht="15.75" customHeight="1">
      <c r="A160" s="176"/>
      <c r="B160" s="176"/>
      <c r="C160" s="176"/>
      <c r="D160" s="94"/>
      <c r="E160" s="72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</row>
    <row r="161" ht="15.75" customHeight="1">
      <c r="A161" s="176"/>
      <c r="B161" s="176"/>
      <c r="C161" s="176"/>
      <c r="D161" s="94"/>
      <c r="E161" s="72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</row>
    <row r="162" ht="15.75" customHeight="1">
      <c r="A162" s="176"/>
      <c r="B162" s="176"/>
      <c r="C162" s="176"/>
      <c r="D162" s="94"/>
      <c r="E162" s="72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</row>
    <row r="163" ht="15.75" customHeight="1">
      <c r="A163" s="176"/>
      <c r="B163" s="176"/>
      <c r="C163" s="176"/>
      <c r="D163" s="94"/>
      <c r="E163" s="72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</row>
    <row r="164" ht="15.75" customHeight="1">
      <c r="A164" s="176"/>
      <c r="B164" s="176"/>
      <c r="C164" s="176"/>
      <c r="D164" s="94"/>
      <c r="E164" s="72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</row>
    <row r="165" ht="15.75" customHeight="1">
      <c r="A165" s="176"/>
      <c r="B165" s="176"/>
      <c r="C165" s="176"/>
      <c r="D165" s="94"/>
      <c r="E165" s="72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</row>
    <row r="166" ht="15.75" customHeight="1">
      <c r="A166" s="176"/>
      <c r="B166" s="176"/>
      <c r="C166" s="176"/>
      <c r="D166" s="94"/>
      <c r="E166" s="72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</row>
    <row r="167" ht="15.75" customHeight="1">
      <c r="A167" s="176"/>
      <c r="B167" s="176"/>
      <c r="C167" s="176"/>
      <c r="D167" s="94"/>
      <c r="E167" s="72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</row>
    <row r="168" ht="15.75" customHeight="1">
      <c r="A168" s="176"/>
      <c r="B168" s="176"/>
      <c r="C168" s="176"/>
      <c r="D168" s="94"/>
      <c r="E168" s="72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</row>
    <row r="169" ht="15.75" customHeight="1">
      <c r="A169" s="176"/>
      <c r="B169" s="176"/>
      <c r="C169" s="176"/>
      <c r="D169" s="94"/>
      <c r="E169" s="72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</row>
    <row r="170" ht="15.75" customHeight="1">
      <c r="A170" s="176"/>
      <c r="B170" s="176"/>
      <c r="C170" s="176"/>
      <c r="D170" s="94"/>
      <c r="E170" s="72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</row>
    <row r="171" ht="15.75" customHeight="1">
      <c r="A171" s="176"/>
      <c r="B171" s="176"/>
      <c r="C171" s="176"/>
      <c r="D171" s="94"/>
      <c r="E171" s="72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</row>
    <row r="172" ht="15.75" customHeight="1">
      <c r="A172" s="176"/>
      <c r="B172" s="176"/>
      <c r="C172" s="176"/>
      <c r="D172" s="94"/>
      <c r="E172" s="72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</row>
    <row r="173" ht="15.75" customHeight="1">
      <c r="A173" s="176"/>
      <c r="B173" s="176"/>
      <c r="C173" s="176"/>
      <c r="D173" s="94"/>
      <c r="E173" s="72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</row>
    <row r="174" ht="15.75" customHeight="1">
      <c r="A174" s="176"/>
      <c r="B174" s="176"/>
      <c r="C174" s="176"/>
      <c r="D174" s="94"/>
      <c r="E174" s="72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</row>
    <row r="175" ht="15.75" customHeight="1">
      <c r="A175" s="176"/>
      <c r="B175" s="176"/>
      <c r="C175" s="176"/>
      <c r="D175" s="94"/>
      <c r="E175" s="72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</row>
    <row r="176" ht="15.75" customHeight="1">
      <c r="A176" s="176"/>
      <c r="B176" s="176"/>
      <c r="C176" s="176"/>
      <c r="D176" s="94"/>
      <c r="E176" s="72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</row>
    <row r="177" ht="15.75" customHeight="1">
      <c r="A177" s="176"/>
      <c r="B177" s="176"/>
      <c r="C177" s="176"/>
      <c r="D177" s="94"/>
      <c r="E177" s="72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</row>
    <row r="178" ht="15.75" customHeight="1">
      <c r="A178" s="176"/>
      <c r="B178" s="176"/>
      <c r="C178" s="176"/>
      <c r="D178" s="94"/>
      <c r="E178" s="72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</row>
    <row r="179" ht="15.75" customHeight="1">
      <c r="A179" s="176"/>
      <c r="B179" s="176"/>
      <c r="C179" s="176"/>
      <c r="D179" s="94"/>
      <c r="E179" s="72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</row>
    <row r="180" ht="15.75" customHeight="1">
      <c r="A180" s="176"/>
      <c r="B180" s="176"/>
      <c r="C180" s="176"/>
      <c r="D180" s="94"/>
      <c r="E180" s="72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</row>
    <row r="181" ht="15.75" customHeight="1">
      <c r="A181" s="176"/>
      <c r="B181" s="176"/>
      <c r="C181" s="176"/>
      <c r="D181" s="94"/>
      <c r="E181" s="72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</row>
    <row r="182" ht="15.75" customHeight="1">
      <c r="A182" s="176"/>
      <c r="B182" s="176"/>
      <c r="C182" s="176"/>
      <c r="D182" s="94"/>
      <c r="E182" s="72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</row>
    <row r="183" ht="15.75" customHeight="1">
      <c r="A183" s="176"/>
      <c r="B183" s="176"/>
      <c r="C183" s="176"/>
      <c r="D183" s="94"/>
      <c r="E183" s="72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</row>
    <row r="184" ht="15.75" customHeight="1">
      <c r="A184" s="176"/>
      <c r="B184" s="176"/>
      <c r="C184" s="176"/>
      <c r="D184" s="94"/>
      <c r="E184" s="72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</row>
    <row r="185" ht="15.75" customHeight="1">
      <c r="A185" s="176"/>
      <c r="B185" s="176"/>
      <c r="C185" s="176"/>
      <c r="D185" s="94"/>
      <c r="E185" s="72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</row>
    <row r="186" ht="15.75" customHeight="1">
      <c r="A186" s="176"/>
      <c r="B186" s="176"/>
      <c r="C186" s="176"/>
      <c r="D186" s="94"/>
      <c r="E186" s="72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</row>
    <row r="187" ht="15.75" customHeight="1">
      <c r="A187" s="176"/>
      <c r="B187" s="176"/>
      <c r="C187" s="176"/>
      <c r="D187" s="94"/>
      <c r="E187" s="72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</row>
    <row r="188" ht="15.75" customHeight="1">
      <c r="A188" s="176"/>
      <c r="B188" s="176"/>
      <c r="C188" s="176"/>
      <c r="D188" s="94"/>
      <c r="E188" s="72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</row>
    <row r="189" ht="15.75" customHeight="1">
      <c r="A189" s="176"/>
      <c r="B189" s="176"/>
      <c r="C189" s="176"/>
      <c r="D189" s="94"/>
      <c r="E189" s="72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</row>
    <row r="190" ht="15.75" customHeight="1">
      <c r="A190" s="176"/>
      <c r="B190" s="176"/>
      <c r="C190" s="176"/>
      <c r="D190" s="94"/>
      <c r="E190" s="72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</row>
    <row r="191" ht="15.75" customHeight="1">
      <c r="A191" s="176"/>
      <c r="B191" s="176"/>
      <c r="C191" s="176"/>
      <c r="D191" s="94"/>
      <c r="E191" s="72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</row>
    <row r="192" ht="15.75" customHeight="1">
      <c r="A192" s="176"/>
      <c r="B192" s="176"/>
      <c r="C192" s="176"/>
      <c r="D192" s="94"/>
      <c r="E192" s="72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</row>
    <row r="193" ht="15.75" customHeight="1">
      <c r="A193" s="176"/>
      <c r="B193" s="176"/>
      <c r="C193" s="176"/>
      <c r="D193" s="94"/>
      <c r="E193" s="72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</row>
    <row r="194" ht="15.75" customHeight="1">
      <c r="A194" s="176"/>
      <c r="B194" s="176"/>
      <c r="C194" s="176"/>
      <c r="D194" s="94"/>
      <c r="E194" s="72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</row>
    <row r="195" ht="15.75" customHeight="1">
      <c r="A195" s="176"/>
      <c r="B195" s="176"/>
      <c r="C195" s="176"/>
      <c r="D195" s="94"/>
      <c r="E195" s="72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</row>
    <row r="196" ht="15.75" customHeight="1">
      <c r="A196" s="176"/>
      <c r="B196" s="176"/>
      <c r="C196" s="176"/>
      <c r="D196" s="94"/>
      <c r="E196" s="72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</row>
    <row r="197" ht="15.75" customHeight="1">
      <c r="A197" s="176"/>
      <c r="B197" s="176"/>
      <c r="C197" s="176"/>
      <c r="D197" s="94"/>
      <c r="E197" s="72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</row>
    <row r="198" ht="15.75" customHeight="1">
      <c r="A198" s="176"/>
      <c r="B198" s="176"/>
      <c r="C198" s="176"/>
      <c r="D198" s="94"/>
      <c r="E198" s="72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</row>
    <row r="199" ht="15.75" customHeight="1">
      <c r="A199" s="176"/>
      <c r="B199" s="176"/>
      <c r="C199" s="176"/>
      <c r="D199" s="94"/>
      <c r="E199" s="72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</row>
    <row r="200" ht="15.75" customHeight="1">
      <c r="A200" s="176"/>
      <c r="B200" s="176"/>
      <c r="C200" s="176"/>
      <c r="D200" s="94"/>
      <c r="E200" s="72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</row>
    <row r="201" ht="15.75" customHeight="1">
      <c r="A201" s="176"/>
      <c r="B201" s="176"/>
      <c r="C201" s="176"/>
      <c r="D201" s="94"/>
      <c r="E201" s="72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</row>
    <row r="202" ht="15.75" customHeight="1">
      <c r="A202" s="176"/>
      <c r="B202" s="176"/>
      <c r="C202" s="176"/>
      <c r="D202" s="94"/>
      <c r="E202" s="72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</row>
    <row r="203" ht="15.75" customHeight="1">
      <c r="A203" s="176"/>
      <c r="B203" s="176"/>
      <c r="C203" s="176"/>
      <c r="D203" s="94"/>
      <c r="E203" s="72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</row>
    <row r="204" ht="15.75" customHeight="1">
      <c r="A204" s="176"/>
      <c r="B204" s="176"/>
      <c r="C204" s="176"/>
      <c r="D204" s="94"/>
      <c r="E204" s="72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</row>
    <row r="205" ht="15.75" customHeight="1">
      <c r="A205" s="176"/>
      <c r="B205" s="176"/>
      <c r="C205" s="176"/>
      <c r="D205" s="94"/>
      <c r="E205" s="72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</row>
    <row r="206" ht="15.75" customHeight="1">
      <c r="A206" s="176"/>
      <c r="B206" s="176"/>
      <c r="C206" s="176"/>
      <c r="D206" s="94"/>
      <c r="E206" s="72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</row>
    <row r="207" ht="15.75" customHeight="1">
      <c r="A207" s="176"/>
      <c r="B207" s="176"/>
      <c r="C207" s="176"/>
      <c r="D207" s="94"/>
      <c r="E207" s="72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</row>
    <row r="208" ht="15.75" customHeight="1">
      <c r="A208" s="176"/>
      <c r="B208" s="176"/>
      <c r="C208" s="176"/>
      <c r="D208" s="94"/>
      <c r="E208" s="72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</row>
    <row r="209" ht="15.75" customHeight="1">
      <c r="A209" s="176"/>
      <c r="B209" s="176"/>
      <c r="C209" s="176"/>
      <c r="D209" s="94"/>
      <c r="E209" s="72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</row>
    <row r="210" ht="15.75" customHeight="1">
      <c r="A210" s="176"/>
      <c r="B210" s="176"/>
      <c r="C210" s="176"/>
      <c r="D210" s="94"/>
      <c r="E210" s="72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</row>
    <row r="211" ht="15.75" customHeight="1">
      <c r="A211" s="176"/>
      <c r="B211" s="176"/>
      <c r="C211" s="176"/>
      <c r="D211" s="94"/>
      <c r="E211" s="72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</row>
    <row r="212" ht="15.75" customHeight="1">
      <c r="A212" s="176"/>
      <c r="B212" s="176"/>
      <c r="C212" s="176"/>
      <c r="D212" s="94"/>
      <c r="E212" s="72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</row>
    <row r="213" ht="15.75" customHeight="1">
      <c r="A213" s="176"/>
      <c r="B213" s="176"/>
      <c r="C213" s="176"/>
      <c r="D213" s="94"/>
      <c r="E213" s="72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</row>
    <row r="214" ht="15.75" customHeight="1">
      <c r="A214" s="176"/>
      <c r="B214" s="176"/>
      <c r="C214" s="176"/>
      <c r="D214" s="94"/>
      <c r="E214" s="72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</row>
    <row r="215" ht="15.75" customHeight="1">
      <c r="A215" s="176"/>
      <c r="B215" s="176"/>
      <c r="C215" s="176"/>
      <c r="D215" s="94"/>
      <c r="E215" s="72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</row>
    <row r="216" ht="15.75" customHeight="1">
      <c r="A216" s="176"/>
      <c r="B216" s="176"/>
      <c r="C216" s="176"/>
      <c r="D216" s="94"/>
      <c r="E216" s="72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</row>
    <row r="217" ht="15.75" customHeight="1">
      <c r="A217" s="176"/>
      <c r="B217" s="176"/>
      <c r="C217" s="176"/>
      <c r="D217" s="94"/>
      <c r="E217" s="72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</row>
    <row r="218" ht="15.75" customHeight="1">
      <c r="A218" s="176"/>
      <c r="B218" s="176"/>
      <c r="C218" s="176"/>
      <c r="D218" s="94"/>
      <c r="E218" s="72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</row>
    <row r="219" ht="15.75" customHeight="1">
      <c r="A219" s="176"/>
      <c r="B219" s="176"/>
      <c r="C219" s="176"/>
      <c r="D219" s="94"/>
      <c r="E219" s="72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</row>
    <row r="220" ht="15.75" customHeight="1">
      <c r="A220" s="176"/>
      <c r="B220" s="176"/>
      <c r="C220" s="176"/>
      <c r="D220" s="94"/>
      <c r="E220" s="72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</row>
    <row r="221" ht="15.75" customHeight="1">
      <c r="A221" s="176"/>
      <c r="B221" s="176"/>
      <c r="C221" s="176"/>
      <c r="D221" s="94"/>
      <c r="E221" s="72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</row>
    <row r="222" ht="15.75" customHeight="1">
      <c r="A222" s="176"/>
      <c r="B222" s="176"/>
      <c r="C222" s="176"/>
      <c r="D222" s="94"/>
      <c r="E222" s="72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</row>
    <row r="223" ht="15.75" customHeight="1">
      <c r="A223" s="176"/>
      <c r="B223" s="176"/>
      <c r="C223" s="176"/>
      <c r="D223" s="94"/>
      <c r="E223" s="72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</row>
    <row r="224" ht="15.75" customHeight="1">
      <c r="A224" s="176"/>
      <c r="B224" s="176"/>
      <c r="C224" s="176"/>
      <c r="D224" s="94"/>
      <c r="E224" s="72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</row>
    <row r="225" ht="15.75" customHeight="1">
      <c r="A225" s="176"/>
      <c r="B225" s="176"/>
      <c r="C225" s="176"/>
      <c r="D225" s="94"/>
      <c r="E225" s="72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</row>
    <row r="226" ht="15.75" customHeight="1">
      <c r="A226" s="176"/>
      <c r="B226" s="176"/>
      <c r="C226" s="176"/>
      <c r="D226" s="94"/>
      <c r="E226" s="72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</row>
    <row r="227" ht="15.75" customHeight="1">
      <c r="A227" s="176"/>
      <c r="B227" s="176"/>
      <c r="C227" s="176"/>
      <c r="D227" s="94"/>
      <c r="E227" s="72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</row>
    <row r="228" ht="15.75" customHeight="1">
      <c r="A228" s="176"/>
      <c r="B228" s="176"/>
      <c r="C228" s="176"/>
      <c r="D228" s="94"/>
      <c r="E228" s="72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</row>
    <row r="229" ht="15.75" customHeight="1">
      <c r="A229" s="176"/>
      <c r="B229" s="176"/>
      <c r="C229" s="176"/>
      <c r="D229" s="94"/>
      <c r="E229" s="72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</row>
    <row r="230" ht="15.75" customHeight="1">
      <c r="A230" s="176"/>
      <c r="B230" s="176"/>
      <c r="C230" s="176"/>
      <c r="D230" s="94"/>
      <c r="E230" s="72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</row>
    <row r="231" ht="15.75" customHeight="1">
      <c r="A231" s="176"/>
      <c r="B231" s="176"/>
      <c r="C231" s="176"/>
      <c r="D231" s="94"/>
      <c r="E231" s="72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</row>
    <row r="232" ht="15.75" customHeight="1">
      <c r="A232" s="176"/>
      <c r="B232" s="176"/>
      <c r="C232" s="176"/>
      <c r="D232" s="94"/>
      <c r="E232" s="72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</row>
    <row r="233" ht="15.75" customHeight="1">
      <c r="A233" s="176"/>
      <c r="B233" s="176"/>
      <c r="C233" s="176"/>
      <c r="D233" s="94"/>
      <c r="E233" s="72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</row>
    <row r="234" ht="15.75" customHeight="1">
      <c r="A234" s="176"/>
      <c r="B234" s="176"/>
      <c r="C234" s="176"/>
      <c r="D234" s="94"/>
      <c r="E234" s="72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  <c r="AH234" s="94"/>
      <c r="AI234" s="94"/>
      <c r="AJ234" s="94"/>
    </row>
    <row r="235" ht="15.75" customHeight="1">
      <c r="A235" s="176"/>
      <c r="B235" s="176"/>
      <c r="C235" s="176"/>
      <c r="D235" s="94"/>
      <c r="E235" s="72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  <c r="AH235" s="94"/>
      <c r="AI235" s="94"/>
      <c r="AJ235" s="94"/>
    </row>
    <row r="236" ht="15.75" customHeight="1">
      <c r="A236" s="176"/>
      <c r="B236" s="176"/>
      <c r="C236" s="176"/>
      <c r="D236" s="94"/>
      <c r="E236" s="72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  <c r="AH236" s="94"/>
      <c r="AI236" s="94"/>
      <c r="AJ236" s="94"/>
    </row>
    <row r="237" ht="15.75" customHeight="1">
      <c r="A237" s="176"/>
      <c r="B237" s="176"/>
      <c r="C237" s="176"/>
      <c r="D237" s="94"/>
      <c r="E237" s="72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</row>
    <row r="238" ht="15.75" customHeight="1">
      <c r="A238" s="176"/>
      <c r="B238" s="176"/>
      <c r="C238" s="176"/>
      <c r="D238" s="94"/>
      <c r="E238" s="72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</row>
    <row r="239" ht="15.75" customHeight="1">
      <c r="A239" s="176"/>
      <c r="B239" s="176"/>
      <c r="C239" s="176"/>
      <c r="D239" s="94"/>
      <c r="E239" s="72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</row>
    <row r="240" ht="15.75" customHeight="1">
      <c r="A240" s="176"/>
      <c r="B240" s="176"/>
      <c r="C240" s="176"/>
      <c r="D240" s="94"/>
      <c r="E240" s="72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</row>
    <row r="241" ht="15.75" customHeight="1">
      <c r="A241" s="176"/>
      <c r="B241" s="176"/>
      <c r="C241" s="176"/>
      <c r="D241" s="94"/>
      <c r="E241" s="72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</row>
    <row r="242" ht="15.75" customHeight="1">
      <c r="A242" s="176"/>
      <c r="B242" s="176"/>
      <c r="C242" s="176"/>
      <c r="D242" s="94"/>
      <c r="E242" s="72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  <c r="AH242" s="94"/>
      <c r="AI242" s="94"/>
      <c r="AJ242" s="94"/>
    </row>
    <row r="243" ht="15.75" customHeight="1">
      <c r="A243" s="176"/>
      <c r="B243" s="176"/>
      <c r="C243" s="176"/>
      <c r="D243" s="94"/>
      <c r="E243" s="72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  <c r="AH243" s="94"/>
      <c r="AI243" s="94"/>
      <c r="AJ243" s="94"/>
    </row>
    <row r="244" ht="15.75" customHeight="1">
      <c r="A244" s="176"/>
      <c r="B244" s="176"/>
      <c r="C244" s="176"/>
      <c r="D244" s="94"/>
      <c r="E244" s="72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  <c r="AH244" s="94"/>
      <c r="AI244" s="94"/>
      <c r="AJ244" s="94"/>
    </row>
    <row r="245" ht="15.75" customHeight="1">
      <c r="A245" s="176"/>
      <c r="B245" s="176"/>
      <c r="C245" s="176"/>
      <c r="D245" s="94"/>
      <c r="E245" s="72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  <c r="AH245" s="94"/>
      <c r="AI245" s="94"/>
      <c r="AJ245" s="94"/>
    </row>
    <row r="246" ht="15.75" customHeight="1">
      <c r="A246" s="176"/>
      <c r="B246" s="176"/>
      <c r="C246" s="176"/>
      <c r="D246" s="94"/>
      <c r="E246" s="72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  <c r="AH246" s="94"/>
      <c r="AI246" s="94"/>
      <c r="AJ246" s="94"/>
    </row>
    <row r="247" ht="15.75" customHeight="1">
      <c r="A247" s="176"/>
      <c r="B247" s="176"/>
      <c r="C247" s="176"/>
      <c r="D247" s="94"/>
      <c r="E247" s="72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  <c r="AH247" s="94"/>
      <c r="AI247" s="94"/>
      <c r="AJ247" s="94"/>
    </row>
    <row r="248" ht="15.75" customHeight="1">
      <c r="A248" s="176"/>
      <c r="B248" s="176"/>
      <c r="C248" s="176"/>
      <c r="D248" s="94"/>
      <c r="E248" s="72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  <c r="AH248" s="94"/>
      <c r="AI248" s="94"/>
      <c r="AJ248" s="94"/>
    </row>
    <row r="249" ht="15.75" customHeight="1">
      <c r="A249" s="176"/>
      <c r="B249" s="176"/>
      <c r="C249" s="176"/>
      <c r="D249" s="94"/>
      <c r="E249" s="72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  <c r="AH249" s="94"/>
      <c r="AI249" s="94"/>
      <c r="AJ249" s="94"/>
    </row>
    <row r="250" ht="15.75" customHeight="1">
      <c r="A250" s="176"/>
      <c r="B250" s="176"/>
      <c r="C250" s="176"/>
      <c r="D250" s="94"/>
      <c r="E250" s="72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  <c r="AH250" s="94"/>
      <c r="AI250" s="94"/>
      <c r="AJ250" s="94"/>
    </row>
    <row r="251" ht="15.75" customHeight="1">
      <c r="A251" s="176"/>
      <c r="B251" s="176"/>
      <c r="C251" s="176"/>
      <c r="D251" s="94"/>
      <c r="E251" s="72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  <c r="AH251" s="94"/>
      <c r="AI251" s="94"/>
      <c r="AJ251" s="94"/>
    </row>
    <row r="252" ht="15.75" customHeight="1">
      <c r="A252" s="176"/>
      <c r="B252" s="176"/>
      <c r="C252" s="176"/>
      <c r="D252" s="94"/>
      <c r="E252" s="72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  <c r="AH252" s="94"/>
      <c r="AI252" s="94"/>
      <c r="AJ252" s="94"/>
    </row>
    <row r="253" ht="15.75" customHeight="1">
      <c r="A253" s="176"/>
      <c r="B253" s="176"/>
      <c r="C253" s="176"/>
      <c r="D253" s="94"/>
      <c r="E253" s="72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</row>
    <row r="254" ht="15.75" customHeight="1">
      <c r="A254" s="176"/>
      <c r="B254" s="176"/>
      <c r="C254" s="176"/>
      <c r="D254" s="94"/>
      <c r="E254" s="72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</row>
    <row r="255" ht="15.75" customHeight="1">
      <c r="A255" s="176"/>
      <c r="B255" s="176"/>
      <c r="C255" s="176"/>
      <c r="D255" s="94"/>
      <c r="E255" s="72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  <c r="AH255" s="94"/>
      <c r="AI255" s="94"/>
      <c r="AJ255" s="94"/>
    </row>
    <row r="256" ht="15.75" customHeight="1">
      <c r="A256" s="176"/>
      <c r="B256" s="176"/>
      <c r="C256" s="176"/>
      <c r="D256" s="94"/>
      <c r="E256" s="72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</row>
    <row r="257" ht="15.75" customHeight="1">
      <c r="A257" s="176"/>
      <c r="B257" s="176"/>
      <c r="C257" s="176"/>
      <c r="D257" s="94"/>
      <c r="E257" s="72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  <c r="AH257" s="94"/>
      <c r="AI257" s="94"/>
      <c r="AJ257" s="94"/>
    </row>
    <row r="258" ht="15.75" customHeight="1">
      <c r="A258" s="176"/>
      <c r="B258" s="176"/>
      <c r="C258" s="176"/>
      <c r="D258" s="94"/>
      <c r="E258" s="72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  <c r="AH258" s="94"/>
      <c r="AI258" s="94"/>
      <c r="AJ258" s="94"/>
    </row>
    <row r="259" ht="15.75" customHeight="1">
      <c r="A259" s="176"/>
      <c r="B259" s="176"/>
      <c r="C259" s="176"/>
      <c r="D259" s="94"/>
      <c r="E259" s="72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  <c r="AH259" s="94"/>
      <c r="AI259" s="94"/>
      <c r="AJ259" s="94"/>
    </row>
    <row r="260" ht="15.75" customHeight="1">
      <c r="A260" s="176"/>
      <c r="B260" s="176"/>
      <c r="C260" s="176"/>
      <c r="D260" s="94"/>
      <c r="E260" s="72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</row>
    <row r="261" ht="15.75" customHeight="1">
      <c r="A261" s="176"/>
      <c r="B261" s="176"/>
      <c r="C261" s="176"/>
      <c r="D261" s="94"/>
      <c r="E261" s="72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  <c r="AH261" s="94"/>
      <c r="AI261" s="94"/>
      <c r="AJ261" s="94"/>
    </row>
    <row r="262" ht="15.75" customHeight="1">
      <c r="A262" s="176"/>
      <c r="B262" s="176"/>
      <c r="C262" s="176"/>
      <c r="D262" s="94"/>
      <c r="E262" s="72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  <c r="AH262" s="94"/>
      <c r="AI262" s="94"/>
      <c r="AJ262" s="94"/>
    </row>
    <row r="263" ht="15.75" customHeight="1">
      <c r="A263" s="176"/>
      <c r="B263" s="176"/>
      <c r="C263" s="176"/>
      <c r="D263" s="94"/>
      <c r="E263" s="72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  <c r="AH263" s="94"/>
      <c r="AI263" s="94"/>
      <c r="AJ263" s="94"/>
    </row>
    <row r="264" ht="15.75" customHeight="1">
      <c r="A264" s="176"/>
      <c r="B264" s="176"/>
      <c r="C264" s="176"/>
      <c r="D264" s="94"/>
      <c r="E264" s="72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  <c r="AH264" s="94"/>
      <c r="AI264" s="94"/>
      <c r="AJ264" s="94"/>
    </row>
    <row r="265" ht="15.75" customHeight="1">
      <c r="A265" s="176"/>
      <c r="B265" s="176"/>
      <c r="C265" s="176"/>
      <c r="D265" s="94"/>
      <c r="E265" s="72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  <c r="AH265" s="94"/>
      <c r="AI265" s="94"/>
      <c r="AJ265" s="94"/>
    </row>
    <row r="266" ht="15.75" customHeight="1">
      <c r="A266" s="176"/>
      <c r="B266" s="176"/>
      <c r="C266" s="176"/>
      <c r="D266" s="94"/>
      <c r="E266" s="72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  <c r="AH266" s="94"/>
      <c r="AI266" s="94"/>
      <c r="AJ266" s="94"/>
    </row>
    <row r="267" ht="14.25" customHeight="1"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  <c r="AH267" s="94"/>
      <c r="AI267" s="94"/>
      <c r="AJ267" s="94"/>
    </row>
    <row r="268" ht="14.25" customHeight="1"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  <c r="AH268" s="94"/>
      <c r="AI268" s="94"/>
      <c r="AJ268" s="94"/>
    </row>
    <row r="269" ht="14.25" customHeight="1"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  <c r="AH269" s="94"/>
      <c r="AI269" s="94"/>
      <c r="AJ269" s="94"/>
    </row>
    <row r="270" ht="14.25" customHeight="1"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  <c r="AH270" s="94"/>
      <c r="AI270" s="94"/>
      <c r="AJ270" s="94"/>
    </row>
    <row r="271" ht="14.25" customHeight="1"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  <c r="AH271" s="94"/>
      <c r="AI271" s="94"/>
      <c r="AJ271" s="94"/>
    </row>
    <row r="272" ht="14.25" customHeight="1"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  <c r="AH272" s="94"/>
      <c r="AI272" s="94"/>
      <c r="AJ272" s="94"/>
    </row>
    <row r="273" ht="14.25" customHeight="1"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  <c r="AH273" s="94"/>
      <c r="AI273" s="94"/>
      <c r="AJ273" s="94"/>
    </row>
    <row r="274" ht="14.25" customHeight="1"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  <c r="AH274" s="94"/>
      <c r="AI274" s="94"/>
      <c r="AJ274" s="94"/>
    </row>
    <row r="275" ht="14.25" customHeight="1"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  <c r="AH275" s="94"/>
      <c r="AI275" s="94"/>
      <c r="AJ275" s="94"/>
    </row>
    <row r="276" ht="14.25" customHeight="1"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  <c r="AH276" s="94"/>
      <c r="AI276" s="94"/>
      <c r="AJ276" s="94"/>
    </row>
    <row r="277" ht="14.25" customHeight="1"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  <c r="AH277" s="94"/>
      <c r="AI277" s="94"/>
      <c r="AJ277" s="94"/>
    </row>
    <row r="278" ht="14.25" customHeight="1"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  <c r="AH278" s="94"/>
      <c r="AI278" s="94"/>
      <c r="AJ278" s="94"/>
    </row>
    <row r="279" ht="14.25" customHeight="1"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  <c r="AH279" s="94"/>
      <c r="AI279" s="94"/>
      <c r="AJ279" s="94"/>
    </row>
    <row r="280" ht="14.25" customHeight="1"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  <c r="AH280" s="94"/>
      <c r="AI280" s="94"/>
      <c r="AJ280" s="94"/>
    </row>
    <row r="281" ht="14.25" customHeight="1"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  <c r="AH281" s="94"/>
      <c r="AI281" s="94"/>
      <c r="AJ281" s="94"/>
    </row>
    <row r="282" ht="14.25" customHeight="1"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  <c r="AH282" s="94"/>
      <c r="AI282" s="94"/>
      <c r="AJ282" s="94"/>
    </row>
    <row r="283" ht="14.25" customHeight="1"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  <c r="AH283" s="94"/>
      <c r="AI283" s="94"/>
      <c r="AJ283" s="94"/>
    </row>
    <row r="284" ht="14.25" customHeight="1"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  <c r="AH284" s="94"/>
      <c r="AI284" s="94"/>
      <c r="AJ284" s="94"/>
    </row>
    <row r="285" ht="14.25" customHeight="1"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  <c r="AH285" s="94"/>
      <c r="AI285" s="94"/>
      <c r="AJ285" s="94"/>
    </row>
    <row r="286" ht="14.25" customHeight="1"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  <c r="AH286" s="94"/>
      <c r="AI286" s="94"/>
      <c r="AJ286" s="94"/>
    </row>
    <row r="287" ht="14.25" customHeight="1"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  <c r="AH287" s="94"/>
      <c r="AI287" s="94"/>
      <c r="AJ287" s="94"/>
    </row>
    <row r="288" ht="14.25" customHeight="1"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  <c r="AH288" s="94"/>
      <c r="AI288" s="94"/>
      <c r="AJ288" s="94"/>
    </row>
    <row r="289" ht="14.25" customHeight="1"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  <c r="AH289" s="94"/>
      <c r="AI289" s="94"/>
      <c r="AJ289" s="94"/>
    </row>
    <row r="290" ht="14.25" customHeight="1"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  <c r="AH290" s="94"/>
      <c r="AI290" s="94"/>
      <c r="AJ290" s="94"/>
    </row>
    <row r="291" ht="14.25" customHeight="1"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</row>
    <row r="292" ht="14.25" customHeight="1"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</row>
    <row r="293" ht="14.25" customHeight="1"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</row>
    <row r="294" ht="14.25" customHeight="1"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  <c r="AH294" s="94"/>
      <c r="AI294" s="94"/>
      <c r="AJ294" s="94"/>
    </row>
    <row r="295" ht="14.25" customHeight="1"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  <c r="AH295" s="94"/>
      <c r="AI295" s="94"/>
      <c r="AJ295" s="94"/>
    </row>
    <row r="296" ht="14.25" customHeight="1"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  <c r="AH296" s="94"/>
      <c r="AI296" s="94"/>
      <c r="AJ296" s="94"/>
    </row>
    <row r="297" ht="14.25" customHeight="1"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  <c r="AH297" s="94"/>
      <c r="AI297" s="94"/>
      <c r="AJ297" s="94"/>
    </row>
    <row r="298" ht="14.25" customHeight="1"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  <c r="AH298" s="94"/>
      <c r="AI298" s="94"/>
      <c r="AJ298" s="94"/>
    </row>
    <row r="299" ht="14.25" customHeight="1"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  <c r="AI299" s="94"/>
      <c r="AJ299" s="94"/>
    </row>
    <row r="300" ht="14.25" customHeight="1"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  <c r="AI300" s="94"/>
      <c r="AJ300" s="94"/>
    </row>
    <row r="301" ht="14.25" customHeight="1"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  <c r="AI301" s="94"/>
      <c r="AJ301" s="94"/>
    </row>
    <row r="302" ht="14.25" customHeight="1"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  <c r="AI302" s="94"/>
      <c r="AJ302" s="94"/>
    </row>
    <row r="303" ht="14.25" customHeight="1"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  <c r="AI303" s="94"/>
      <c r="AJ303" s="94"/>
    </row>
    <row r="304" ht="14.25" customHeight="1"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  <c r="AI304" s="94"/>
      <c r="AJ304" s="94"/>
    </row>
    <row r="305" ht="14.25" customHeight="1"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  <c r="AI305" s="94"/>
      <c r="AJ305" s="94"/>
    </row>
    <row r="306" ht="14.25" customHeight="1"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  <c r="AI306" s="94"/>
      <c r="AJ306" s="94"/>
    </row>
    <row r="307" ht="14.25" customHeight="1"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  <c r="AI307" s="94"/>
      <c r="AJ307" s="94"/>
    </row>
    <row r="308" ht="14.25" customHeight="1"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</row>
    <row r="309" ht="14.25" customHeight="1"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  <c r="AH309" s="94"/>
      <c r="AI309" s="94"/>
      <c r="AJ309" s="94"/>
    </row>
    <row r="310" ht="14.25" customHeight="1"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4"/>
      <c r="AG310" s="94"/>
      <c r="AH310" s="94"/>
      <c r="AI310" s="94"/>
      <c r="AJ310" s="94"/>
    </row>
    <row r="311" ht="14.25" customHeight="1"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  <c r="AH311" s="94"/>
      <c r="AI311" s="94"/>
      <c r="AJ311" s="94"/>
    </row>
    <row r="312" ht="14.25" customHeight="1"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G312" s="94"/>
      <c r="AH312" s="94"/>
      <c r="AI312" s="94"/>
      <c r="AJ312" s="94"/>
    </row>
    <row r="313" ht="14.25" customHeight="1"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4"/>
      <c r="AG313" s="94"/>
      <c r="AH313" s="94"/>
      <c r="AI313" s="94"/>
      <c r="AJ313" s="94"/>
    </row>
    <row r="314" ht="14.25" customHeight="1"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4"/>
      <c r="AG314" s="94"/>
      <c r="AH314" s="94"/>
      <c r="AI314" s="94"/>
      <c r="AJ314" s="94"/>
    </row>
    <row r="315" ht="14.25" customHeight="1"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  <c r="AH315" s="94"/>
      <c r="AI315" s="94"/>
      <c r="AJ315" s="94"/>
    </row>
    <row r="316" ht="14.25" customHeight="1"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G316" s="94"/>
      <c r="AH316" s="94"/>
      <c r="AI316" s="94"/>
      <c r="AJ316" s="94"/>
    </row>
    <row r="317" ht="14.25" customHeight="1"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4"/>
      <c r="AH317" s="94"/>
      <c r="AI317" s="94"/>
      <c r="AJ317" s="94"/>
    </row>
    <row r="318" ht="14.25" customHeight="1"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  <c r="AH318" s="94"/>
      <c r="AI318" s="94"/>
      <c r="AJ318" s="94"/>
    </row>
    <row r="319" ht="14.25" customHeight="1"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4"/>
      <c r="AG319" s="94"/>
      <c r="AH319" s="94"/>
      <c r="AI319" s="94"/>
      <c r="AJ319" s="94"/>
    </row>
    <row r="320" ht="14.25" customHeight="1"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  <c r="AH320" s="94"/>
      <c r="AI320" s="94"/>
      <c r="AJ320" s="94"/>
    </row>
    <row r="321" ht="14.25" customHeight="1"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  <c r="AH321" s="94"/>
      <c r="AI321" s="94"/>
      <c r="AJ321" s="94"/>
    </row>
    <row r="322" ht="14.25" customHeight="1"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G322" s="94"/>
      <c r="AH322" s="94"/>
      <c r="AI322" s="94"/>
      <c r="AJ322" s="94"/>
    </row>
    <row r="323" ht="14.25" customHeight="1"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  <c r="AH323" s="94"/>
      <c r="AI323" s="94"/>
      <c r="AJ323" s="94"/>
    </row>
    <row r="324" ht="14.25" customHeight="1"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  <c r="AH324" s="94"/>
      <c r="AI324" s="94"/>
      <c r="AJ324" s="94"/>
    </row>
    <row r="325" ht="14.25" customHeight="1"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  <c r="AH325" s="94"/>
      <c r="AI325" s="94"/>
      <c r="AJ325" s="94"/>
    </row>
    <row r="326" ht="14.25" customHeight="1"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  <c r="AH326" s="94"/>
      <c r="AI326" s="94"/>
      <c r="AJ326" s="94"/>
    </row>
    <row r="327" ht="14.25" customHeight="1"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  <c r="AH327" s="94"/>
      <c r="AI327" s="94"/>
      <c r="AJ327" s="94"/>
    </row>
    <row r="328" ht="14.25" customHeight="1"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  <c r="AH328" s="94"/>
      <c r="AI328" s="94"/>
      <c r="AJ328" s="94"/>
    </row>
    <row r="329" ht="14.25" customHeight="1"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  <c r="AH329" s="94"/>
      <c r="AI329" s="94"/>
      <c r="AJ329" s="94"/>
    </row>
    <row r="330" ht="14.25" customHeight="1"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  <c r="AD330" s="94"/>
      <c r="AE330" s="94"/>
      <c r="AF330" s="94"/>
      <c r="AG330" s="94"/>
      <c r="AH330" s="94"/>
      <c r="AI330" s="94"/>
      <c r="AJ330" s="94"/>
    </row>
    <row r="331" ht="14.25" customHeight="1"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4"/>
      <c r="AG331" s="94"/>
      <c r="AH331" s="94"/>
      <c r="AI331" s="94"/>
      <c r="AJ331" s="94"/>
    </row>
    <row r="332" ht="14.25" customHeight="1"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  <c r="AH332" s="94"/>
      <c r="AI332" s="94"/>
      <c r="AJ332" s="94"/>
    </row>
    <row r="333" ht="14.25" customHeight="1"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  <c r="AD333" s="94"/>
      <c r="AE333" s="94"/>
      <c r="AF333" s="94"/>
      <c r="AG333" s="94"/>
      <c r="AH333" s="94"/>
      <c r="AI333" s="94"/>
      <c r="AJ333" s="94"/>
    </row>
    <row r="334" ht="14.25" customHeight="1"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</row>
    <row r="335" ht="14.25" customHeight="1"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4"/>
      <c r="AH335" s="94"/>
      <c r="AI335" s="94"/>
      <c r="AJ335" s="94"/>
    </row>
    <row r="336" ht="14.25" customHeight="1"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4"/>
      <c r="AG336" s="94"/>
      <c r="AH336" s="94"/>
      <c r="AI336" s="94"/>
      <c r="AJ336" s="94"/>
    </row>
    <row r="337" ht="14.25" customHeight="1"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4"/>
      <c r="AG337" s="94"/>
      <c r="AH337" s="94"/>
      <c r="AI337" s="94"/>
      <c r="AJ337" s="94"/>
    </row>
    <row r="338" ht="14.25" customHeight="1"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4"/>
      <c r="AG338" s="94"/>
      <c r="AH338" s="94"/>
      <c r="AI338" s="94"/>
      <c r="AJ338" s="94"/>
    </row>
    <row r="339" ht="14.25" customHeight="1"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4"/>
      <c r="AG339" s="94"/>
      <c r="AH339" s="94"/>
      <c r="AI339" s="94"/>
      <c r="AJ339" s="94"/>
    </row>
    <row r="340" ht="14.25" customHeight="1"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4"/>
      <c r="AG340" s="94"/>
      <c r="AH340" s="94"/>
      <c r="AI340" s="94"/>
      <c r="AJ340" s="94"/>
    </row>
    <row r="341" ht="14.25" customHeight="1"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G341" s="94"/>
      <c r="AH341" s="94"/>
      <c r="AI341" s="94"/>
      <c r="AJ341" s="94"/>
    </row>
    <row r="342" ht="14.25" customHeight="1"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  <c r="AH342" s="94"/>
      <c r="AI342" s="94"/>
      <c r="AJ342" s="94"/>
    </row>
    <row r="343" ht="14.25" customHeight="1"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/>
      <c r="AH343" s="94"/>
      <c r="AI343" s="94"/>
      <c r="AJ343" s="94"/>
    </row>
    <row r="344" ht="14.25" customHeight="1"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  <c r="AH344" s="94"/>
      <c r="AI344" s="94"/>
      <c r="AJ344" s="94"/>
    </row>
    <row r="345" ht="14.25" customHeight="1"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4"/>
      <c r="AG345" s="94"/>
      <c r="AH345" s="94"/>
      <c r="AI345" s="94"/>
      <c r="AJ345" s="94"/>
    </row>
    <row r="346" ht="14.25" customHeight="1"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  <c r="AH346" s="94"/>
      <c r="AI346" s="94"/>
      <c r="AJ346" s="94"/>
    </row>
    <row r="347" ht="14.25" customHeight="1"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  <c r="AH347" s="94"/>
      <c r="AI347" s="94"/>
      <c r="AJ347" s="94"/>
    </row>
    <row r="348" ht="14.25" customHeight="1"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  <c r="AH348" s="94"/>
      <c r="AI348" s="94"/>
      <c r="AJ348" s="94"/>
    </row>
    <row r="349" ht="14.25" customHeight="1"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4"/>
      <c r="AG349" s="94"/>
      <c r="AH349" s="94"/>
      <c r="AI349" s="94"/>
      <c r="AJ349" s="94"/>
    </row>
    <row r="350" ht="14.25" customHeight="1"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  <c r="AH350" s="94"/>
      <c r="AI350" s="94"/>
      <c r="AJ350" s="94"/>
    </row>
    <row r="351" ht="14.25" customHeight="1"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G351" s="94"/>
      <c r="AH351" s="94"/>
      <c r="AI351" s="94"/>
      <c r="AJ351" s="94"/>
    </row>
    <row r="352" ht="14.25" customHeight="1"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/>
      <c r="AH352" s="94"/>
      <c r="AI352" s="94"/>
      <c r="AJ352" s="94"/>
    </row>
    <row r="353" ht="14.25" customHeight="1"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  <c r="AH353" s="94"/>
      <c r="AI353" s="94"/>
      <c r="AJ353" s="94"/>
    </row>
    <row r="354" ht="14.25" customHeight="1"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  <c r="AH354" s="94"/>
      <c r="AI354" s="94"/>
      <c r="AJ354" s="94"/>
    </row>
    <row r="355" ht="14.25" customHeight="1"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  <c r="AH355" s="94"/>
      <c r="AI355" s="94"/>
      <c r="AJ355" s="94"/>
    </row>
    <row r="356" ht="14.25" customHeight="1"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  <c r="AH356" s="94"/>
      <c r="AI356" s="94"/>
      <c r="AJ356" s="94"/>
    </row>
    <row r="357" ht="14.25" customHeight="1"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  <c r="AH357" s="94"/>
      <c r="AI357" s="94"/>
      <c r="AJ357" s="94"/>
    </row>
    <row r="358" ht="14.25" customHeight="1"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  <c r="AH358" s="94"/>
      <c r="AI358" s="94"/>
      <c r="AJ358" s="94"/>
    </row>
    <row r="359" ht="14.25" customHeight="1"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/>
      <c r="AH359" s="94"/>
      <c r="AI359" s="94"/>
      <c r="AJ359" s="94"/>
    </row>
    <row r="360" ht="14.25" customHeight="1"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</row>
    <row r="361" ht="14.25" customHeight="1"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  <c r="AH361" s="94"/>
      <c r="AI361" s="94"/>
      <c r="AJ361" s="94"/>
    </row>
    <row r="362" ht="14.25" customHeight="1"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  <c r="AH362" s="94"/>
      <c r="AI362" s="94"/>
      <c r="AJ362" s="94"/>
    </row>
    <row r="363" ht="14.25" customHeight="1"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  <c r="AH363" s="94"/>
      <c r="AI363" s="94"/>
      <c r="AJ363" s="94"/>
    </row>
    <row r="364" ht="14.25" customHeight="1"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  <c r="AH364" s="94"/>
      <c r="AI364" s="94"/>
      <c r="AJ364" s="94"/>
    </row>
    <row r="365" ht="14.25" customHeight="1"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  <c r="AH365" s="94"/>
      <c r="AI365" s="94"/>
      <c r="AJ365" s="94"/>
    </row>
    <row r="366" ht="14.25" customHeight="1"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  <c r="AH366" s="94"/>
      <c r="AI366" s="94"/>
      <c r="AJ366" s="94"/>
    </row>
    <row r="367" ht="14.25" customHeight="1"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  <c r="AH367" s="94"/>
      <c r="AI367" s="94"/>
      <c r="AJ367" s="94"/>
    </row>
    <row r="368" ht="14.25" customHeight="1"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  <c r="AH368" s="94"/>
      <c r="AI368" s="94"/>
      <c r="AJ368" s="94"/>
    </row>
    <row r="369" ht="14.25" customHeight="1"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  <c r="AH369" s="94"/>
      <c r="AI369" s="94"/>
      <c r="AJ369" s="94"/>
    </row>
    <row r="370" ht="14.25" customHeight="1"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4"/>
      <c r="AG370" s="94"/>
      <c r="AH370" s="94"/>
      <c r="AI370" s="94"/>
      <c r="AJ370" s="94"/>
    </row>
    <row r="371" ht="14.25" customHeight="1"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4"/>
      <c r="AH371" s="94"/>
      <c r="AI371" s="94"/>
      <c r="AJ371" s="94"/>
    </row>
    <row r="372" ht="14.25" customHeight="1"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G372" s="94"/>
      <c r="AH372" s="94"/>
      <c r="AI372" s="94"/>
      <c r="AJ372" s="94"/>
    </row>
    <row r="373" ht="14.25" customHeight="1"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4"/>
      <c r="AG373" s="94"/>
      <c r="AH373" s="94"/>
      <c r="AI373" s="94"/>
      <c r="AJ373" s="94"/>
    </row>
    <row r="374" ht="14.25" customHeight="1"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  <c r="AH374" s="94"/>
      <c r="AI374" s="94"/>
      <c r="AJ374" s="94"/>
    </row>
    <row r="375" ht="14.25" customHeight="1"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  <c r="AH375" s="94"/>
      <c r="AI375" s="94"/>
      <c r="AJ375" s="94"/>
    </row>
    <row r="376" ht="14.25" customHeight="1"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G376" s="94"/>
      <c r="AH376" s="94"/>
      <c r="AI376" s="94"/>
      <c r="AJ376" s="94"/>
    </row>
    <row r="377" ht="14.25" customHeight="1"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  <c r="AH377" s="94"/>
      <c r="AI377" s="94"/>
      <c r="AJ377" s="94"/>
    </row>
    <row r="378" ht="14.25" customHeight="1"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  <c r="AH378" s="94"/>
      <c r="AI378" s="94"/>
      <c r="AJ378" s="94"/>
    </row>
    <row r="379" ht="14.25" customHeight="1"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4"/>
      <c r="AG379" s="94"/>
      <c r="AH379" s="94"/>
      <c r="AI379" s="94"/>
      <c r="AJ379" s="94"/>
    </row>
    <row r="380" ht="14.25" customHeight="1"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4"/>
      <c r="AH380" s="94"/>
      <c r="AI380" s="94"/>
      <c r="AJ380" s="94"/>
    </row>
    <row r="381" ht="14.25" customHeight="1"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  <c r="AH381" s="94"/>
      <c r="AI381" s="94"/>
      <c r="AJ381" s="94"/>
    </row>
    <row r="382" ht="14.25" customHeight="1"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  <c r="AH382" s="94"/>
      <c r="AI382" s="94"/>
      <c r="AJ382" s="94"/>
    </row>
    <row r="383" ht="14.25" customHeight="1"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/>
      <c r="AG383" s="94"/>
      <c r="AH383" s="94"/>
      <c r="AI383" s="94"/>
      <c r="AJ383" s="94"/>
    </row>
    <row r="384" ht="14.25" customHeight="1"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/>
      <c r="AG384" s="94"/>
      <c r="AH384" s="94"/>
      <c r="AI384" s="94"/>
      <c r="AJ384" s="94"/>
    </row>
    <row r="385" ht="14.25" customHeight="1"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  <c r="AH385" s="94"/>
      <c r="AI385" s="94"/>
      <c r="AJ385" s="94"/>
    </row>
    <row r="386" ht="14.25" customHeight="1"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94"/>
    </row>
    <row r="387" ht="14.25" customHeight="1"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</row>
    <row r="388" ht="14.25" customHeight="1"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94"/>
    </row>
    <row r="389" ht="14.25" customHeight="1"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94"/>
    </row>
    <row r="390" ht="14.25" customHeight="1"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94"/>
    </row>
    <row r="391" ht="14.25" customHeight="1"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94"/>
    </row>
    <row r="392" ht="14.25" customHeight="1"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94"/>
    </row>
    <row r="393" ht="14.25" customHeight="1"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</row>
    <row r="394" ht="14.25" customHeight="1"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94"/>
    </row>
    <row r="395" ht="14.25" customHeight="1"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94"/>
    </row>
    <row r="396" ht="14.25" customHeight="1"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94"/>
    </row>
    <row r="397" ht="14.25" customHeight="1"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94"/>
    </row>
    <row r="398" ht="14.25" customHeight="1"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94"/>
    </row>
    <row r="399" ht="14.25" customHeight="1"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94"/>
    </row>
    <row r="400" ht="14.25" customHeight="1"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94"/>
    </row>
    <row r="401" ht="14.25" customHeight="1"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94"/>
    </row>
    <row r="402" ht="14.25" customHeight="1"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94"/>
    </row>
    <row r="403" ht="14.25" customHeight="1"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94"/>
    </row>
    <row r="404" ht="14.25" customHeight="1"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94"/>
    </row>
    <row r="405" ht="14.25" customHeight="1"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94"/>
    </row>
    <row r="406" ht="14.25" customHeight="1"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G406" s="94"/>
      <c r="AH406" s="94"/>
      <c r="AI406" s="94"/>
      <c r="AJ406" s="94"/>
    </row>
    <row r="407" ht="14.25" customHeight="1"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  <c r="AH407" s="94"/>
      <c r="AI407" s="94"/>
      <c r="AJ407" s="94"/>
    </row>
    <row r="408" ht="14.25" customHeight="1"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  <c r="AH408" s="94"/>
      <c r="AI408" s="94"/>
      <c r="AJ408" s="94"/>
    </row>
    <row r="409" ht="14.25" customHeight="1"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  <c r="AH409" s="94"/>
      <c r="AI409" s="94"/>
      <c r="AJ409" s="94"/>
    </row>
    <row r="410" ht="14.25" customHeight="1"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  <c r="AH410" s="94"/>
      <c r="AI410" s="94"/>
      <c r="AJ410" s="94"/>
    </row>
    <row r="411" ht="14.25" customHeight="1"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G411" s="94"/>
      <c r="AH411" s="94"/>
      <c r="AI411" s="94"/>
      <c r="AJ411" s="94"/>
    </row>
    <row r="412" ht="14.25" customHeight="1"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94"/>
    </row>
    <row r="413" ht="14.25" customHeight="1"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4"/>
      <c r="AG413" s="94"/>
      <c r="AH413" s="94"/>
      <c r="AI413" s="94"/>
      <c r="AJ413" s="94"/>
    </row>
    <row r="414" ht="14.25" customHeight="1"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4"/>
      <c r="AG414" s="94"/>
      <c r="AH414" s="94"/>
      <c r="AI414" s="94"/>
      <c r="AJ414" s="94"/>
    </row>
    <row r="415" ht="14.25" customHeight="1"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4"/>
      <c r="AG415" s="94"/>
      <c r="AH415" s="94"/>
      <c r="AI415" s="94"/>
      <c r="AJ415" s="94"/>
    </row>
    <row r="416" ht="14.25" customHeight="1"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4"/>
      <c r="AH416" s="94"/>
      <c r="AI416" s="94"/>
      <c r="AJ416" s="94"/>
    </row>
    <row r="417" ht="14.25" customHeight="1"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G417" s="94"/>
      <c r="AH417" s="94"/>
      <c r="AI417" s="94"/>
      <c r="AJ417" s="94"/>
    </row>
    <row r="418" ht="14.25" customHeight="1"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4"/>
      <c r="AG418" s="94"/>
      <c r="AH418" s="94"/>
      <c r="AI418" s="94"/>
      <c r="AJ418" s="94"/>
    </row>
    <row r="419" ht="14.25" customHeight="1"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  <c r="AH419" s="94"/>
      <c r="AI419" s="94"/>
      <c r="AJ419" s="94"/>
    </row>
    <row r="420" ht="14.25" customHeight="1"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4"/>
      <c r="AG420" s="94"/>
      <c r="AH420" s="94"/>
      <c r="AI420" s="94"/>
      <c r="AJ420" s="94"/>
    </row>
    <row r="421" ht="14.25" customHeight="1"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  <c r="AH421" s="94"/>
      <c r="AI421" s="94"/>
      <c r="AJ421" s="94"/>
    </row>
    <row r="422" ht="14.25" customHeight="1"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  <c r="AH422" s="94"/>
      <c r="AI422" s="94"/>
      <c r="AJ422" s="94"/>
    </row>
    <row r="423" ht="14.25" customHeight="1"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4"/>
      <c r="AG423" s="94"/>
      <c r="AH423" s="94"/>
      <c r="AI423" s="94"/>
      <c r="AJ423" s="94"/>
    </row>
    <row r="424" ht="14.25" customHeight="1"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4"/>
      <c r="AG424" s="94"/>
      <c r="AH424" s="94"/>
      <c r="AI424" s="94"/>
      <c r="AJ424" s="94"/>
    </row>
    <row r="425" ht="14.25" customHeight="1"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  <c r="AH425" s="94"/>
      <c r="AI425" s="94"/>
      <c r="AJ425" s="94"/>
    </row>
    <row r="426" ht="14.25" customHeight="1"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  <c r="AH426" s="94"/>
      <c r="AI426" s="94"/>
      <c r="AJ426" s="94"/>
    </row>
    <row r="427" ht="14.25" customHeight="1"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G427" s="94"/>
      <c r="AH427" s="94"/>
      <c r="AI427" s="94"/>
      <c r="AJ427" s="94"/>
    </row>
    <row r="428" ht="14.25" customHeight="1"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4"/>
      <c r="AG428" s="94"/>
      <c r="AH428" s="94"/>
      <c r="AI428" s="94"/>
      <c r="AJ428" s="94"/>
    </row>
    <row r="429" ht="14.25" customHeight="1"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/>
      <c r="AG429" s="94"/>
      <c r="AH429" s="94"/>
      <c r="AI429" s="94"/>
      <c r="AJ429" s="94"/>
    </row>
    <row r="430" ht="14.25" customHeight="1"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  <c r="AH430" s="94"/>
      <c r="AI430" s="94"/>
      <c r="AJ430" s="94"/>
    </row>
    <row r="431" ht="14.25" customHeight="1"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G431" s="94"/>
      <c r="AH431" s="94"/>
      <c r="AI431" s="94"/>
      <c r="AJ431" s="94"/>
    </row>
    <row r="432" ht="14.25" customHeight="1"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  <c r="AH432" s="94"/>
      <c r="AI432" s="94"/>
      <c r="AJ432" s="94"/>
    </row>
    <row r="433" ht="14.25" customHeight="1"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  <c r="AH433" s="94"/>
      <c r="AI433" s="94"/>
      <c r="AJ433" s="94"/>
    </row>
    <row r="434" ht="14.25" customHeight="1"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  <c r="AH434" s="94"/>
      <c r="AI434" s="94"/>
      <c r="AJ434" s="94"/>
    </row>
    <row r="435" ht="14.25" customHeight="1"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4"/>
      <c r="AG435" s="94"/>
      <c r="AH435" s="94"/>
      <c r="AI435" s="94"/>
      <c r="AJ435" s="94"/>
    </row>
    <row r="436" ht="14.25" customHeight="1"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  <c r="AH436" s="94"/>
      <c r="AI436" s="94"/>
      <c r="AJ436" s="94"/>
    </row>
    <row r="437" ht="14.25" customHeight="1"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  <c r="AH437" s="94"/>
      <c r="AI437" s="94"/>
      <c r="AJ437" s="94"/>
    </row>
    <row r="438" ht="14.25" customHeight="1"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  <c r="AH438" s="94"/>
      <c r="AI438" s="94"/>
      <c r="AJ438" s="94"/>
    </row>
    <row r="439" ht="14.25" customHeight="1"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  <c r="AH439" s="94"/>
      <c r="AI439" s="94"/>
      <c r="AJ439" s="94"/>
    </row>
    <row r="440" ht="14.25" customHeight="1"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  <c r="AH440" s="94"/>
      <c r="AI440" s="94"/>
      <c r="AJ440" s="94"/>
    </row>
    <row r="441" ht="14.25" customHeight="1"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  <c r="AH441" s="94"/>
      <c r="AI441" s="94"/>
      <c r="AJ441" s="94"/>
    </row>
    <row r="442" ht="14.25" customHeight="1"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  <c r="AH442" s="94"/>
      <c r="AI442" s="94"/>
      <c r="AJ442" s="94"/>
    </row>
    <row r="443" ht="14.25" customHeight="1"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4"/>
      <c r="AG443" s="94"/>
      <c r="AH443" s="94"/>
      <c r="AI443" s="94"/>
      <c r="AJ443" s="94"/>
    </row>
    <row r="444" ht="14.25" customHeight="1"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4"/>
      <c r="AG444" s="94"/>
      <c r="AH444" s="94"/>
      <c r="AI444" s="94"/>
      <c r="AJ444" s="94"/>
    </row>
    <row r="445" ht="14.25" customHeight="1"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4"/>
      <c r="AG445" s="94"/>
      <c r="AH445" s="94"/>
      <c r="AI445" s="94"/>
      <c r="AJ445" s="94"/>
    </row>
    <row r="446" ht="14.25" customHeight="1"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  <c r="AH446" s="94"/>
      <c r="AI446" s="94"/>
      <c r="AJ446" s="94"/>
    </row>
    <row r="447" ht="14.25" customHeight="1"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  <c r="AH447" s="94"/>
      <c r="AI447" s="94"/>
      <c r="AJ447" s="94"/>
    </row>
    <row r="448" ht="14.25" customHeight="1"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4"/>
      <c r="AG448" s="94"/>
      <c r="AH448" s="94"/>
      <c r="AI448" s="94"/>
      <c r="AJ448" s="94"/>
    </row>
    <row r="449" ht="14.25" customHeight="1"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4"/>
      <c r="AG449" s="94"/>
      <c r="AH449" s="94"/>
      <c r="AI449" s="94"/>
      <c r="AJ449" s="94"/>
    </row>
    <row r="450" ht="14.25" customHeight="1"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  <c r="AH450" s="94"/>
      <c r="AI450" s="94"/>
      <c r="AJ450" s="94"/>
    </row>
    <row r="451" ht="14.25" customHeight="1"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G451" s="94"/>
      <c r="AH451" s="94"/>
      <c r="AI451" s="94"/>
      <c r="AJ451" s="94"/>
    </row>
    <row r="452" ht="14.25" customHeight="1"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G452" s="94"/>
      <c r="AH452" s="94"/>
      <c r="AI452" s="94"/>
      <c r="AJ452" s="94"/>
    </row>
    <row r="453" ht="14.25" customHeight="1"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  <c r="AH453" s="94"/>
      <c r="AI453" s="94"/>
      <c r="AJ453" s="94"/>
    </row>
    <row r="454" ht="14.25" customHeight="1"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  <c r="AH454" s="94"/>
      <c r="AI454" s="94"/>
      <c r="AJ454" s="94"/>
    </row>
    <row r="455" ht="14.25" customHeight="1"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  <c r="AH455" s="94"/>
      <c r="AI455" s="94"/>
      <c r="AJ455" s="94"/>
    </row>
    <row r="456" ht="14.25" customHeight="1"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  <c r="AH456" s="94"/>
      <c r="AI456" s="94"/>
      <c r="AJ456" s="94"/>
    </row>
    <row r="457" ht="14.25" customHeight="1"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  <c r="AH457" s="94"/>
      <c r="AI457" s="94"/>
      <c r="AJ457" s="94"/>
    </row>
    <row r="458" ht="14.25" customHeight="1"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  <c r="AH458" s="94"/>
      <c r="AI458" s="94"/>
      <c r="AJ458" s="94"/>
    </row>
    <row r="459" ht="14.25" customHeight="1"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  <c r="AH459" s="94"/>
      <c r="AI459" s="94"/>
      <c r="AJ459" s="94"/>
    </row>
    <row r="460" ht="14.25" customHeight="1"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  <c r="AH460" s="94"/>
      <c r="AI460" s="94"/>
      <c r="AJ460" s="94"/>
    </row>
    <row r="461" ht="14.25" customHeight="1"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  <c r="AH461" s="94"/>
      <c r="AI461" s="94"/>
      <c r="AJ461" s="94"/>
    </row>
    <row r="462" ht="14.25" customHeight="1"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  <c r="AH462" s="94"/>
      <c r="AI462" s="94"/>
      <c r="AJ462" s="94"/>
    </row>
    <row r="463" ht="14.25" customHeight="1"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  <c r="AH463" s="94"/>
      <c r="AI463" s="94"/>
      <c r="AJ463" s="94"/>
    </row>
    <row r="464" ht="14.25" customHeight="1"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  <c r="AH464" s="94"/>
      <c r="AI464" s="94"/>
      <c r="AJ464" s="94"/>
    </row>
    <row r="465" ht="14.25" customHeight="1"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  <c r="AH465" s="94"/>
      <c r="AI465" s="94"/>
      <c r="AJ465" s="94"/>
    </row>
    <row r="466" ht="14.25" customHeight="1"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  <c r="AH466" s="94"/>
      <c r="AI466" s="94"/>
      <c r="AJ466" s="94"/>
    </row>
    <row r="467" ht="14.25" customHeight="1"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  <c r="AH467" s="94"/>
      <c r="AI467" s="94"/>
      <c r="AJ467" s="94"/>
    </row>
    <row r="468" ht="14.25" customHeight="1"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  <c r="AH468" s="94"/>
      <c r="AI468" s="94"/>
      <c r="AJ468" s="94"/>
    </row>
    <row r="469" ht="14.25" customHeight="1"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  <c r="AH469" s="94"/>
      <c r="AI469" s="94"/>
      <c r="AJ469" s="94"/>
    </row>
    <row r="470" ht="14.25" customHeight="1"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  <c r="AH470" s="94"/>
      <c r="AI470" s="94"/>
      <c r="AJ470" s="94"/>
    </row>
    <row r="471" ht="14.25" customHeight="1"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  <c r="AH471" s="94"/>
      <c r="AI471" s="94"/>
      <c r="AJ471" s="94"/>
    </row>
    <row r="472" ht="14.25" customHeight="1"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  <c r="AH472" s="94"/>
      <c r="AI472" s="94"/>
      <c r="AJ472" s="94"/>
    </row>
    <row r="473" ht="14.25" customHeight="1"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  <c r="AH473" s="94"/>
      <c r="AI473" s="94"/>
      <c r="AJ473" s="94"/>
    </row>
    <row r="474" ht="14.25" customHeight="1"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  <c r="AH474" s="94"/>
      <c r="AI474" s="94"/>
      <c r="AJ474" s="94"/>
    </row>
    <row r="475" ht="14.25" customHeight="1"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  <c r="AH475" s="94"/>
      <c r="AI475" s="94"/>
      <c r="AJ475" s="94"/>
    </row>
    <row r="476" ht="14.25" customHeight="1"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  <c r="AH476" s="94"/>
      <c r="AI476" s="94"/>
      <c r="AJ476" s="94"/>
    </row>
    <row r="477" ht="14.25" customHeight="1"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  <c r="AH477" s="94"/>
      <c r="AI477" s="94"/>
      <c r="AJ477" s="94"/>
    </row>
    <row r="478" ht="14.25" customHeight="1"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  <c r="AH478" s="94"/>
      <c r="AI478" s="94"/>
      <c r="AJ478" s="94"/>
    </row>
    <row r="479" ht="14.25" customHeight="1"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</row>
    <row r="480" ht="14.25" customHeight="1"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</row>
    <row r="481" ht="14.25" customHeight="1"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  <c r="AH481" s="94"/>
      <c r="AI481" s="94"/>
      <c r="AJ481" s="94"/>
    </row>
    <row r="482" ht="14.25" customHeight="1"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</row>
    <row r="483" ht="14.25" customHeight="1"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</row>
    <row r="484" ht="14.25" customHeight="1"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</row>
    <row r="485" ht="14.25" customHeight="1"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  <c r="AH485" s="94"/>
      <c r="AI485" s="94"/>
      <c r="AJ485" s="94"/>
    </row>
    <row r="486" ht="14.25" customHeight="1"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  <c r="AH486" s="94"/>
      <c r="AI486" s="94"/>
      <c r="AJ486" s="94"/>
    </row>
    <row r="487" ht="14.25" customHeight="1"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  <c r="AH487" s="94"/>
      <c r="AI487" s="94"/>
      <c r="AJ487" s="94"/>
    </row>
    <row r="488" ht="14.25" customHeight="1"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  <c r="AH488" s="94"/>
      <c r="AI488" s="94"/>
      <c r="AJ488" s="94"/>
    </row>
    <row r="489" ht="14.25" customHeight="1"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  <c r="AH489" s="94"/>
      <c r="AI489" s="94"/>
      <c r="AJ489" s="94"/>
    </row>
    <row r="490" ht="14.25" customHeight="1"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  <c r="AH490" s="94"/>
      <c r="AI490" s="94"/>
      <c r="AJ490" s="94"/>
    </row>
    <row r="491" ht="14.25" customHeight="1"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  <c r="AH491" s="94"/>
      <c r="AI491" s="94"/>
      <c r="AJ491" s="94"/>
    </row>
    <row r="492" ht="14.25" customHeight="1"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  <c r="AH492" s="94"/>
      <c r="AI492" s="94"/>
      <c r="AJ492" s="94"/>
    </row>
    <row r="493" ht="14.25" customHeight="1"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  <c r="AH493" s="94"/>
      <c r="AI493" s="94"/>
      <c r="AJ493" s="94"/>
    </row>
    <row r="494" ht="14.25" customHeight="1"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  <c r="AH494" s="94"/>
      <c r="AI494" s="94"/>
      <c r="AJ494" s="94"/>
    </row>
    <row r="495" ht="14.25" customHeight="1"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  <c r="AH495" s="94"/>
      <c r="AI495" s="94"/>
      <c r="AJ495" s="94"/>
    </row>
    <row r="496" ht="14.25" customHeight="1"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  <c r="AH496" s="94"/>
      <c r="AI496" s="94"/>
      <c r="AJ496" s="94"/>
    </row>
    <row r="497" ht="14.25" customHeight="1"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  <c r="AH497" s="94"/>
      <c r="AI497" s="94"/>
      <c r="AJ497" s="94"/>
    </row>
    <row r="498" ht="14.25" customHeight="1"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  <c r="AH498" s="94"/>
      <c r="AI498" s="94"/>
      <c r="AJ498" s="94"/>
    </row>
    <row r="499" ht="14.25" customHeight="1"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  <c r="AH499" s="94"/>
      <c r="AI499" s="94"/>
      <c r="AJ499" s="94"/>
    </row>
    <row r="500" ht="14.25" customHeight="1"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  <c r="AH500" s="94"/>
      <c r="AI500" s="94"/>
      <c r="AJ500" s="94"/>
    </row>
    <row r="501" ht="14.25" customHeight="1"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  <c r="AH501" s="94"/>
      <c r="AI501" s="94"/>
      <c r="AJ501" s="94"/>
    </row>
    <row r="502" ht="14.25" customHeight="1"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  <c r="AH502" s="94"/>
      <c r="AI502" s="94"/>
      <c r="AJ502" s="94"/>
    </row>
    <row r="503" ht="14.25" customHeight="1"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  <c r="AH503" s="94"/>
      <c r="AI503" s="94"/>
      <c r="AJ503" s="94"/>
    </row>
    <row r="504" ht="14.25" customHeight="1"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  <c r="AH504" s="94"/>
      <c r="AI504" s="94"/>
      <c r="AJ504" s="94"/>
    </row>
    <row r="505" ht="14.25" customHeight="1"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  <c r="AH505" s="94"/>
      <c r="AI505" s="94"/>
      <c r="AJ505" s="94"/>
    </row>
    <row r="506" ht="14.25" customHeight="1"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  <c r="AH506" s="94"/>
      <c r="AI506" s="94"/>
      <c r="AJ506" s="94"/>
    </row>
    <row r="507" ht="14.25" customHeight="1"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  <c r="AH507" s="94"/>
      <c r="AI507" s="94"/>
      <c r="AJ507" s="94"/>
    </row>
    <row r="508" ht="14.25" customHeight="1"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  <c r="AH508" s="94"/>
      <c r="AI508" s="94"/>
      <c r="AJ508" s="94"/>
    </row>
    <row r="509" ht="14.25" customHeight="1"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  <c r="AH509" s="94"/>
      <c r="AI509" s="94"/>
      <c r="AJ509" s="94"/>
    </row>
    <row r="510" ht="14.25" customHeight="1"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  <c r="AH510" s="94"/>
      <c r="AI510" s="94"/>
      <c r="AJ510" s="94"/>
    </row>
    <row r="511" ht="14.25" customHeight="1"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  <c r="AH511" s="94"/>
      <c r="AI511" s="94"/>
      <c r="AJ511" s="94"/>
    </row>
    <row r="512" ht="14.25" customHeight="1"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  <c r="AH512" s="94"/>
      <c r="AI512" s="94"/>
      <c r="AJ512" s="94"/>
    </row>
    <row r="513" ht="14.25" customHeight="1"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  <c r="AH513" s="94"/>
      <c r="AI513" s="94"/>
      <c r="AJ513" s="94"/>
    </row>
    <row r="514" ht="14.25" customHeight="1"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  <c r="AH514" s="94"/>
      <c r="AI514" s="94"/>
      <c r="AJ514" s="94"/>
    </row>
    <row r="515" ht="14.25" customHeight="1"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  <c r="AH515" s="94"/>
      <c r="AI515" s="94"/>
      <c r="AJ515" s="94"/>
    </row>
    <row r="516" ht="14.25" customHeight="1"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  <c r="AH516" s="94"/>
      <c r="AI516" s="94"/>
      <c r="AJ516" s="94"/>
    </row>
    <row r="517" ht="14.25" customHeight="1"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  <c r="AH517" s="94"/>
      <c r="AI517" s="94"/>
      <c r="AJ517" s="94"/>
    </row>
    <row r="518" ht="14.25" customHeight="1"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  <c r="AH518" s="94"/>
      <c r="AI518" s="94"/>
      <c r="AJ518" s="94"/>
    </row>
    <row r="519" ht="14.25" customHeight="1"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  <c r="AH519" s="94"/>
      <c r="AI519" s="94"/>
      <c r="AJ519" s="94"/>
    </row>
    <row r="520" ht="14.25" customHeight="1"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  <c r="AH520" s="94"/>
      <c r="AI520" s="94"/>
      <c r="AJ520" s="94"/>
    </row>
    <row r="521" ht="14.25" customHeight="1"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  <c r="AH521" s="94"/>
      <c r="AI521" s="94"/>
      <c r="AJ521" s="94"/>
    </row>
    <row r="522" ht="14.25" customHeight="1"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  <c r="AH522" s="94"/>
      <c r="AI522" s="94"/>
      <c r="AJ522" s="94"/>
    </row>
    <row r="523" ht="14.25" customHeight="1"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  <c r="AH523" s="94"/>
      <c r="AI523" s="94"/>
      <c r="AJ523" s="94"/>
    </row>
    <row r="524" ht="14.25" customHeight="1"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  <c r="AH524" s="94"/>
      <c r="AI524" s="94"/>
      <c r="AJ524" s="94"/>
    </row>
    <row r="525" ht="14.25" customHeight="1"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</row>
    <row r="526" ht="14.25" customHeight="1"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  <c r="AH526" s="94"/>
      <c r="AI526" s="94"/>
      <c r="AJ526" s="94"/>
    </row>
    <row r="527" ht="14.25" customHeight="1"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  <c r="AH527" s="94"/>
      <c r="AI527" s="94"/>
      <c r="AJ527" s="94"/>
    </row>
    <row r="528" ht="14.25" customHeight="1"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  <c r="AH528" s="94"/>
      <c r="AI528" s="94"/>
      <c r="AJ528" s="94"/>
    </row>
    <row r="529" ht="14.25" customHeight="1"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  <c r="AH529" s="94"/>
      <c r="AI529" s="94"/>
      <c r="AJ529" s="94"/>
    </row>
    <row r="530" ht="14.25" customHeight="1"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  <c r="AH530" s="94"/>
      <c r="AI530" s="94"/>
      <c r="AJ530" s="94"/>
    </row>
    <row r="531" ht="14.25" customHeight="1"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  <c r="AH531" s="94"/>
      <c r="AI531" s="94"/>
      <c r="AJ531" s="94"/>
    </row>
    <row r="532" ht="14.25" customHeight="1"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  <c r="AH532" s="94"/>
      <c r="AI532" s="94"/>
      <c r="AJ532" s="94"/>
    </row>
    <row r="533" ht="14.25" customHeight="1"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  <c r="AH533" s="94"/>
      <c r="AI533" s="94"/>
      <c r="AJ533" s="94"/>
    </row>
    <row r="534" ht="14.25" customHeight="1"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  <c r="AH534" s="94"/>
      <c r="AI534" s="94"/>
      <c r="AJ534" s="94"/>
    </row>
    <row r="535" ht="14.25" customHeight="1"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  <c r="AH535" s="94"/>
      <c r="AI535" s="94"/>
      <c r="AJ535" s="94"/>
    </row>
    <row r="536" ht="14.25" customHeight="1"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  <c r="AH536" s="94"/>
      <c r="AI536" s="94"/>
      <c r="AJ536" s="94"/>
    </row>
    <row r="537" ht="14.25" customHeight="1"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  <c r="AH537" s="94"/>
      <c r="AI537" s="94"/>
      <c r="AJ537" s="94"/>
    </row>
    <row r="538" ht="14.25" customHeight="1"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  <c r="AH538" s="94"/>
      <c r="AI538" s="94"/>
      <c r="AJ538" s="94"/>
    </row>
    <row r="539" ht="14.25" customHeight="1"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  <c r="AH539" s="94"/>
      <c r="AI539" s="94"/>
      <c r="AJ539" s="94"/>
    </row>
    <row r="540" ht="14.25" customHeight="1"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  <c r="AH540" s="94"/>
      <c r="AI540" s="94"/>
      <c r="AJ540" s="94"/>
    </row>
    <row r="541" ht="14.25" customHeight="1"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  <c r="AH541" s="94"/>
      <c r="AI541" s="94"/>
      <c r="AJ541" s="94"/>
    </row>
    <row r="542" ht="14.25" customHeight="1"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  <c r="AH542" s="94"/>
      <c r="AI542" s="94"/>
      <c r="AJ542" s="94"/>
    </row>
    <row r="543" ht="14.25" customHeight="1"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  <c r="AH543" s="94"/>
      <c r="AI543" s="94"/>
      <c r="AJ543" s="94"/>
    </row>
    <row r="544" ht="14.25" customHeight="1"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  <c r="AH544" s="94"/>
      <c r="AI544" s="94"/>
      <c r="AJ544" s="94"/>
    </row>
    <row r="545" ht="14.25" customHeight="1"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  <c r="AH545" s="94"/>
      <c r="AI545" s="94"/>
      <c r="AJ545" s="94"/>
    </row>
    <row r="546" ht="14.25" customHeight="1"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  <c r="AH546" s="94"/>
      <c r="AI546" s="94"/>
      <c r="AJ546" s="94"/>
    </row>
    <row r="547" ht="14.25" customHeight="1"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  <c r="AH547" s="94"/>
      <c r="AI547" s="94"/>
      <c r="AJ547" s="94"/>
    </row>
    <row r="548" ht="14.25" customHeight="1"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  <c r="AH548" s="94"/>
      <c r="AI548" s="94"/>
      <c r="AJ548" s="94"/>
    </row>
    <row r="549" ht="14.25" customHeight="1"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  <c r="AH549" s="94"/>
      <c r="AI549" s="94"/>
      <c r="AJ549" s="94"/>
    </row>
    <row r="550" ht="14.25" customHeight="1"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  <c r="AH550" s="94"/>
      <c r="AI550" s="94"/>
      <c r="AJ550" s="94"/>
    </row>
    <row r="551" ht="14.25" customHeight="1"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  <c r="AH551" s="94"/>
      <c r="AI551" s="94"/>
      <c r="AJ551" s="94"/>
    </row>
    <row r="552" ht="14.25" customHeight="1"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  <c r="AH552" s="94"/>
      <c r="AI552" s="94"/>
      <c r="AJ552" s="94"/>
    </row>
    <row r="553" ht="14.25" customHeight="1"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  <c r="AH553" s="94"/>
      <c r="AI553" s="94"/>
      <c r="AJ553" s="94"/>
    </row>
    <row r="554" ht="14.25" customHeight="1"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  <c r="AH554" s="94"/>
      <c r="AI554" s="94"/>
      <c r="AJ554" s="94"/>
    </row>
    <row r="555" ht="14.25" customHeight="1"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  <c r="AH555" s="94"/>
      <c r="AI555" s="94"/>
      <c r="AJ555" s="94"/>
    </row>
    <row r="556" ht="14.25" customHeight="1"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  <c r="AH556" s="94"/>
      <c r="AI556" s="94"/>
      <c r="AJ556" s="94"/>
    </row>
    <row r="557" ht="14.25" customHeight="1"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  <c r="AH557" s="94"/>
      <c r="AI557" s="94"/>
      <c r="AJ557" s="94"/>
    </row>
    <row r="558" ht="14.25" customHeight="1"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  <c r="AH558" s="94"/>
      <c r="AI558" s="94"/>
      <c r="AJ558" s="94"/>
    </row>
    <row r="559" ht="14.25" customHeight="1"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  <c r="AH559" s="94"/>
      <c r="AI559" s="94"/>
      <c r="AJ559" s="94"/>
    </row>
    <row r="560" ht="14.25" customHeight="1"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  <c r="AH560" s="94"/>
      <c r="AI560" s="94"/>
      <c r="AJ560" s="94"/>
    </row>
    <row r="561" ht="14.25" customHeight="1"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  <c r="AH561" s="94"/>
      <c r="AI561" s="94"/>
      <c r="AJ561" s="94"/>
    </row>
    <row r="562" ht="14.25" customHeight="1"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  <c r="AH562" s="94"/>
      <c r="AI562" s="94"/>
      <c r="AJ562" s="94"/>
    </row>
    <row r="563" ht="14.25" customHeight="1"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  <c r="AH563" s="94"/>
      <c r="AI563" s="94"/>
      <c r="AJ563" s="94"/>
    </row>
    <row r="564" ht="14.25" customHeight="1"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  <c r="AH564" s="94"/>
      <c r="AI564" s="94"/>
      <c r="AJ564" s="94"/>
    </row>
    <row r="565" ht="14.25" customHeight="1"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  <c r="AH565" s="94"/>
      <c r="AI565" s="94"/>
      <c r="AJ565" s="94"/>
    </row>
    <row r="566" ht="14.25" customHeight="1"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  <c r="AH566" s="94"/>
      <c r="AI566" s="94"/>
      <c r="AJ566" s="94"/>
    </row>
    <row r="567" ht="14.25" customHeight="1"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  <c r="AH567" s="94"/>
      <c r="AI567" s="94"/>
      <c r="AJ567" s="94"/>
    </row>
    <row r="568" ht="14.25" customHeight="1"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  <c r="AH568" s="94"/>
      <c r="AI568" s="94"/>
      <c r="AJ568" s="94"/>
    </row>
    <row r="569" ht="14.25" customHeight="1"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  <c r="AH569" s="94"/>
      <c r="AI569" s="94"/>
      <c r="AJ569" s="94"/>
    </row>
    <row r="570" ht="14.25" customHeight="1"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  <c r="AH570" s="94"/>
      <c r="AI570" s="94"/>
      <c r="AJ570" s="94"/>
    </row>
    <row r="571" ht="14.25" customHeight="1"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  <c r="AH571" s="94"/>
      <c r="AI571" s="94"/>
      <c r="AJ571" s="94"/>
    </row>
    <row r="572" ht="14.25" customHeight="1"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  <c r="AH572" s="94"/>
      <c r="AI572" s="94"/>
      <c r="AJ572" s="94"/>
    </row>
    <row r="573" ht="14.25" customHeight="1"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  <c r="AH573" s="94"/>
      <c r="AI573" s="94"/>
      <c r="AJ573" s="94"/>
    </row>
    <row r="574" ht="14.25" customHeight="1"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  <c r="AH574" s="94"/>
      <c r="AI574" s="94"/>
      <c r="AJ574" s="94"/>
    </row>
    <row r="575" ht="14.25" customHeight="1"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  <c r="AH575" s="94"/>
      <c r="AI575" s="94"/>
      <c r="AJ575" s="94"/>
    </row>
    <row r="576" ht="14.25" customHeight="1"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4"/>
      <c r="AJ576" s="94"/>
    </row>
    <row r="577" ht="14.25" customHeight="1"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  <c r="AH577" s="94"/>
      <c r="AI577" s="94"/>
      <c r="AJ577" s="94"/>
    </row>
    <row r="578" ht="14.25" customHeight="1"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  <c r="AH578" s="94"/>
      <c r="AI578" s="94"/>
      <c r="AJ578" s="94"/>
    </row>
    <row r="579" ht="14.25" customHeight="1"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  <c r="AH579" s="94"/>
      <c r="AI579" s="94"/>
      <c r="AJ579" s="94"/>
    </row>
    <row r="580" ht="14.25" customHeight="1"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  <c r="AH580" s="94"/>
      <c r="AI580" s="94"/>
      <c r="AJ580" s="94"/>
    </row>
    <row r="581" ht="14.25" customHeight="1"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  <c r="AH581" s="94"/>
      <c r="AI581" s="94"/>
      <c r="AJ581" s="94"/>
    </row>
    <row r="582" ht="14.25" customHeight="1"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  <c r="AH582" s="94"/>
      <c r="AI582" s="94"/>
      <c r="AJ582" s="94"/>
    </row>
    <row r="583" ht="14.25" customHeight="1"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  <c r="AH583" s="94"/>
      <c r="AI583" s="94"/>
      <c r="AJ583" s="94"/>
    </row>
    <row r="584" ht="14.25" customHeight="1"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  <c r="AH584" s="94"/>
      <c r="AI584" s="94"/>
      <c r="AJ584" s="94"/>
    </row>
    <row r="585" ht="14.25" customHeight="1"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  <c r="AH585" s="94"/>
      <c r="AI585" s="94"/>
      <c r="AJ585" s="94"/>
    </row>
    <row r="586" ht="14.25" customHeight="1"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  <c r="AH586" s="94"/>
      <c r="AI586" s="94"/>
      <c r="AJ586" s="94"/>
    </row>
    <row r="587" ht="14.25" customHeight="1"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  <c r="AH587" s="94"/>
      <c r="AI587" s="94"/>
      <c r="AJ587" s="94"/>
    </row>
    <row r="588" ht="14.25" customHeight="1"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  <c r="AH588" s="94"/>
      <c r="AI588" s="94"/>
      <c r="AJ588" s="94"/>
    </row>
    <row r="589" ht="14.25" customHeight="1"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  <c r="AH589" s="94"/>
      <c r="AI589" s="94"/>
      <c r="AJ589" s="94"/>
    </row>
    <row r="590" ht="14.25" customHeight="1"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  <c r="AH590" s="94"/>
      <c r="AI590" s="94"/>
      <c r="AJ590" s="94"/>
    </row>
    <row r="591" ht="14.25" customHeight="1"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  <c r="AH591" s="94"/>
      <c r="AI591" s="94"/>
      <c r="AJ591" s="94"/>
    </row>
    <row r="592" ht="14.25" customHeight="1"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  <c r="AH592" s="94"/>
      <c r="AI592" s="94"/>
      <c r="AJ592" s="94"/>
    </row>
    <row r="593" ht="14.25" customHeight="1"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/>
      <c r="AG593" s="94"/>
      <c r="AH593" s="94"/>
      <c r="AI593" s="94"/>
      <c r="AJ593" s="94"/>
    </row>
    <row r="594" ht="14.25" customHeight="1"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  <c r="AH594" s="94"/>
      <c r="AI594" s="94"/>
      <c r="AJ594" s="94"/>
    </row>
    <row r="595" ht="14.25" customHeight="1"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  <c r="AH595" s="94"/>
      <c r="AI595" s="94"/>
      <c r="AJ595" s="94"/>
    </row>
    <row r="596" ht="14.25" customHeight="1"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  <c r="AH596" s="94"/>
      <c r="AI596" s="94"/>
      <c r="AJ596" s="94"/>
    </row>
    <row r="597" ht="14.25" customHeight="1"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  <c r="AH597" s="94"/>
      <c r="AI597" s="94"/>
      <c r="AJ597" s="94"/>
    </row>
    <row r="598" ht="14.25" customHeight="1"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  <c r="AH598" s="94"/>
      <c r="AI598" s="94"/>
      <c r="AJ598" s="94"/>
    </row>
    <row r="599" ht="14.25" customHeight="1"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  <c r="AH599" s="94"/>
      <c r="AI599" s="94"/>
      <c r="AJ599" s="94"/>
    </row>
    <row r="600" ht="14.25" customHeight="1"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  <c r="AH600" s="94"/>
      <c r="AI600" s="94"/>
      <c r="AJ600" s="94"/>
    </row>
    <row r="601" ht="14.25" customHeight="1"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  <c r="AH601" s="94"/>
      <c r="AI601" s="94"/>
      <c r="AJ601" s="94"/>
    </row>
    <row r="602" ht="14.25" customHeight="1"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  <c r="AH602" s="94"/>
      <c r="AI602" s="94"/>
      <c r="AJ602" s="94"/>
    </row>
    <row r="603" ht="14.25" customHeight="1"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  <c r="AH603" s="94"/>
      <c r="AI603" s="94"/>
      <c r="AJ603" s="94"/>
    </row>
    <row r="604" ht="14.25" customHeight="1"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  <c r="AH604" s="94"/>
      <c r="AI604" s="94"/>
      <c r="AJ604" s="94"/>
    </row>
    <row r="605" ht="14.25" customHeight="1"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  <c r="AH605" s="94"/>
      <c r="AI605" s="94"/>
      <c r="AJ605" s="94"/>
    </row>
    <row r="606" ht="14.25" customHeight="1"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  <c r="AH606" s="94"/>
      <c r="AI606" s="94"/>
      <c r="AJ606" s="94"/>
    </row>
    <row r="607" ht="14.25" customHeight="1"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  <c r="AH607" s="94"/>
      <c r="AI607" s="94"/>
      <c r="AJ607" s="94"/>
    </row>
    <row r="608" ht="14.25" customHeight="1"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</row>
    <row r="609" ht="14.25" customHeight="1"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/>
      <c r="AJ609" s="94"/>
    </row>
    <row r="610" ht="14.25" customHeight="1"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</row>
    <row r="611" ht="14.25" customHeight="1"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</row>
    <row r="612" ht="14.25" customHeight="1"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</row>
    <row r="613" ht="14.25" customHeight="1"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</row>
    <row r="614" ht="14.25" customHeight="1"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  <c r="AH614" s="94"/>
      <c r="AI614" s="94"/>
      <c r="AJ614" s="94"/>
    </row>
    <row r="615" ht="14.25" customHeight="1"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  <c r="AH615" s="94"/>
      <c r="AI615" s="94"/>
      <c r="AJ615" s="94"/>
    </row>
    <row r="616" ht="14.25" customHeight="1"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  <c r="AH616" s="94"/>
      <c r="AI616" s="94"/>
      <c r="AJ616" s="94"/>
    </row>
    <row r="617" ht="14.25" customHeight="1"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G617" s="94"/>
      <c r="AH617" s="94"/>
      <c r="AI617" s="94"/>
      <c r="AJ617" s="94"/>
    </row>
    <row r="618" ht="14.25" customHeight="1"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/>
      <c r="AH618" s="94"/>
      <c r="AI618" s="94"/>
      <c r="AJ618" s="94"/>
    </row>
    <row r="619" ht="14.25" customHeight="1"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  <c r="AH619" s="94"/>
      <c r="AI619" s="94"/>
      <c r="AJ619" s="94"/>
    </row>
    <row r="620" ht="14.25" customHeight="1"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  <c r="AH620" s="94"/>
      <c r="AI620" s="94"/>
      <c r="AJ620" s="94"/>
    </row>
    <row r="621" ht="14.25" customHeight="1"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  <c r="AH621" s="94"/>
      <c r="AI621" s="94"/>
      <c r="AJ621" s="94"/>
    </row>
    <row r="622" ht="14.25" customHeight="1"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  <c r="AH622" s="94"/>
      <c r="AI622" s="94"/>
      <c r="AJ622" s="94"/>
    </row>
    <row r="623" ht="14.25" customHeight="1"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  <c r="AH623" s="94"/>
      <c r="AI623" s="94"/>
      <c r="AJ623" s="94"/>
    </row>
    <row r="624" ht="14.25" customHeight="1"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/>
      <c r="AH624" s="94"/>
      <c r="AI624" s="94"/>
      <c r="AJ624" s="94"/>
    </row>
    <row r="625" ht="14.25" customHeight="1"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  <c r="AH625" s="94"/>
      <c r="AI625" s="94"/>
      <c r="AJ625" s="94"/>
    </row>
    <row r="626" ht="14.25" customHeight="1"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  <c r="AH626" s="94"/>
      <c r="AI626" s="94"/>
      <c r="AJ626" s="94"/>
    </row>
    <row r="627" ht="14.25" customHeight="1"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  <c r="AH627" s="94"/>
      <c r="AI627" s="94"/>
      <c r="AJ627" s="94"/>
    </row>
    <row r="628" ht="14.25" customHeight="1"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  <c r="AH628" s="94"/>
      <c r="AI628" s="94"/>
      <c r="AJ628" s="94"/>
    </row>
    <row r="629" ht="14.25" customHeight="1"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  <c r="AH629" s="94"/>
      <c r="AI629" s="94"/>
      <c r="AJ629" s="94"/>
    </row>
    <row r="630" ht="14.25" customHeight="1"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  <c r="AH630" s="94"/>
      <c r="AI630" s="94"/>
      <c r="AJ630" s="94"/>
    </row>
    <row r="631" ht="14.25" customHeight="1"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G631" s="94"/>
      <c r="AH631" s="94"/>
      <c r="AI631" s="94"/>
      <c r="AJ631" s="94"/>
    </row>
    <row r="632" ht="14.25" customHeight="1"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  <c r="AH632" s="94"/>
      <c r="AI632" s="94"/>
      <c r="AJ632" s="94"/>
    </row>
    <row r="633" ht="14.25" customHeight="1"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  <c r="AH633" s="94"/>
      <c r="AI633" s="94"/>
      <c r="AJ633" s="94"/>
    </row>
    <row r="634" ht="14.25" customHeight="1"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  <c r="AH634" s="94"/>
      <c r="AI634" s="94"/>
      <c r="AJ634" s="94"/>
    </row>
    <row r="635" ht="14.25" customHeight="1"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  <c r="AH635" s="94"/>
      <c r="AI635" s="94"/>
      <c r="AJ635" s="94"/>
    </row>
    <row r="636" ht="14.25" customHeight="1"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G636" s="94"/>
      <c r="AH636" s="94"/>
      <c r="AI636" s="94"/>
      <c r="AJ636" s="94"/>
    </row>
    <row r="637" ht="14.25" customHeight="1"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  <c r="AH637" s="94"/>
      <c r="AI637" s="94"/>
      <c r="AJ637" s="94"/>
    </row>
    <row r="638" ht="14.25" customHeight="1"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  <c r="AH638" s="94"/>
      <c r="AI638" s="94"/>
      <c r="AJ638" s="94"/>
    </row>
    <row r="639" ht="14.25" customHeight="1"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  <c r="AH639" s="94"/>
      <c r="AI639" s="94"/>
      <c r="AJ639" s="94"/>
    </row>
    <row r="640" ht="14.25" customHeight="1"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  <c r="AD640" s="94"/>
      <c r="AE640" s="94"/>
      <c r="AF640" s="94"/>
      <c r="AG640" s="94"/>
      <c r="AH640" s="94"/>
      <c r="AI640" s="94"/>
      <c r="AJ640" s="94"/>
    </row>
    <row r="641" ht="14.25" customHeight="1"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  <c r="AH641" s="94"/>
      <c r="AI641" s="94"/>
      <c r="AJ641" s="94"/>
    </row>
    <row r="642" ht="14.25" customHeight="1"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  <c r="AH642" s="94"/>
      <c r="AI642" s="94"/>
      <c r="AJ642" s="94"/>
    </row>
    <row r="643" ht="14.25" customHeight="1"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  <c r="AH643" s="94"/>
      <c r="AI643" s="94"/>
      <c r="AJ643" s="94"/>
    </row>
    <row r="644" ht="14.25" customHeight="1"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  <c r="AH644" s="94"/>
      <c r="AI644" s="94"/>
      <c r="AJ644" s="94"/>
    </row>
    <row r="645" ht="14.25" customHeight="1"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  <c r="AH645" s="94"/>
      <c r="AI645" s="94"/>
      <c r="AJ645" s="94"/>
    </row>
    <row r="646" ht="14.25" customHeight="1"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  <c r="AH646" s="94"/>
      <c r="AI646" s="94"/>
      <c r="AJ646" s="94"/>
    </row>
    <row r="647" ht="14.25" customHeight="1"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  <c r="AH647" s="94"/>
      <c r="AI647" s="94"/>
      <c r="AJ647" s="94"/>
    </row>
    <row r="648" ht="14.25" customHeight="1"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  <c r="AD648" s="94"/>
      <c r="AE648" s="94"/>
      <c r="AF648" s="94"/>
      <c r="AG648" s="94"/>
      <c r="AH648" s="94"/>
      <c r="AI648" s="94"/>
      <c r="AJ648" s="94"/>
    </row>
    <row r="649" ht="14.25" customHeight="1"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  <c r="AH649" s="94"/>
      <c r="AI649" s="94"/>
      <c r="AJ649" s="94"/>
    </row>
    <row r="650" ht="14.25" customHeight="1"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  <c r="AH650" s="94"/>
      <c r="AI650" s="94"/>
      <c r="AJ650" s="94"/>
    </row>
    <row r="651" ht="14.25" customHeight="1"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  <c r="AH651" s="94"/>
      <c r="AI651" s="94"/>
      <c r="AJ651" s="94"/>
    </row>
    <row r="652" ht="14.25" customHeight="1"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  <c r="AH652" s="94"/>
      <c r="AI652" s="94"/>
      <c r="AJ652" s="94"/>
    </row>
    <row r="653" ht="14.25" customHeight="1"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  <c r="AH653" s="94"/>
      <c r="AI653" s="94"/>
      <c r="AJ653" s="94"/>
    </row>
    <row r="654" ht="14.25" customHeight="1"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  <c r="AH654" s="94"/>
      <c r="AI654" s="94"/>
      <c r="AJ654" s="94"/>
    </row>
    <row r="655" ht="14.25" customHeight="1"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  <c r="AD655" s="94"/>
      <c r="AE655" s="94"/>
      <c r="AF655" s="94"/>
      <c r="AG655" s="94"/>
      <c r="AH655" s="94"/>
      <c r="AI655" s="94"/>
      <c r="AJ655" s="94"/>
    </row>
    <row r="656" ht="14.25" customHeight="1"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  <c r="AH656" s="94"/>
      <c r="AI656" s="94"/>
      <c r="AJ656" s="94"/>
    </row>
    <row r="657" ht="14.25" customHeight="1"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  <c r="AH657" s="94"/>
      <c r="AI657" s="94"/>
      <c r="AJ657" s="94"/>
    </row>
    <row r="658" ht="14.25" customHeight="1"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  <c r="AH658" s="94"/>
      <c r="AI658" s="94"/>
      <c r="AJ658" s="94"/>
    </row>
    <row r="659" ht="14.25" customHeight="1"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  <c r="AD659" s="94"/>
      <c r="AE659" s="94"/>
      <c r="AF659" s="94"/>
      <c r="AG659" s="94"/>
      <c r="AH659" s="94"/>
      <c r="AI659" s="94"/>
      <c r="AJ659" s="94"/>
    </row>
    <row r="660" ht="14.25" customHeight="1"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  <c r="AH660" s="94"/>
      <c r="AI660" s="94"/>
      <c r="AJ660" s="94"/>
    </row>
    <row r="661" ht="14.25" customHeight="1"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  <c r="AH661" s="94"/>
      <c r="AI661" s="94"/>
      <c r="AJ661" s="94"/>
    </row>
    <row r="662" ht="14.25" customHeight="1"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  <c r="AH662" s="94"/>
      <c r="AI662" s="94"/>
      <c r="AJ662" s="94"/>
    </row>
    <row r="663" ht="14.25" customHeight="1"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  <c r="AH663" s="94"/>
      <c r="AI663" s="94"/>
      <c r="AJ663" s="94"/>
    </row>
    <row r="664" ht="14.25" customHeight="1"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  <c r="AH664" s="94"/>
      <c r="AI664" s="94"/>
      <c r="AJ664" s="94"/>
    </row>
    <row r="665" ht="14.25" customHeight="1"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  <c r="AD665" s="94"/>
      <c r="AE665" s="94"/>
      <c r="AF665" s="94"/>
      <c r="AG665" s="94"/>
      <c r="AH665" s="94"/>
      <c r="AI665" s="94"/>
      <c r="AJ665" s="94"/>
    </row>
    <row r="666" ht="14.25" customHeight="1"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  <c r="AH666" s="94"/>
      <c r="AI666" s="94"/>
      <c r="AJ666" s="94"/>
    </row>
    <row r="667" ht="14.25" customHeight="1"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  <c r="AH667" s="94"/>
      <c r="AI667" s="94"/>
      <c r="AJ667" s="94"/>
    </row>
    <row r="668" ht="14.25" customHeight="1"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  <c r="AH668" s="94"/>
      <c r="AI668" s="94"/>
      <c r="AJ668" s="94"/>
    </row>
    <row r="669" ht="14.25" customHeight="1"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  <c r="AH669" s="94"/>
      <c r="AI669" s="94"/>
      <c r="AJ669" s="94"/>
    </row>
    <row r="670" ht="14.25" customHeight="1"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  <c r="AD670" s="94"/>
      <c r="AE670" s="94"/>
      <c r="AF670" s="94"/>
      <c r="AG670" s="94"/>
      <c r="AH670" s="94"/>
      <c r="AI670" s="94"/>
      <c r="AJ670" s="94"/>
    </row>
    <row r="671" ht="14.25" customHeight="1"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  <c r="AH671" s="94"/>
      <c r="AI671" s="94"/>
      <c r="AJ671" s="94"/>
    </row>
    <row r="672" ht="14.25" customHeight="1"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  <c r="AH672" s="94"/>
      <c r="AI672" s="94"/>
      <c r="AJ672" s="94"/>
    </row>
    <row r="673" ht="14.25" customHeight="1"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  <c r="AH673" s="94"/>
      <c r="AI673" s="94"/>
      <c r="AJ673" s="94"/>
    </row>
    <row r="674" ht="14.25" customHeight="1"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  <c r="AH674" s="94"/>
      <c r="AI674" s="94"/>
      <c r="AJ674" s="94"/>
    </row>
    <row r="675" ht="14.25" customHeight="1"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  <c r="AD675" s="94"/>
      <c r="AE675" s="94"/>
      <c r="AF675" s="94"/>
      <c r="AG675" s="94"/>
      <c r="AH675" s="94"/>
      <c r="AI675" s="94"/>
      <c r="AJ675" s="94"/>
    </row>
    <row r="676" ht="14.25" customHeight="1"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  <c r="AH676" s="94"/>
      <c r="AI676" s="94"/>
      <c r="AJ676" s="94"/>
    </row>
    <row r="677" ht="14.25" customHeight="1"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  <c r="AH677" s="94"/>
      <c r="AI677" s="94"/>
      <c r="AJ677" s="94"/>
    </row>
    <row r="678" ht="14.25" customHeight="1"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  <c r="AH678" s="94"/>
      <c r="AI678" s="94"/>
      <c r="AJ678" s="94"/>
    </row>
    <row r="679" ht="14.25" customHeight="1"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  <c r="AH679" s="94"/>
      <c r="AI679" s="94"/>
      <c r="AJ679" s="94"/>
    </row>
    <row r="680" ht="14.25" customHeight="1"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  <c r="AD680" s="94"/>
      <c r="AE680" s="94"/>
      <c r="AF680" s="94"/>
      <c r="AG680" s="94"/>
      <c r="AH680" s="94"/>
      <c r="AI680" s="94"/>
      <c r="AJ680" s="94"/>
    </row>
    <row r="681" ht="14.25" customHeight="1"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  <c r="AH681" s="94"/>
      <c r="AI681" s="94"/>
      <c r="AJ681" s="94"/>
    </row>
    <row r="682" ht="14.25" customHeight="1"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  <c r="AH682" s="94"/>
      <c r="AI682" s="94"/>
      <c r="AJ682" s="94"/>
    </row>
    <row r="683" ht="14.25" customHeight="1"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  <c r="AH683" s="94"/>
      <c r="AI683" s="94"/>
      <c r="AJ683" s="94"/>
    </row>
    <row r="684" ht="14.25" customHeight="1"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  <c r="AH684" s="94"/>
      <c r="AI684" s="94"/>
      <c r="AJ684" s="94"/>
    </row>
    <row r="685" ht="14.25" customHeight="1"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  <c r="AH685" s="94"/>
      <c r="AI685" s="94"/>
      <c r="AJ685" s="94"/>
    </row>
    <row r="686" ht="14.25" customHeight="1"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  <c r="AH686" s="94"/>
      <c r="AI686" s="94"/>
      <c r="AJ686" s="94"/>
    </row>
    <row r="687" ht="14.25" customHeight="1"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  <c r="AH687" s="94"/>
      <c r="AI687" s="94"/>
      <c r="AJ687" s="94"/>
    </row>
    <row r="688" ht="14.25" customHeight="1"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  <c r="AH688" s="94"/>
      <c r="AI688" s="94"/>
      <c r="AJ688" s="94"/>
    </row>
    <row r="689" ht="14.25" customHeight="1"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  <c r="AD689" s="94"/>
      <c r="AE689" s="94"/>
      <c r="AF689" s="94"/>
      <c r="AG689" s="94"/>
      <c r="AH689" s="94"/>
      <c r="AI689" s="94"/>
      <c r="AJ689" s="94"/>
    </row>
    <row r="690" ht="14.25" customHeight="1"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  <c r="AH690" s="94"/>
      <c r="AI690" s="94"/>
      <c r="AJ690" s="94"/>
    </row>
    <row r="691" ht="14.25" customHeight="1"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  <c r="AH691" s="94"/>
      <c r="AI691" s="94"/>
      <c r="AJ691" s="94"/>
    </row>
    <row r="692" ht="14.25" customHeight="1"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  <c r="AH692" s="94"/>
      <c r="AI692" s="94"/>
      <c r="AJ692" s="94"/>
    </row>
    <row r="693" ht="14.25" customHeight="1"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  <c r="AH693" s="94"/>
      <c r="AI693" s="94"/>
      <c r="AJ693" s="94"/>
    </row>
    <row r="694" ht="14.25" customHeight="1"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  <c r="AH694" s="94"/>
      <c r="AI694" s="94"/>
      <c r="AJ694" s="94"/>
    </row>
    <row r="695" ht="14.25" customHeight="1"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  <c r="AD695" s="94"/>
      <c r="AE695" s="94"/>
      <c r="AF695" s="94"/>
      <c r="AG695" s="94"/>
      <c r="AH695" s="94"/>
      <c r="AI695" s="94"/>
      <c r="AJ695" s="94"/>
    </row>
    <row r="696" ht="14.25" customHeight="1"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  <c r="AH696" s="94"/>
      <c r="AI696" s="94"/>
      <c r="AJ696" s="94"/>
    </row>
    <row r="697" ht="14.25" customHeight="1"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  <c r="AH697" s="94"/>
      <c r="AI697" s="94"/>
      <c r="AJ697" s="94"/>
    </row>
    <row r="698" ht="14.25" customHeight="1"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  <c r="AH698" s="94"/>
      <c r="AI698" s="94"/>
      <c r="AJ698" s="94"/>
    </row>
    <row r="699" ht="14.25" customHeight="1"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  <c r="AH699" s="94"/>
      <c r="AI699" s="94"/>
      <c r="AJ699" s="94"/>
    </row>
    <row r="700" ht="14.25" customHeight="1"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  <c r="AH700" s="94"/>
      <c r="AI700" s="94"/>
      <c r="AJ700" s="94"/>
    </row>
    <row r="701" ht="14.25" customHeight="1"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  <c r="AH701" s="94"/>
      <c r="AI701" s="94"/>
      <c r="AJ701" s="94"/>
    </row>
    <row r="702" ht="14.25" customHeight="1"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G702" s="94"/>
      <c r="AH702" s="94"/>
      <c r="AI702" s="94"/>
      <c r="AJ702" s="94"/>
    </row>
    <row r="703" ht="14.25" customHeight="1"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  <c r="AH703" s="94"/>
      <c r="AI703" s="94"/>
      <c r="AJ703" s="94"/>
    </row>
    <row r="704" ht="14.25" customHeight="1"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  <c r="AH704" s="94"/>
      <c r="AI704" s="94"/>
      <c r="AJ704" s="94"/>
    </row>
    <row r="705" ht="14.25" customHeight="1"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  <c r="AH705" s="94"/>
      <c r="AI705" s="94"/>
      <c r="AJ705" s="94"/>
    </row>
    <row r="706" ht="14.25" customHeight="1"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  <c r="AH706" s="94"/>
      <c r="AI706" s="94"/>
      <c r="AJ706" s="94"/>
    </row>
    <row r="707" ht="14.25" customHeight="1"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  <c r="AH707" s="94"/>
      <c r="AI707" s="94"/>
      <c r="AJ707" s="94"/>
    </row>
    <row r="708" ht="14.25" customHeight="1"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  <c r="AH708" s="94"/>
      <c r="AI708" s="94"/>
      <c r="AJ708" s="94"/>
    </row>
    <row r="709" ht="14.25" customHeight="1"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  <c r="AD709" s="94"/>
      <c r="AE709" s="94"/>
      <c r="AF709" s="94"/>
      <c r="AG709" s="94"/>
      <c r="AH709" s="94"/>
      <c r="AI709" s="94"/>
      <c r="AJ709" s="94"/>
    </row>
    <row r="710" ht="14.25" customHeight="1"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  <c r="AH710" s="94"/>
      <c r="AI710" s="94"/>
      <c r="AJ710" s="94"/>
    </row>
    <row r="711" ht="14.25" customHeight="1"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  <c r="AH711" s="94"/>
      <c r="AI711" s="94"/>
      <c r="AJ711" s="94"/>
    </row>
    <row r="712" ht="14.25" customHeight="1"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  <c r="AH712" s="94"/>
      <c r="AI712" s="94"/>
      <c r="AJ712" s="94"/>
    </row>
    <row r="713" ht="14.25" customHeight="1"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  <c r="AH713" s="94"/>
      <c r="AI713" s="94"/>
      <c r="AJ713" s="94"/>
    </row>
    <row r="714" ht="14.25" customHeight="1"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  <c r="AH714" s="94"/>
      <c r="AI714" s="94"/>
      <c r="AJ714" s="94"/>
    </row>
    <row r="715" ht="14.25" customHeight="1"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  <c r="AH715" s="94"/>
      <c r="AI715" s="94"/>
      <c r="AJ715" s="94"/>
    </row>
    <row r="716" ht="14.25" customHeight="1"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G716" s="94"/>
      <c r="AH716" s="94"/>
      <c r="AI716" s="94"/>
      <c r="AJ716" s="94"/>
    </row>
    <row r="717" ht="14.25" customHeight="1"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  <c r="AH717" s="94"/>
      <c r="AI717" s="94"/>
      <c r="AJ717" s="94"/>
    </row>
    <row r="718" ht="14.25" customHeight="1"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  <c r="AH718" s="94"/>
      <c r="AI718" s="94"/>
      <c r="AJ718" s="94"/>
    </row>
    <row r="719" ht="14.25" customHeight="1"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  <c r="AH719" s="94"/>
      <c r="AI719" s="94"/>
      <c r="AJ719" s="94"/>
    </row>
    <row r="720" ht="14.25" customHeight="1"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  <c r="AH720" s="94"/>
      <c r="AI720" s="94"/>
      <c r="AJ720" s="94"/>
    </row>
    <row r="721" ht="14.25" customHeight="1"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G721" s="94"/>
      <c r="AH721" s="94"/>
      <c r="AI721" s="94"/>
      <c r="AJ721" s="94"/>
    </row>
    <row r="722" ht="14.25" customHeight="1"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  <c r="AH722" s="94"/>
      <c r="AI722" s="94"/>
      <c r="AJ722" s="94"/>
    </row>
    <row r="723" ht="14.25" customHeight="1"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  <c r="AH723" s="94"/>
      <c r="AI723" s="94"/>
      <c r="AJ723" s="94"/>
    </row>
    <row r="724" ht="14.25" customHeight="1"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  <c r="AH724" s="94"/>
      <c r="AI724" s="94"/>
      <c r="AJ724" s="94"/>
    </row>
    <row r="725" ht="14.25" customHeight="1"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  <c r="AH725" s="94"/>
      <c r="AI725" s="94"/>
      <c r="AJ725" s="94"/>
    </row>
    <row r="726" ht="14.25" customHeight="1"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G726" s="94"/>
      <c r="AH726" s="94"/>
      <c r="AI726" s="94"/>
      <c r="AJ726" s="94"/>
    </row>
    <row r="727" ht="14.25" customHeight="1"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  <c r="AH727" s="94"/>
      <c r="AI727" s="94"/>
      <c r="AJ727" s="94"/>
    </row>
    <row r="728" ht="14.25" customHeight="1"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  <c r="AH728" s="94"/>
      <c r="AI728" s="94"/>
      <c r="AJ728" s="94"/>
    </row>
    <row r="729" ht="14.25" customHeight="1"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  <c r="AH729" s="94"/>
      <c r="AI729" s="94"/>
      <c r="AJ729" s="94"/>
    </row>
    <row r="730" ht="14.25" customHeight="1"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  <c r="AH730" s="94"/>
      <c r="AI730" s="94"/>
      <c r="AJ730" s="94"/>
    </row>
    <row r="731" ht="14.25" customHeight="1"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G731" s="94"/>
      <c r="AH731" s="94"/>
      <c r="AI731" s="94"/>
      <c r="AJ731" s="94"/>
    </row>
    <row r="732" ht="14.25" customHeight="1"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  <c r="AH732" s="94"/>
      <c r="AI732" s="94"/>
      <c r="AJ732" s="94"/>
    </row>
    <row r="733" ht="14.25" customHeight="1"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  <c r="AH733" s="94"/>
      <c r="AI733" s="94"/>
      <c r="AJ733" s="94"/>
    </row>
    <row r="734" ht="14.25" customHeight="1"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  <c r="AD734" s="94"/>
      <c r="AE734" s="94"/>
      <c r="AF734" s="94"/>
      <c r="AG734" s="94"/>
      <c r="AH734" s="94"/>
      <c r="AI734" s="94"/>
      <c r="AJ734" s="94"/>
    </row>
    <row r="735" ht="14.25" customHeight="1"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  <c r="AD735" s="94"/>
      <c r="AE735" s="94"/>
      <c r="AF735" s="94"/>
      <c r="AG735" s="94"/>
      <c r="AH735" s="94"/>
      <c r="AI735" s="94"/>
      <c r="AJ735" s="94"/>
    </row>
    <row r="736" ht="14.25" customHeight="1"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G736" s="94"/>
      <c r="AH736" s="94"/>
      <c r="AI736" s="94"/>
      <c r="AJ736" s="94"/>
    </row>
    <row r="737" ht="14.25" customHeight="1"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  <c r="AH737" s="94"/>
      <c r="AI737" s="94"/>
      <c r="AJ737" s="94"/>
    </row>
    <row r="738" ht="14.25" customHeight="1"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  <c r="AD738" s="94"/>
      <c r="AE738" s="94"/>
      <c r="AF738" s="94"/>
      <c r="AG738" s="94"/>
      <c r="AH738" s="94"/>
      <c r="AI738" s="94"/>
      <c r="AJ738" s="94"/>
    </row>
    <row r="739" ht="14.25" customHeight="1"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  <c r="AH739" s="94"/>
      <c r="AI739" s="94"/>
      <c r="AJ739" s="94"/>
    </row>
    <row r="740" ht="14.25" customHeight="1"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  <c r="AD740" s="94"/>
      <c r="AE740" s="94"/>
      <c r="AF740" s="94"/>
      <c r="AG740" s="94"/>
      <c r="AH740" s="94"/>
      <c r="AI740" s="94"/>
      <c r="AJ740" s="94"/>
    </row>
    <row r="741" ht="14.25" customHeight="1"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G741" s="94"/>
      <c r="AH741" s="94"/>
      <c r="AI741" s="94"/>
      <c r="AJ741" s="94"/>
    </row>
    <row r="742" ht="14.25" customHeight="1"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G742" s="94"/>
      <c r="AH742" s="94"/>
      <c r="AI742" s="94"/>
      <c r="AJ742" s="94"/>
    </row>
    <row r="743" ht="14.25" customHeight="1"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  <c r="AD743" s="94"/>
      <c r="AE743" s="94"/>
      <c r="AF743" s="94"/>
      <c r="AG743" s="94"/>
      <c r="AH743" s="94"/>
      <c r="AI743" s="94"/>
      <c r="AJ743" s="94"/>
    </row>
    <row r="744" ht="14.25" customHeight="1"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  <c r="AD744" s="94"/>
      <c r="AE744" s="94"/>
      <c r="AF744" s="94"/>
      <c r="AG744" s="94"/>
      <c r="AH744" s="94"/>
      <c r="AI744" s="94"/>
      <c r="AJ744" s="94"/>
    </row>
    <row r="745" ht="14.25" customHeight="1"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  <c r="AH745" s="94"/>
      <c r="AI745" s="94"/>
      <c r="AJ745" s="94"/>
    </row>
    <row r="746" ht="14.25" customHeight="1"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  <c r="AH746" s="94"/>
      <c r="AI746" s="94"/>
      <c r="AJ746" s="94"/>
    </row>
    <row r="747" ht="14.25" customHeight="1"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  <c r="AD747" s="94"/>
      <c r="AE747" s="94"/>
      <c r="AF747" s="94"/>
      <c r="AG747" s="94"/>
      <c r="AH747" s="94"/>
      <c r="AI747" s="94"/>
      <c r="AJ747" s="94"/>
    </row>
    <row r="748" ht="14.25" customHeight="1"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  <c r="AD748" s="94"/>
      <c r="AE748" s="94"/>
      <c r="AF748" s="94"/>
      <c r="AG748" s="94"/>
      <c r="AH748" s="94"/>
      <c r="AI748" s="94"/>
      <c r="AJ748" s="94"/>
    </row>
    <row r="749" ht="14.25" customHeight="1"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  <c r="AD749" s="94"/>
      <c r="AE749" s="94"/>
      <c r="AF749" s="94"/>
      <c r="AG749" s="94"/>
      <c r="AH749" s="94"/>
      <c r="AI749" s="94"/>
      <c r="AJ749" s="94"/>
    </row>
    <row r="750" ht="14.25" customHeight="1"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  <c r="AD750" s="94"/>
      <c r="AE750" s="94"/>
      <c r="AF750" s="94"/>
      <c r="AG750" s="94"/>
      <c r="AH750" s="94"/>
      <c r="AI750" s="94"/>
      <c r="AJ750" s="94"/>
    </row>
    <row r="751" ht="14.25" customHeight="1"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  <c r="AD751" s="94"/>
      <c r="AE751" s="94"/>
      <c r="AF751" s="94"/>
      <c r="AG751" s="94"/>
      <c r="AH751" s="94"/>
      <c r="AI751" s="94"/>
      <c r="AJ751" s="94"/>
    </row>
    <row r="752" ht="14.25" customHeight="1"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  <c r="AD752" s="94"/>
      <c r="AE752" s="94"/>
      <c r="AF752" s="94"/>
      <c r="AG752" s="94"/>
      <c r="AH752" s="94"/>
      <c r="AI752" s="94"/>
      <c r="AJ752" s="94"/>
    </row>
    <row r="753" ht="14.25" customHeight="1"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  <c r="AD753" s="94"/>
      <c r="AE753" s="94"/>
      <c r="AF753" s="94"/>
      <c r="AG753" s="94"/>
      <c r="AH753" s="94"/>
      <c r="AI753" s="94"/>
      <c r="AJ753" s="94"/>
    </row>
    <row r="754" ht="14.25" customHeight="1"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  <c r="AD754" s="94"/>
      <c r="AE754" s="94"/>
      <c r="AF754" s="94"/>
      <c r="AG754" s="94"/>
      <c r="AH754" s="94"/>
      <c r="AI754" s="94"/>
      <c r="AJ754" s="94"/>
    </row>
    <row r="755" ht="14.25" customHeight="1"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  <c r="AD755" s="94"/>
      <c r="AE755" s="94"/>
      <c r="AF755" s="94"/>
      <c r="AG755" s="94"/>
      <c r="AH755" s="94"/>
      <c r="AI755" s="94"/>
      <c r="AJ755" s="94"/>
    </row>
    <row r="756" ht="14.25" customHeight="1"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  <c r="AD756" s="94"/>
      <c r="AE756" s="94"/>
      <c r="AF756" s="94"/>
      <c r="AG756" s="94"/>
      <c r="AH756" s="94"/>
      <c r="AI756" s="94"/>
      <c r="AJ756" s="94"/>
    </row>
    <row r="757" ht="14.25" customHeight="1"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  <c r="AD757" s="94"/>
      <c r="AE757" s="94"/>
      <c r="AF757" s="94"/>
      <c r="AG757" s="94"/>
      <c r="AH757" s="94"/>
      <c r="AI757" s="94"/>
      <c r="AJ757" s="94"/>
    </row>
    <row r="758" ht="14.25" customHeight="1"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  <c r="AD758" s="94"/>
      <c r="AE758" s="94"/>
      <c r="AF758" s="94"/>
      <c r="AG758" s="94"/>
      <c r="AH758" s="94"/>
      <c r="AI758" s="94"/>
      <c r="AJ758" s="94"/>
    </row>
    <row r="759" ht="14.25" customHeight="1"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  <c r="AD759" s="94"/>
      <c r="AE759" s="94"/>
      <c r="AF759" s="94"/>
      <c r="AG759" s="94"/>
      <c r="AH759" s="94"/>
      <c r="AI759" s="94"/>
      <c r="AJ759" s="94"/>
    </row>
    <row r="760" ht="14.25" customHeight="1"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  <c r="AD760" s="94"/>
      <c r="AE760" s="94"/>
      <c r="AF760" s="94"/>
      <c r="AG760" s="94"/>
      <c r="AH760" s="94"/>
      <c r="AI760" s="94"/>
      <c r="AJ760" s="94"/>
    </row>
    <row r="761" ht="14.25" customHeight="1"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  <c r="AD761" s="94"/>
      <c r="AE761" s="94"/>
      <c r="AF761" s="94"/>
      <c r="AG761" s="94"/>
      <c r="AH761" s="94"/>
      <c r="AI761" s="94"/>
      <c r="AJ761" s="94"/>
    </row>
    <row r="762" ht="14.25" customHeight="1"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  <c r="AD762" s="94"/>
      <c r="AE762" s="94"/>
      <c r="AF762" s="94"/>
      <c r="AG762" s="94"/>
      <c r="AH762" s="94"/>
      <c r="AI762" s="94"/>
      <c r="AJ762" s="94"/>
    </row>
    <row r="763" ht="14.25" customHeight="1"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  <c r="AD763" s="94"/>
      <c r="AE763" s="94"/>
      <c r="AF763" s="94"/>
      <c r="AG763" s="94"/>
      <c r="AH763" s="94"/>
      <c r="AI763" s="94"/>
      <c r="AJ763" s="94"/>
    </row>
    <row r="764" ht="14.25" customHeight="1"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  <c r="AD764" s="94"/>
      <c r="AE764" s="94"/>
      <c r="AF764" s="94"/>
      <c r="AG764" s="94"/>
      <c r="AH764" s="94"/>
      <c r="AI764" s="94"/>
      <c r="AJ764" s="94"/>
    </row>
    <row r="765" ht="14.25" customHeight="1"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  <c r="AD765" s="94"/>
      <c r="AE765" s="94"/>
      <c r="AF765" s="94"/>
      <c r="AG765" s="94"/>
      <c r="AH765" s="94"/>
      <c r="AI765" s="94"/>
      <c r="AJ765" s="94"/>
    </row>
    <row r="766" ht="14.25" customHeight="1"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  <c r="AD766" s="94"/>
      <c r="AE766" s="94"/>
      <c r="AF766" s="94"/>
      <c r="AG766" s="94"/>
      <c r="AH766" s="94"/>
      <c r="AI766" s="94"/>
      <c r="AJ766" s="94"/>
    </row>
    <row r="767" ht="14.25" customHeight="1"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G767" s="94"/>
      <c r="AH767" s="94"/>
      <c r="AI767" s="94"/>
      <c r="AJ767" s="94"/>
    </row>
    <row r="768" ht="14.25" customHeight="1"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  <c r="AD768" s="94"/>
      <c r="AE768" s="94"/>
      <c r="AF768" s="94"/>
      <c r="AG768" s="94"/>
      <c r="AH768" s="94"/>
      <c r="AI768" s="94"/>
      <c r="AJ768" s="94"/>
    </row>
    <row r="769" ht="14.25" customHeight="1"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  <c r="AD769" s="94"/>
      <c r="AE769" s="94"/>
      <c r="AF769" s="94"/>
      <c r="AG769" s="94"/>
      <c r="AH769" s="94"/>
      <c r="AI769" s="94"/>
      <c r="AJ769" s="94"/>
    </row>
    <row r="770" ht="14.25" customHeight="1"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  <c r="AD770" s="94"/>
      <c r="AE770" s="94"/>
      <c r="AF770" s="94"/>
      <c r="AG770" s="94"/>
      <c r="AH770" s="94"/>
      <c r="AI770" s="94"/>
      <c r="AJ770" s="94"/>
    </row>
    <row r="771" ht="14.25" customHeight="1"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G771" s="94"/>
      <c r="AH771" s="94"/>
      <c r="AI771" s="94"/>
      <c r="AJ771" s="94"/>
    </row>
    <row r="772" ht="14.25" customHeight="1"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  <c r="AD772" s="94"/>
      <c r="AE772" s="94"/>
      <c r="AF772" s="94"/>
      <c r="AG772" s="94"/>
      <c r="AH772" s="94"/>
      <c r="AI772" s="94"/>
      <c r="AJ772" s="94"/>
    </row>
    <row r="773" ht="14.25" customHeight="1"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  <c r="AD773" s="94"/>
      <c r="AE773" s="94"/>
      <c r="AF773" s="94"/>
      <c r="AG773" s="94"/>
      <c r="AH773" s="94"/>
      <c r="AI773" s="94"/>
      <c r="AJ773" s="94"/>
    </row>
    <row r="774" ht="14.25" customHeight="1"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  <c r="AD774" s="94"/>
      <c r="AE774" s="94"/>
      <c r="AF774" s="94"/>
      <c r="AG774" s="94"/>
      <c r="AH774" s="94"/>
      <c r="AI774" s="94"/>
      <c r="AJ774" s="94"/>
    </row>
    <row r="775" ht="14.25" customHeight="1"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  <c r="AD775" s="94"/>
      <c r="AE775" s="94"/>
      <c r="AF775" s="94"/>
      <c r="AG775" s="94"/>
      <c r="AH775" s="94"/>
      <c r="AI775" s="94"/>
      <c r="AJ775" s="94"/>
    </row>
    <row r="776" ht="14.25" customHeight="1"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  <c r="AD776" s="94"/>
      <c r="AE776" s="94"/>
      <c r="AF776" s="94"/>
      <c r="AG776" s="94"/>
      <c r="AH776" s="94"/>
      <c r="AI776" s="94"/>
      <c r="AJ776" s="94"/>
    </row>
    <row r="777" ht="14.25" customHeight="1"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  <c r="AD777" s="94"/>
      <c r="AE777" s="94"/>
      <c r="AF777" s="94"/>
      <c r="AG777" s="94"/>
      <c r="AH777" s="94"/>
      <c r="AI777" s="94"/>
      <c r="AJ777" s="94"/>
    </row>
    <row r="778" ht="14.25" customHeight="1"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  <c r="AD778" s="94"/>
      <c r="AE778" s="94"/>
      <c r="AF778" s="94"/>
      <c r="AG778" s="94"/>
      <c r="AH778" s="94"/>
      <c r="AI778" s="94"/>
      <c r="AJ778" s="94"/>
    </row>
    <row r="779" ht="14.25" customHeight="1"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  <c r="AD779" s="94"/>
      <c r="AE779" s="94"/>
      <c r="AF779" s="94"/>
      <c r="AG779" s="94"/>
      <c r="AH779" s="94"/>
      <c r="AI779" s="94"/>
      <c r="AJ779" s="94"/>
    </row>
    <row r="780" ht="14.25" customHeight="1"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  <c r="AD780" s="94"/>
      <c r="AE780" s="94"/>
      <c r="AF780" s="94"/>
      <c r="AG780" s="94"/>
      <c r="AH780" s="94"/>
      <c r="AI780" s="94"/>
      <c r="AJ780" s="94"/>
    </row>
    <row r="781" ht="14.25" customHeight="1"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G781" s="94"/>
      <c r="AH781" s="94"/>
      <c r="AI781" s="94"/>
      <c r="AJ781" s="94"/>
    </row>
    <row r="782" ht="14.25" customHeight="1"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  <c r="AD782" s="94"/>
      <c r="AE782" s="94"/>
      <c r="AF782" s="94"/>
      <c r="AG782" s="94"/>
      <c r="AH782" s="94"/>
      <c r="AI782" s="94"/>
      <c r="AJ782" s="94"/>
    </row>
    <row r="783" ht="14.25" customHeight="1"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  <c r="AD783" s="94"/>
      <c r="AE783" s="94"/>
      <c r="AF783" s="94"/>
      <c r="AG783" s="94"/>
      <c r="AH783" s="94"/>
      <c r="AI783" s="94"/>
      <c r="AJ783" s="94"/>
    </row>
    <row r="784" ht="14.25" customHeight="1"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  <c r="AD784" s="94"/>
      <c r="AE784" s="94"/>
      <c r="AF784" s="94"/>
      <c r="AG784" s="94"/>
      <c r="AH784" s="94"/>
      <c r="AI784" s="94"/>
      <c r="AJ784" s="94"/>
    </row>
    <row r="785" ht="14.25" customHeight="1"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  <c r="AD785" s="94"/>
      <c r="AE785" s="94"/>
      <c r="AF785" s="94"/>
      <c r="AG785" s="94"/>
      <c r="AH785" s="94"/>
      <c r="AI785" s="94"/>
      <c r="AJ785" s="94"/>
    </row>
    <row r="786" ht="14.25" customHeight="1"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  <c r="AD786" s="94"/>
      <c r="AE786" s="94"/>
      <c r="AF786" s="94"/>
      <c r="AG786" s="94"/>
      <c r="AH786" s="94"/>
      <c r="AI786" s="94"/>
      <c r="AJ786" s="94"/>
    </row>
    <row r="787" ht="14.25" customHeight="1"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  <c r="AD787" s="94"/>
      <c r="AE787" s="94"/>
      <c r="AF787" s="94"/>
      <c r="AG787" s="94"/>
      <c r="AH787" s="94"/>
      <c r="AI787" s="94"/>
      <c r="AJ787" s="94"/>
    </row>
    <row r="788" ht="14.25" customHeight="1"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  <c r="AD788" s="94"/>
      <c r="AE788" s="94"/>
      <c r="AF788" s="94"/>
      <c r="AG788" s="94"/>
      <c r="AH788" s="94"/>
      <c r="AI788" s="94"/>
      <c r="AJ788" s="94"/>
    </row>
    <row r="789" ht="14.25" customHeight="1"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  <c r="AD789" s="94"/>
      <c r="AE789" s="94"/>
      <c r="AF789" s="94"/>
      <c r="AG789" s="94"/>
      <c r="AH789" s="94"/>
      <c r="AI789" s="94"/>
      <c r="AJ789" s="94"/>
    </row>
    <row r="790" ht="14.25" customHeight="1"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  <c r="AD790" s="94"/>
      <c r="AE790" s="94"/>
      <c r="AF790" s="94"/>
      <c r="AG790" s="94"/>
      <c r="AH790" s="94"/>
      <c r="AI790" s="94"/>
      <c r="AJ790" s="94"/>
    </row>
    <row r="791" ht="14.25" customHeight="1"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  <c r="AD791" s="94"/>
      <c r="AE791" s="94"/>
      <c r="AF791" s="94"/>
      <c r="AG791" s="94"/>
      <c r="AH791" s="94"/>
      <c r="AI791" s="94"/>
      <c r="AJ791" s="94"/>
    </row>
    <row r="792" ht="14.25" customHeight="1"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  <c r="AD792" s="94"/>
      <c r="AE792" s="94"/>
      <c r="AF792" s="94"/>
      <c r="AG792" s="94"/>
      <c r="AH792" s="94"/>
      <c r="AI792" s="94"/>
      <c r="AJ792" s="94"/>
    </row>
    <row r="793" ht="14.25" customHeight="1"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  <c r="AD793" s="94"/>
      <c r="AE793" s="94"/>
      <c r="AF793" s="94"/>
      <c r="AG793" s="94"/>
      <c r="AH793" s="94"/>
      <c r="AI793" s="94"/>
      <c r="AJ793" s="94"/>
    </row>
    <row r="794" ht="14.25" customHeight="1"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  <c r="AD794" s="94"/>
      <c r="AE794" s="94"/>
      <c r="AF794" s="94"/>
      <c r="AG794" s="94"/>
      <c r="AH794" s="94"/>
      <c r="AI794" s="94"/>
      <c r="AJ794" s="94"/>
    </row>
    <row r="795" ht="14.25" customHeight="1"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  <c r="AD795" s="94"/>
      <c r="AE795" s="94"/>
      <c r="AF795" s="94"/>
      <c r="AG795" s="94"/>
      <c r="AH795" s="94"/>
      <c r="AI795" s="94"/>
      <c r="AJ795" s="94"/>
    </row>
    <row r="796" ht="14.25" customHeight="1"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  <c r="AD796" s="94"/>
      <c r="AE796" s="94"/>
      <c r="AF796" s="94"/>
      <c r="AG796" s="94"/>
      <c r="AH796" s="94"/>
      <c r="AI796" s="94"/>
      <c r="AJ796" s="94"/>
    </row>
    <row r="797" ht="14.25" customHeight="1"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  <c r="AD797" s="94"/>
      <c r="AE797" s="94"/>
      <c r="AF797" s="94"/>
      <c r="AG797" s="94"/>
      <c r="AH797" s="94"/>
      <c r="AI797" s="94"/>
      <c r="AJ797" s="94"/>
    </row>
    <row r="798" ht="14.25" customHeight="1"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  <c r="AD798" s="94"/>
      <c r="AE798" s="94"/>
      <c r="AF798" s="94"/>
      <c r="AG798" s="94"/>
      <c r="AH798" s="94"/>
      <c r="AI798" s="94"/>
      <c r="AJ798" s="94"/>
    </row>
    <row r="799" ht="14.25" customHeight="1"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  <c r="AD799" s="94"/>
      <c r="AE799" s="94"/>
      <c r="AF799" s="94"/>
      <c r="AG799" s="94"/>
      <c r="AH799" s="94"/>
      <c r="AI799" s="94"/>
      <c r="AJ799" s="94"/>
    </row>
    <row r="800" ht="14.25" customHeight="1"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  <c r="AD800" s="94"/>
      <c r="AE800" s="94"/>
      <c r="AF800" s="94"/>
      <c r="AG800" s="94"/>
      <c r="AH800" s="94"/>
      <c r="AI800" s="94"/>
      <c r="AJ800" s="94"/>
    </row>
    <row r="801" ht="14.25" customHeight="1"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  <c r="AD801" s="94"/>
      <c r="AE801" s="94"/>
      <c r="AF801" s="94"/>
      <c r="AG801" s="94"/>
      <c r="AH801" s="94"/>
      <c r="AI801" s="94"/>
      <c r="AJ801" s="94"/>
    </row>
    <row r="802" ht="14.25" customHeight="1"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  <c r="AD802" s="94"/>
      <c r="AE802" s="94"/>
      <c r="AF802" s="94"/>
      <c r="AG802" s="94"/>
      <c r="AH802" s="94"/>
      <c r="AI802" s="94"/>
      <c r="AJ802" s="94"/>
    </row>
    <row r="803" ht="14.25" customHeight="1"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  <c r="AD803" s="94"/>
      <c r="AE803" s="94"/>
      <c r="AF803" s="94"/>
      <c r="AG803" s="94"/>
      <c r="AH803" s="94"/>
      <c r="AI803" s="94"/>
      <c r="AJ803" s="94"/>
    </row>
    <row r="804" ht="14.25" customHeight="1"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  <c r="AD804" s="94"/>
      <c r="AE804" s="94"/>
      <c r="AF804" s="94"/>
      <c r="AG804" s="94"/>
      <c r="AH804" s="94"/>
      <c r="AI804" s="94"/>
      <c r="AJ804" s="94"/>
    </row>
    <row r="805" ht="14.25" customHeight="1"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  <c r="AD805" s="94"/>
      <c r="AE805" s="94"/>
      <c r="AF805" s="94"/>
      <c r="AG805" s="94"/>
      <c r="AH805" s="94"/>
      <c r="AI805" s="94"/>
      <c r="AJ805" s="94"/>
    </row>
    <row r="806" ht="14.25" customHeight="1"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G806" s="94"/>
      <c r="AH806" s="94"/>
      <c r="AI806" s="94"/>
      <c r="AJ806" s="94"/>
    </row>
    <row r="807" ht="14.25" customHeight="1"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  <c r="AD807" s="94"/>
      <c r="AE807" s="94"/>
      <c r="AF807" s="94"/>
      <c r="AG807" s="94"/>
      <c r="AH807" s="94"/>
      <c r="AI807" s="94"/>
      <c r="AJ807" s="94"/>
    </row>
    <row r="808" ht="14.25" customHeight="1"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  <c r="AD808" s="94"/>
      <c r="AE808" s="94"/>
      <c r="AF808" s="94"/>
      <c r="AG808" s="94"/>
      <c r="AH808" s="94"/>
      <c r="AI808" s="94"/>
      <c r="AJ808" s="94"/>
    </row>
    <row r="809" ht="14.25" customHeight="1"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  <c r="AD809" s="94"/>
      <c r="AE809" s="94"/>
      <c r="AF809" s="94"/>
      <c r="AG809" s="94"/>
      <c r="AH809" s="94"/>
      <c r="AI809" s="94"/>
      <c r="AJ809" s="94"/>
    </row>
    <row r="810" ht="14.25" customHeight="1"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  <c r="AD810" s="94"/>
      <c r="AE810" s="94"/>
      <c r="AF810" s="94"/>
      <c r="AG810" s="94"/>
      <c r="AH810" s="94"/>
      <c r="AI810" s="94"/>
      <c r="AJ810" s="94"/>
    </row>
    <row r="811" ht="14.25" customHeight="1"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G811" s="94"/>
      <c r="AH811" s="94"/>
      <c r="AI811" s="94"/>
      <c r="AJ811" s="94"/>
    </row>
    <row r="812" ht="14.25" customHeight="1"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G812" s="94"/>
      <c r="AH812" s="94"/>
      <c r="AI812" s="94"/>
      <c r="AJ812" s="94"/>
    </row>
    <row r="813" ht="14.25" customHeight="1"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  <c r="AD813" s="94"/>
      <c r="AE813" s="94"/>
      <c r="AF813" s="94"/>
      <c r="AG813" s="94"/>
      <c r="AH813" s="94"/>
      <c r="AI813" s="94"/>
      <c r="AJ813" s="94"/>
    </row>
    <row r="814" ht="14.25" customHeight="1"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  <c r="AH814" s="94"/>
      <c r="AI814" s="94"/>
      <c r="AJ814" s="94"/>
    </row>
    <row r="815" ht="14.25" customHeight="1"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  <c r="AD815" s="94"/>
      <c r="AE815" s="94"/>
      <c r="AF815" s="94"/>
      <c r="AG815" s="94"/>
      <c r="AH815" s="94"/>
      <c r="AI815" s="94"/>
      <c r="AJ815" s="94"/>
    </row>
    <row r="816" ht="14.25" customHeight="1"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  <c r="AD816" s="94"/>
      <c r="AE816" s="94"/>
      <c r="AF816" s="94"/>
      <c r="AG816" s="94"/>
      <c r="AH816" s="94"/>
      <c r="AI816" s="94"/>
      <c r="AJ816" s="94"/>
    </row>
    <row r="817" ht="14.25" customHeight="1"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G817" s="94"/>
      <c r="AH817" s="94"/>
      <c r="AI817" s="94"/>
      <c r="AJ817" s="94"/>
    </row>
    <row r="818" ht="14.25" customHeight="1"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  <c r="AD818" s="94"/>
      <c r="AE818" s="94"/>
      <c r="AF818" s="94"/>
      <c r="AG818" s="94"/>
      <c r="AH818" s="94"/>
      <c r="AI818" s="94"/>
      <c r="AJ818" s="94"/>
    </row>
    <row r="819" ht="14.25" customHeight="1"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  <c r="AD819" s="94"/>
      <c r="AE819" s="94"/>
      <c r="AF819" s="94"/>
      <c r="AG819" s="94"/>
      <c r="AH819" s="94"/>
      <c r="AI819" s="94"/>
      <c r="AJ819" s="94"/>
    </row>
    <row r="820" ht="14.25" customHeight="1"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  <c r="AD820" s="94"/>
      <c r="AE820" s="94"/>
      <c r="AF820" s="94"/>
      <c r="AG820" s="94"/>
      <c r="AH820" s="94"/>
      <c r="AI820" s="94"/>
      <c r="AJ820" s="94"/>
    </row>
    <row r="821" ht="14.25" customHeight="1"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  <c r="AD821" s="94"/>
      <c r="AE821" s="94"/>
      <c r="AF821" s="94"/>
      <c r="AG821" s="94"/>
      <c r="AH821" s="94"/>
      <c r="AI821" s="94"/>
      <c r="AJ821" s="94"/>
    </row>
    <row r="822" ht="14.25" customHeight="1"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G822" s="94"/>
      <c r="AH822" s="94"/>
      <c r="AI822" s="94"/>
      <c r="AJ822" s="94"/>
    </row>
    <row r="823" ht="14.25" customHeight="1"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  <c r="AD823" s="94"/>
      <c r="AE823" s="94"/>
      <c r="AF823" s="94"/>
      <c r="AG823" s="94"/>
      <c r="AH823" s="94"/>
      <c r="AI823" s="94"/>
      <c r="AJ823" s="94"/>
    </row>
    <row r="824" ht="14.25" customHeight="1"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  <c r="AD824" s="94"/>
      <c r="AE824" s="94"/>
      <c r="AF824" s="94"/>
      <c r="AG824" s="94"/>
      <c r="AH824" s="94"/>
      <c r="AI824" s="94"/>
      <c r="AJ824" s="94"/>
    </row>
    <row r="825" ht="14.25" customHeight="1"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  <c r="AD825" s="94"/>
      <c r="AE825" s="94"/>
      <c r="AF825" s="94"/>
      <c r="AG825" s="94"/>
      <c r="AH825" s="94"/>
      <c r="AI825" s="94"/>
      <c r="AJ825" s="94"/>
    </row>
    <row r="826" ht="14.25" customHeight="1"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  <c r="AD826" s="94"/>
      <c r="AE826" s="94"/>
      <c r="AF826" s="94"/>
      <c r="AG826" s="94"/>
      <c r="AH826" s="94"/>
      <c r="AI826" s="94"/>
      <c r="AJ826" s="94"/>
    </row>
    <row r="827" ht="14.25" customHeight="1"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  <c r="AD827" s="94"/>
      <c r="AE827" s="94"/>
      <c r="AF827" s="94"/>
      <c r="AG827" s="94"/>
      <c r="AH827" s="94"/>
      <c r="AI827" s="94"/>
      <c r="AJ827" s="94"/>
    </row>
    <row r="828" ht="14.25" customHeight="1"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  <c r="AD828" s="94"/>
      <c r="AE828" s="94"/>
      <c r="AF828" s="94"/>
      <c r="AG828" s="94"/>
      <c r="AH828" s="94"/>
      <c r="AI828" s="94"/>
      <c r="AJ828" s="94"/>
    </row>
    <row r="829" ht="14.25" customHeight="1"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  <c r="AD829" s="94"/>
      <c r="AE829" s="94"/>
      <c r="AF829" s="94"/>
      <c r="AG829" s="94"/>
      <c r="AH829" s="94"/>
      <c r="AI829" s="94"/>
      <c r="AJ829" s="94"/>
    </row>
    <row r="830" ht="14.25" customHeight="1"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  <c r="AD830" s="94"/>
      <c r="AE830" s="94"/>
      <c r="AF830" s="94"/>
      <c r="AG830" s="94"/>
      <c r="AH830" s="94"/>
      <c r="AI830" s="94"/>
      <c r="AJ830" s="94"/>
    </row>
    <row r="831" ht="14.25" customHeight="1"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  <c r="AD831" s="94"/>
      <c r="AE831" s="94"/>
      <c r="AF831" s="94"/>
      <c r="AG831" s="94"/>
      <c r="AH831" s="94"/>
      <c r="AI831" s="94"/>
      <c r="AJ831" s="94"/>
    </row>
    <row r="832" ht="14.25" customHeight="1"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  <c r="AD832" s="94"/>
      <c r="AE832" s="94"/>
      <c r="AF832" s="94"/>
      <c r="AG832" s="94"/>
      <c r="AH832" s="94"/>
      <c r="AI832" s="94"/>
      <c r="AJ832" s="94"/>
    </row>
    <row r="833" ht="14.25" customHeight="1"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  <c r="AD833" s="94"/>
      <c r="AE833" s="94"/>
      <c r="AF833" s="94"/>
      <c r="AG833" s="94"/>
      <c r="AH833" s="94"/>
      <c r="AI833" s="94"/>
      <c r="AJ833" s="94"/>
    </row>
    <row r="834" ht="14.25" customHeight="1"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  <c r="AD834" s="94"/>
      <c r="AE834" s="94"/>
      <c r="AF834" s="94"/>
      <c r="AG834" s="94"/>
      <c r="AH834" s="94"/>
      <c r="AI834" s="94"/>
      <c r="AJ834" s="94"/>
    </row>
    <row r="835" ht="14.25" customHeight="1"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  <c r="AD835" s="94"/>
      <c r="AE835" s="94"/>
      <c r="AF835" s="94"/>
      <c r="AG835" s="94"/>
      <c r="AH835" s="94"/>
      <c r="AI835" s="94"/>
      <c r="AJ835" s="94"/>
    </row>
    <row r="836" ht="14.25" customHeight="1"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  <c r="AD836" s="94"/>
      <c r="AE836" s="94"/>
      <c r="AF836" s="94"/>
      <c r="AG836" s="94"/>
      <c r="AH836" s="94"/>
      <c r="AI836" s="94"/>
      <c r="AJ836" s="94"/>
    </row>
    <row r="837" ht="14.25" customHeight="1"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  <c r="AD837" s="94"/>
      <c r="AE837" s="94"/>
      <c r="AF837" s="94"/>
      <c r="AG837" s="94"/>
      <c r="AH837" s="94"/>
      <c r="AI837" s="94"/>
      <c r="AJ837" s="94"/>
    </row>
    <row r="838" ht="14.25" customHeight="1"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  <c r="AD838" s="94"/>
      <c r="AE838" s="94"/>
      <c r="AF838" s="94"/>
      <c r="AG838" s="94"/>
      <c r="AH838" s="94"/>
      <c r="AI838" s="94"/>
      <c r="AJ838" s="94"/>
    </row>
    <row r="839" ht="14.25" customHeight="1"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94"/>
      <c r="AH839" s="94"/>
      <c r="AI839" s="94"/>
      <c r="AJ839" s="94"/>
    </row>
    <row r="840" ht="14.25" customHeight="1"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  <c r="AD840" s="94"/>
      <c r="AE840" s="94"/>
      <c r="AF840" s="94"/>
      <c r="AG840" s="94"/>
      <c r="AH840" s="94"/>
      <c r="AI840" s="94"/>
      <c r="AJ840" s="94"/>
    </row>
    <row r="841" ht="14.25" customHeight="1"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G841" s="94"/>
      <c r="AH841" s="94"/>
      <c r="AI841" s="94"/>
      <c r="AJ841" s="94"/>
    </row>
    <row r="842" ht="14.25" customHeight="1"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G842" s="94"/>
      <c r="AH842" s="94"/>
      <c r="AI842" s="94"/>
      <c r="AJ842" s="94"/>
    </row>
    <row r="843" ht="14.25" customHeight="1"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  <c r="AD843" s="94"/>
      <c r="AE843" s="94"/>
      <c r="AF843" s="94"/>
      <c r="AG843" s="94"/>
      <c r="AH843" s="94"/>
      <c r="AI843" s="94"/>
      <c r="AJ843" s="94"/>
    </row>
    <row r="844" ht="14.25" customHeight="1"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  <c r="AD844" s="94"/>
      <c r="AE844" s="94"/>
      <c r="AF844" s="94"/>
      <c r="AG844" s="94"/>
      <c r="AH844" s="94"/>
      <c r="AI844" s="94"/>
      <c r="AJ844" s="94"/>
    </row>
    <row r="845" ht="14.25" customHeight="1"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4"/>
      <c r="AH845" s="94"/>
      <c r="AI845" s="94"/>
      <c r="AJ845" s="94"/>
    </row>
    <row r="846" ht="14.25" customHeight="1"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G846" s="94"/>
      <c r="AH846" s="94"/>
      <c r="AI846" s="94"/>
      <c r="AJ846" s="94"/>
    </row>
    <row r="847" ht="14.25" customHeight="1"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G847" s="94"/>
      <c r="AH847" s="94"/>
      <c r="AI847" s="94"/>
      <c r="AJ847" s="94"/>
    </row>
    <row r="848" ht="14.25" customHeight="1"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  <c r="AD848" s="94"/>
      <c r="AE848" s="94"/>
      <c r="AF848" s="94"/>
      <c r="AG848" s="94"/>
      <c r="AH848" s="94"/>
      <c r="AI848" s="94"/>
      <c r="AJ848" s="94"/>
    </row>
    <row r="849" ht="14.25" customHeight="1"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  <c r="AD849" s="94"/>
      <c r="AE849" s="94"/>
      <c r="AF849" s="94"/>
      <c r="AG849" s="94"/>
      <c r="AH849" s="94"/>
      <c r="AI849" s="94"/>
      <c r="AJ849" s="94"/>
    </row>
    <row r="850" ht="14.25" customHeight="1"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  <c r="AD850" s="94"/>
      <c r="AE850" s="94"/>
      <c r="AF850" s="94"/>
      <c r="AG850" s="94"/>
      <c r="AH850" s="94"/>
      <c r="AI850" s="94"/>
      <c r="AJ850" s="94"/>
    </row>
    <row r="851" ht="14.25" customHeight="1"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  <c r="AD851" s="94"/>
      <c r="AE851" s="94"/>
      <c r="AF851" s="94"/>
      <c r="AG851" s="94"/>
      <c r="AH851" s="94"/>
      <c r="AI851" s="94"/>
      <c r="AJ851" s="94"/>
    </row>
    <row r="852" ht="14.25" customHeight="1"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  <c r="AD852" s="94"/>
      <c r="AE852" s="94"/>
      <c r="AF852" s="94"/>
      <c r="AG852" s="94"/>
      <c r="AH852" s="94"/>
      <c r="AI852" s="94"/>
      <c r="AJ852" s="94"/>
    </row>
    <row r="853" ht="14.25" customHeight="1"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  <c r="AD853" s="94"/>
      <c r="AE853" s="94"/>
      <c r="AF853" s="94"/>
      <c r="AG853" s="94"/>
      <c r="AH853" s="94"/>
      <c r="AI853" s="94"/>
      <c r="AJ853" s="94"/>
    </row>
    <row r="854" ht="14.25" customHeight="1"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  <c r="AD854" s="94"/>
      <c r="AE854" s="94"/>
      <c r="AF854" s="94"/>
      <c r="AG854" s="94"/>
      <c r="AH854" s="94"/>
      <c r="AI854" s="94"/>
      <c r="AJ854" s="94"/>
    </row>
    <row r="855" ht="14.25" customHeight="1"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  <c r="AD855" s="94"/>
      <c r="AE855" s="94"/>
      <c r="AF855" s="94"/>
      <c r="AG855" s="94"/>
      <c r="AH855" s="94"/>
      <c r="AI855" s="94"/>
      <c r="AJ855" s="94"/>
    </row>
    <row r="856" ht="14.25" customHeight="1"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  <c r="AD856" s="94"/>
      <c r="AE856" s="94"/>
      <c r="AF856" s="94"/>
      <c r="AG856" s="94"/>
      <c r="AH856" s="94"/>
      <c r="AI856" s="94"/>
      <c r="AJ856" s="94"/>
    </row>
    <row r="857" ht="14.25" customHeight="1"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G857" s="94"/>
      <c r="AH857" s="94"/>
      <c r="AI857" s="94"/>
      <c r="AJ857" s="94"/>
    </row>
    <row r="858" ht="14.25" customHeight="1"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  <c r="AD858" s="94"/>
      <c r="AE858" s="94"/>
      <c r="AF858" s="94"/>
      <c r="AG858" s="94"/>
      <c r="AH858" s="94"/>
      <c r="AI858" s="94"/>
      <c r="AJ858" s="94"/>
    </row>
    <row r="859" ht="14.25" customHeight="1"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  <c r="AD859" s="94"/>
      <c r="AE859" s="94"/>
      <c r="AF859" s="94"/>
      <c r="AG859" s="94"/>
      <c r="AH859" s="94"/>
      <c r="AI859" s="94"/>
      <c r="AJ859" s="94"/>
    </row>
    <row r="860" ht="14.25" customHeight="1"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  <c r="AD860" s="94"/>
      <c r="AE860" s="94"/>
      <c r="AF860" s="94"/>
      <c r="AG860" s="94"/>
      <c r="AH860" s="94"/>
      <c r="AI860" s="94"/>
      <c r="AJ860" s="94"/>
    </row>
    <row r="861" ht="14.25" customHeight="1"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G861" s="94"/>
      <c r="AH861" s="94"/>
      <c r="AI861" s="94"/>
      <c r="AJ861" s="94"/>
    </row>
    <row r="862" ht="14.25" customHeight="1"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  <c r="AD862" s="94"/>
      <c r="AE862" s="94"/>
      <c r="AF862" s="94"/>
      <c r="AG862" s="94"/>
      <c r="AH862" s="94"/>
      <c r="AI862" s="94"/>
      <c r="AJ862" s="94"/>
    </row>
    <row r="863" ht="14.25" customHeight="1"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  <c r="AD863" s="94"/>
      <c r="AE863" s="94"/>
      <c r="AF863" s="94"/>
      <c r="AG863" s="94"/>
      <c r="AH863" s="94"/>
      <c r="AI863" s="94"/>
      <c r="AJ863" s="94"/>
    </row>
    <row r="864" ht="14.25" customHeight="1"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  <c r="AD864" s="94"/>
      <c r="AE864" s="94"/>
      <c r="AF864" s="94"/>
      <c r="AG864" s="94"/>
      <c r="AH864" s="94"/>
      <c r="AI864" s="94"/>
      <c r="AJ864" s="94"/>
    </row>
    <row r="865" ht="14.25" customHeight="1"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  <c r="AD865" s="94"/>
      <c r="AE865" s="94"/>
      <c r="AF865" s="94"/>
      <c r="AG865" s="94"/>
      <c r="AH865" s="94"/>
      <c r="AI865" s="94"/>
      <c r="AJ865" s="94"/>
    </row>
    <row r="866" ht="14.25" customHeight="1"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  <c r="AD866" s="94"/>
      <c r="AE866" s="94"/>
      <c r="AF866" s="94"/>
      <c r="AG866" s="94"/>
      <c r="AH866" s="94"/>
      <c r="AI866" s="94"/>
      <c r="AJ866" s="94"/>
    </row>
    <row r="867" ht="14.25" customHeight="1"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  <c r="AD867" s="94"/>
      <c r="AE867" s="94"/>
      <c r="AF867" s="94"/>
      <c r="AG867" s="94"/>
      <c r="AH867" s="94"/>
      <c r="AI867" s="94"/>
      <c r="AJ867" s="94"/>
    </row>
    <row r="868" ht="14.25" customHeight="1"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  <c r="AD868" s="94"/>
      <c r="AE868" s="94"/>
      <c r="AF868" s="94"/>
      <c r="AG868" s="94"/>
      <c r="AH868" s="94"/>
      <c r="AI868" s="94"/>
      <c r="AJ868" s="94"/>
    </row>
    <row r="869" ht="14.25" customHeight="1"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  <c r="AD869" s="94"/>
      <c r="AE869" s="94"/>
      <c r="AF869" s="94"/>
      <c r="AG869" s="94"/>
      <c r="AH869" s="94"/>
      <c r="AI869" s="94"/>
      <c r="AJ869" s="94"/>
    </row>
    <row r="870" ht="14.25" customHeight="1"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  <c r="AD870" s="94"/>
      <c r="AE870" s="94"/>
      <c r="AF870" s="94"/>
      <c r="AG870" s="94"/>
      <c r="AH870" s="94"/>
      <c r="AI870" s="94"/>
      <c r="AJ870" s="94"/>
    </row>
    <row r="871" ht="14.25" customHeight="1"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  <c r="AD871" s="94"/>
      <c r="AE871" s="94"/>
      <c r="AF871" s="94"/>
      <c r="AG871" s="94"/>
      <c r="AH871" s="94"/>
      <c r="AI871" s="94"/>
      <c r="AJ871" s="94"/>
    </row>
    <row r="872" ht="14.25" customHeight="1"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  <c r="AD872" s="94"/>
      <c r="AE872" s="94"/>
      <c r="AF872" s="94"/>
      <c r="AG872" s="94"/>
      <c r="AH872" s="94"/>
      <c r="AI872" s="94"/>
      <c r="AJ872" s="94"/>
    </row>
    <row r="873" ht="14.25" customHeight="1"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  <c r="AD873" s="94"/>
      <c r="AE873" s="94"/>
      <c r="AF873" s="94"/>
      <c r="AG873" s="94"/>
      <c r="AH873" s="94"/>
      <c r="AI873" s="94"/>
      <c r="AJ873" s="94"/>
    </row>
    <row r="874" ht="14.25" customHeight="1"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  <c r="AD874" s="94"/>
      <c r="AE874" s="94"/>
      <c r="AF874" s="94"/>
      <c r="AG874" s="94"/>
      <c r="AH874" s="94"/>
      <c r="AI874" s="94"/>
      <c r="AJ874" s="94"/>
    </row>
    <row r="875" ht="14.25" customHeight="1"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  <c r="AD875" s="94"/>
      <c r="AE875" s="94"/>
      <c r="AF875" s="94"/>
      <c r="AG875" s="94"/>
      <c r="AH875" s="94"/>
      <c r="AI875" s="94"/>
      <c r="AJ875" s="94"/>
    </row>
    <row r="876" ht="14.25" customHeight="1"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  <c r="AD876" s="94"/>
      <c r="AE876" s="94"/>
      <c r="AF876" s="94"/>
      <c r="AG876" s="94"/>
      <c r="AH876" s="94"/>
      <c r="AI876" s="94"/>
      <c r="AJ876" s="94"/>
    </row>
    <row r="877" ht="14.25" customHeight="1"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  <c r="AD877" s="94"/>
      <c r="AE877" s="94"/>
      <c r="AF877" s="94"/>
      <c r="AG877" s="94"/>
      <c r="AH877" s="94"/>
      <c r="AI877" s="94"/>
      <c r="AJ877" s="94"/>
    </row>
    <row r="878" ht="14.25" customHeight="1"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  <c r="AD878" s="94"/>
      <c r="AE878" s="94"/>
      <c r="AF878" s="94"/>
      <c r="AG878" s="94"/>
      <c r="AH878" s="94"/>
      <c r="AI878" s="94"/>
      <c r="AJ878" s="94"/>
    </row>
    <row r="879" ht="14.25" customHeight="1"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  <c r="AD879" s="94"/>
      <c r="AE879" s="94"/>
      <c r="AF879" s="94"/>
      <c r="AG879" s="94"/>
      <c r="AH879" s="94"/>
      <c r="AI879" s="94"/>
      <c r="AJ879" s="94"/>
    </row>
    <row r="880" ht="14.25" customHeight="1"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  <c r="AD880" s="94"/>
      <c r="AE880" s="94"/>
      <c r="AF880" s="94"/>
      <c r="AG880" s="94"/>
      <c r="AH880" s="94"/>
      <c r="AI880" s="94"/>
      <c r="AJ880" s="94"/>
    </row>
    <row r="881" ht="14.25" customHeight="1"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  <c r="AD881" s="94"/>
      <c r="AE881" s="94"/>
      <c r="AF881" s="94"/>
      <c r="AG881" s="94"/>
      <c r="AH881" s="94"/>
      <c r="AI881" s="94"/>
      <c r="AJ881" s="94"/>
    </row>
    <row r="882" ht="14.25" customHeight="1"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  <c r="AD882" s="94"/>
      <c r="AE882" s="94"/>
      <c r="AF882" s="94"/>
      <c r="AG882" s="94"/>
      <c r="AH882" s="94"/>
      <c r="AI882" s="94"/>
      <c r="AJ882" s="94"/>
    </row>
    <row r="883" ht="14.25" customHeight="1"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  <c r="AD883" s="94"/>
      <c r="AE883" s="94"/>
      <c r="AF883" s="94"/>
      <c r="AG883" s="94"/>
      <c r="AH883" s="94"/>
      <c r="AI883" s="94"/>
      <c r="AJ883" s="94"/>
    </row>
    <row r="884" ht="14.25" customHeight="1"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  <c r="AB884" s="94"/>
      <c r="AC884" s="94"/>
      <c r="AD884" s="94"/>
      <c r="AE884" s="94"/>
      <c r="AF884" s="94"/>
      <c r="AG884" s="94"/>
      <c r="AH884" s="94"/>
      <c r="AI884" s="94"/>
      <c r="AJ884" s="94"/>
    </row>
    <row r="885" ht="14.25" customHeight="1"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  <c r="AD885" s="94"/>
      <c r="AE885" s="94"/>
      <c r="AF885" s="94"/>
      <c r="AG885" s="94"/>
      <c r="AH885" s="94"/>
      <c r="AI885" s="94"/>
      <c r="AJ885" s="94"/>
    </row>
    <row r="886" ht="14.25" customHeight="1"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  <c r="AD886" s="94"/>
      <c r="AE886" s="94"/>
      <c r="AF886" s="94"/>
      <c r="AG886" s="94"/>
      <c r="AH886" s="94"/>
      <c r="AI886" s="94"/>
      <c r="AJ886" s="94"/>
    </row>
    <row r="887" ht="14.25" customHeight="1"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  <c r="AD887" s="94"/>
      <c r="AE887" s="94"/>
      <c r="AF887" s="94"/>
      <c r="AG887" s="94"/>
      <c r="AH887" s="94"/>
      <c r="AI887" s="94"/>
      <c r="AJ887" s="94"/>
    </row>
    <row r="888" ht="14.25" customHeight="1"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  <c r="AD888" s="94"/>
      <c r="AE888" s="94"/>
      <c r="AF888" s="94"/>
      <c r="AG888" s="94"/>
      <c r="AH888" s="94"/>
      <c r="AI888" s="94"/>
      <c r="AJ888" s="94"/>
    </row>
    <row r="889" ht="14.25" customHeight="1"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  <c r="AD889" s="94"/>
      <c r="AE889" s="94"/>
      <c r="AF889" s="94"/>
      <c r="AG889" s="94"/>
      <c r="AH889" s="94"/>
      <c r="AI889" s="94"/>
      <c r="AJ889" s="94"/>
    </row>
    <row r="890" ht="14.25" customHeight="1"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  <c r="AD890" s="94"/>
      <c r="AE890" s="94"/>
      <c r="AF890" s="94"/>
      <c r="AG890" s="94"/>
      <c r="AH890" s="94"/>
      <c r="AI890" s="94"/>
      <c r="AJ890" s="94"/>
    </row>
    <row r="891" ht="14.25" customHeight="1"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  <c r="AD891" s="94"/>
      <c r="AE891" s="94"/>
      <c r="AF891" s="94"/>
      <c r="AG891" s="94"/>
      <c r="AH891" s="94"/>
      <c r="AI891" s="94"/>
      <c r="AJ891" s="94"/>
    </row>
    <row r="892" ht="14.25" customHeight="1"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  <c r="AD892" s="94"/>
      <c r="AE892" s="94"/>
      <c r="AF892" s="94"/>
      <c r="AG892" s="94"/>
      <c r="AH892" s="94"/>
      <c r="AI892" s="94"/>
      <c r="AJ892" s="94"/>
    </row>
    <row r="893" ht="14.25" customHeight="1"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  <c r="AD893" s="94"/>
      <c r="AE893" s="94"/>
      <c r="AF893" s="94"/>
      <c r="AG893" s="94"/>
      <c r="AH893" s="94"/>
      <c r="AI893" s="94"/>
      <c r="AJ893" s="94"/>
    </row>
    <row r="894" ht="14.25" customHeight="1"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  <c r="AD894" s="94"/>
      <c r="AE894" s="94"/>
      <c r="AF894" s="94"/>
      <c r="AG894" s="94"/>
      <c r="AH894" s="94"/>
      <c r="AI894" s="94"/>
      <c r="AJ894" s="94"/>
    </row>
    <row r="895" ht="14.25" customHeight="1"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  <c r="AD895" s="94"/>
      <c r="AE895" s="94"/>
      <c r="AF895" s="94"/>
      <c r="AG895" s="94"/>
      <c r="AH895" s="94"/>
      <c r="AI895" s="94"/>
      <c r="AJ895" s="94"/>
    </row>
    <row r="896" ht="14.25" customHeight="1"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  <c r="AD896" s="94"/>
      <c r="AE896" s="94"/>
      <c r="AF896" s="94"/>
      <c r="AG896" s="94"/>
      <c r="AH896" s="94"/>
      <c r="AI896" s="94"/>
      <c r="AJ896" s="94"/>
    </row>
    <row r="897" ht="14.25" customHeight="1"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  <c r="AD897" s="94"/>
      <c r="AE897" s="94"/>
      <c r="AF897" s="94"/>
      <c r="AG897" s="94"/>
      <c r="AH897" s="94"/>
      <c r="AI897" s="94"/>
      <c r="AJ897" s="94"/>
    </row>
    <row r="898" ht="14.25" customHeight="1"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  <c r="AD898" s="94"/>
      <c r="AE898" s="94"/>
      <c r="AF898" s="94"/>
      <c r="AG898" s="94"/>
      <c r="AH898" s="94"/>
      <c r="AI898" s="94"/>
      <c r="AJ898" s="94"/>
    </row>
    <row r="899" ht="14.25" customHeight="1"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  <c r="AD899" s="94"/>
      <c r="AE899" s="94"/>
      <c r="AF899" s="94"/>
      <c r="AG899" s="94"/>
      <c r="AH899" s="94"/>
      <c r="AI899" s="94"/>
      <c r="AJ899" s="94"/>
    </row>
    <row r="900" ht="14.25" customHeight="1"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  <c r="AD900" s="94"/>
      <c r="AE900" s="94"/>
      <c r="AF900" s="94"/>
      <c r="AG900" s="94"/>
      <c r="AH900" s="94"/>
      <c r="AI900" s="94"/>
      <c r="AJ900" s="94"/>
    </row>
    <row r="901" ht="14.25" customHeight="1"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  <c r="AD901" s="94"/>
      <c r="AE901" s="94"/>
      <c r="AF901" s="94"/>
      <c r="AG901" s="94"/>
      <c r="AH901" s="94"/>
      <c r="AI901" s="94"/>
      <c r="AJ901" s="94"/>
    </row>
    <row r="902" ht="14.25" customHeight="1"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  <c r="AD902" s="94"/>
      <c r="AE902" s="94"/>
      <c r="AF902" s="94"/>
      <c r="AG902" s="94"/>
      <c r="AH902" s="94"/>
      <c r="AI902" s="94"/>
      <c r="AJ902" s="94"/>
    </row>
    <row r="903" ht="14.25" customHeight="1"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  <c r="AD903" s="94"/>
      <c r="AE903" s="94"/>
      <c r="AF903" s="94"/>
      <c r="AG903" s="94"/>
      <c r="AH903" s="94"/>
      <c r="AI903" s="94"/>
      <c r="AJ903" s="94"/>
    </row>
    <row r="904" ht="14.25" customHeight="1"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  <c r="AD904" s="94"/>
      <c r="AE904" s="94"/>
      <c r="AF904" s="94"/>
      <c r="AG904" s="94"/>
      <c r="AH904" s="94"/>
      <c r="AI904" s="94"/>
      <c r="AJ904" s="94"/>
    </row>
    <row r="905" ht="14.25" customHeight="1"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  <c r="AD905" s="94"/>
      <c r="AE905" s="94"/>
      <c r="AF905" s="94"/>
      <c r="AG905" s="94"/>
      <c r="AH905" s="94"/>
      <c r="AI905" s="94"/>
      <c r="AJ905" s="94"/>
    </row>
    <row r="906" ht="14.25" customHeight="1"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  <c r="AD906" s="94"/>
      <c r="AE906" s="94"/>
      <c r="AF906" s="94"/>
      <c r="AG906" s="94"/>
      <c r="AH906" s="94"/>
      <c r="AI906" s="94"/>
      <c r="AJ906" s="94"/>
    </row>
    <row r="907" ht="14.25" customHeight="1"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  <c r="AD907" s="94"/>
      <c r="AE907" s="94"/>
      <c r="AF907" s="94"/>
      <c r="AG907" s="94"/>
      <c r="AH907" s="94"/>
      <c r="AI907" s="94"/>
      <c r="AJ907" s="94"/>
    </row>
    <row r="908" ht="14.25" customHeight="1"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  <c r="AD908" s="94"/>
      <c r="AE908" s="94"/>
      <c r="AF908" s="94"/>
      <c r="AG908" s="94"/>
      <c r="AH908" s="94"/>
      <c r="AI908" s="94"/>
      <c r="AJ908" s="94"/>
    </row>
    <row r="909" ht="14.25" customHeight="1"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  <c r="AD909" s="94"/>
      <c r="AE909" s="94"/>
      <c r="AF909" s="94"/>
      <c r="AG909" s="94"/>
      <c r="AH909" s="94"/>
      <c r="AI909" s="94"/>
      <c r="AJ909" s="94"/>
    </row>
    <row r="910" ht="14.25" customHeight="1"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  <c r="AD910" s="94"/>
      <c r="AE910" s="94"/>
      <c r="AF910" s="94"/>
      <c r="AG910" s="94"/>
      <c r="AH910" s="94"/>
      <c r="AI910" s="94"/>
      <c r="AJ910" s="94"/>
    </row>
    <row r="911" ht="14.25" customHeight="1"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  <c r="AD911" s="94"/>
      <c r="AE911" s="94"/>
      <c r="AF911" s="94"/>
      <c r="AG911" s="94"/>
      <c r="AH911" s="94"/>
      <c r="AI911" s="94"/>
      <c r="AJ911" s="94"/>
    </row>
    <row r="912" ht="14.25" customHeight="1"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  <c r="AD912" s="94"/>
      <c r="AE912" s="94"/>
      <c r="AF912" s="94"/>
      <c r="AG912" s="94"/>
      <c r="AH912" s="94"/>
      <c r="AI912" s="94"/>
      <c r="AJ912" s="94"/>
    </row>
    <row r="913" ht="14.25" customHeight="1"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  <c r="AD913" s="94"/>
      <c r="AE913" s="94"/>
      <c r="AF913" s="94"/>
      <c r="AG913" s="94"/>
      <c r="AH913" s="94"/>
      <c r="AI913" s="94"/>
      <c r="AJ913" s="94"/>
    </row>
    <row r="914" ht="14.25" customHeight="1"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  <c r="AD914" s="94"/>
      <c r="AE914" s="94"/>
      <c r="AF914" s="94"/>
      <c r="AG914" s="94"/>
      <c r="AH914" s="94"/>
      <c r="AI914" s="94"/>
      <c r="AJ914" s="94"/>
    </row>
    <row r="915" ht="14.25" customHeight="1"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  <c r="AD915" s="94"/>
      <c r="AE915" s="94"/>
      <c r="AF915" s="94"/>
      <c r="AG915" s="94"/>
      <c r="AH915" s="94"/>
      <c r="AI915" s="94"/>
      <c r="AJ915" s="94"/>
    </row>
    <row r="916" ht="14.25" customHeight="1"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  <c r="AD916" s="94"/>
      <c r="AE916" s="94"/>
      <c r="AF916" s="94"/>
      <c r="AG916" s="94"/>
      <c r="AH916" s="94"/>
      <c r="AI916" s="94"/>
      <c r="AJ916" s="94"/>
    </row>
    <row r="917" ht="14.25" customHeight="1"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  <c r="AD917" s="94"/>
      <c r="AE917" s="94"/>
      <c r="AF917" s="94"/>
      <c r="AG917" s="94"/>
      <c r="AH917" s="94"/>
      <c r="AI917" s="94"/>
      <c r="AJ917" s="94"/>
    </row>
    <row r="918" ht="14.25" customHeight="1"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  <c r="AD918" s="94"/>
      <c r="AE918" s="94"/>
      <c r="AF918" s="94"/>
      <c r="AG918" s="94"/>
      <c r="AH918" s="94"/>
      <c r="AI918" s="94"/>
      <c r="AJ918" s="94"/>
    </row>
    <row r="919" ht="14.25" customHeight="1"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  <c r="AD919" s="94"/>
      <c r="AE919" s="94"/>
      <c r="AF919" s="94"/>
      <c r="AG919" s="94"/>
      <c r="AH919" s="94"/>
      <c r="AI919" s="94"/>
      <c r="AJ919" s="94"/>
    </row>
    <row r="920" ht="14.25" customHeight="1"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  <c r="AD920" s="94"/>
      <c r="AE920" s="94"/>
      <c r="AF920" s="94"/>
      <c r="AG920" s="94"/>
      <c r="AH920" s="94"/>
      <c r="AI920" s="94"/>
      <c r="AJ920" s="94"/>
    </row>
    <row r="921" ht="14.25" customHeight="1"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  <c r="AD921" s="94"/>
      <c r="AE921" s="94"/>
      <c r="AF921" s="94"/>
      <c r="AG921" s="94"/>
      <c r="AH921" s="94"/>
      <c r="AI921" s="94"/>
      <c r="AJ921" s="94"/>
    </row>
    <row r="922" ht="14.25" customHeight="1"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  <c r="AD922" s="94"/>
      <c r="AE922" s="94"/>
      <c r="AF922" s="94"/>
      <c r="AG922" s="94"/>
      <c r="AH922" s="94"/>
      <c r="AI922" s="94"/>
      <c r="AJ922" s="94"/>
    </row>
    <row r="923" ht="14.25" customHeight="1"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  <c r="AD923" s="94"/>
      <c r="AE923" s="94"/>
      <c r="AF923" s="94"/>
      <c r="AG923" s="94"/>
      <c r="AH923" s="94"/>
      <c r="AI923" s="94"/>
      <c r="AJ923" s="94"/>
    </row>
    <row r="924" ht="14.25" customHeight="1"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  <c r="AD924" s="94"/>
      <c r="AE924" s="94"/>
      <c r="AF924" s="94"/>
      <c r="AG924" s="94"/>
      <c r="AH924" s="94"/>
      <c r="AI924" s="94"/>
      <c r="AJ924" s="94"/>
    </row>
    <row r="925" ht="14.25" customHeight="1"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  <c r="AD925" s="94"/>
      <c r="AE925" s="94"/>
      <c r="AF925" s="94"/>
      <c r="AG925" s="94"/>
      <c r="AH925" s="94"/>
      <c r="AI925" s="94"/>
      <c r="AJ925" s="94"/>
    </row>
    <row r="926" ht="14.25" customHeight="1"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  <c r="AD926" s="94"/>
      <c r="AE926" s="94"/>
      <c r="AF926" s="94"/>
      <c r="AG926" s="94"/>
      <c r="AH926" s="94"/>
      <c r="AI926" s="94"/>
      <c r="AJ926" s="94"/>
    </row>
    <row r="927" ht="14.25" customHeight="1"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  <c r="AD927" s="94"/>
      <c r="AE927" s="94"/>
      <c r="AF927" s="94"/>
      <c r="AG927" s="94"/>
      <c r="AH927" s="94"/>
      <c r="AI927" s="94"/>
      <c r="AJ927" s="94"/>
    </row>
    <row r="928" ht="14.25" customHeight="1"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  <c r="AD928" s="94"/>
      <c r="AE928" s="94"/>
      <c r="AF928" s="94"/>
      <c r="AG928" s="94"/>
      <c r="AH928" s="94"/>
      <c r="AI928" s="94"/>
      <c r="AJ928" s="94"/>
    </row>
    <row r="929" ht="14.25" customHeight="1"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  <c r="AD929" s="94"/>
      <c r="AE929" s="94"/>
      <c r="AF929" s="94"/>
      <c r="AG929" s="94"/>
      <c r="AH929" s="94"/>
      <c r="AI929" s="94"/>
      <c r="AJ929" s="94"/>
    </row>
    <row r="930" ht="14.25" customHeight="1"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  <c r="AD930" s="94"/>
      <c r="AE930" s="94"/>
      <c r="AF930" s="94"/>
      <c r="AG930" s="94"/>
      <c r="AH930" s="94"/>
      <c r="AI930" s="94"/>
      <c r="AJ930" s="94"/>
    </row>
    <row r="931" ht="14.25" customHeight="1"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  <c r="AD931" s="94"/>
      <c r="AE931" s="94"/>
      <c r="AF931" s="94"/>
      <c r="AG931" s="94"/>
      <c r="AH931" s="94"/>
      <c r="AI931" s="94"/>
      <c r="AJ931" s="94"/>
    </row>
    <row r="932" ht="14.25" customHeight="1"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  <c r="AD932" s="94"/>
      <c r="AE932" s="94"/>
      <c r="AF932" s="94"/>
      <c r="AG932" s="94"/>
      <c r="AH932" s="94"/>
      <c r="AI932" s="94"/>
      <c r="AJ932" s="94"/>
    </row>
    <row r="933" ht="14.25" customHeight="1"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  <c r="AD933" s="94"/>
      <c r="AE933" s="94"/>
      <c r="AF933" s="94"/>
      <c r="AG933" s="94"/>
      <c r="AH933" s="94"/>
      <c r="AI933" s="94"/>
      <c r="AJ933" s="94"/>
    </row>
    <row r="934" ht="14.25" customHeight="1"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  <c r="AD934" s="94"/>
      <c r="AE934" s="94"/>
      <c r="AF934" s="94"/>
      <c r="AG934" s="94"/>
      <c r="AH934" s="94"/>
      <c r="AI934" s="94"/>
      <c r="AJ934" s="94"/>
    </row>
    <row r="935" ht="14.25" customHeight="1"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  <c r="AD935" s="94"/>
      <c r="AE935" s="94"/>
      <c r="AF935" s="94"/>
      <c r="AG935" s="94"/>
      <c r="AH935" s="94"/>
      <c r="AI935" s="94"/>
      <c r="AJ935" s="94"/>
    </row>
    <row r="936" ht="14.25" customHeight="1"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  <c r="AD936" s="94"/>
      <c r="AE936" s="94"/>
      <c r="AF936" s="94"/>
      <c r="AG936" s="94"/>
      <c r="AH936" s="94"/>
      <c r="AI936" s="94"/>
      <c r="AJ936" s="94"/>
    </row>
    <row r="937" ht="14.25" customHeight="1"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  <c r="AD937" s="94"/>
      <c r="AE937" s="94"/>
      <c r="AF937" s="94"/>
      <c r="AG937" s="94"/>
      <c r="AH937" s="94"/>
      <c r="AI937" s="94"/>
      <c r="AJ937" s="94"/>
    </row>
    <row r="938" ht="14.25" customHeight="1"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  <c r="AD938" s="94"/>
      <c r="AE938" s="94"/>
      <c r="AF938" s="94"/>
      <c r="AG938" s="94"/>
      <c r="AH938" s="94"/>
      <c r="AI938" s="94"/>
      <c r="AJ938" s="94"/>
    </row>
    <row r="939" ht="14.25" customHeight="1"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  <c r="AD939" s="94"/>
      <c r="AE939" s="94"/>
      <c r="AF939" s="94"/>
      <c r="AG939" s="94"/>
      <c r="AH939" s="94"/>
      <c r="AI939" s="94"/>
      <c r="AJ939" s="94"/>
    </row>
    <row r="940" ht="14.25" customHeight="1"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  <c r="AD940" s="94"/>
      <c r="AE940" s="94"/>
      <c r="AF940" s="94"/>
      <c r="AG940" s="94"/>
      <c r="AH940" s="94"/>
      <c r="AI940" s="94"/>
      <c r="AJ940" s="94"/>
    </row>
    <row r="941" ht="14.25" customHeight="1"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  <c r="AD941" s="94"/>
      <c r="AE941" s="94"/>
      <c r="AF941" s="94"/>
      <c r="AG941" s="94"/>
      <c r="AH941" s="94"/>
      <c r="AI941" s="94"/>
      <c r="AJ941" s="94"/>
    </row>
    <row r="942" ht="14.25" customHeight="1"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  <c r="AD942" s="94"/>
      <c r="AE942" s="94"/>
      <c r="AF942" s="94"/>
      <c r="AG942" s="94"/>
      <c r="AH942" s="94"/>
      <c r="AI942" s="94"/>
      <c r="AJ942" s="94"/>
    </row>
    <row r="943" ht="14.25" customHeight="1"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  <c r="AD943" s="94"/>
      <c r="AE943" s="94"/>
      <c r="AF943" s="94"/>
      <c r="AG943" s="94"/>
      <c r="AH943" s="94"/>
      <c r="AI943" s="94"/>
      <c r="AJ943" s="94"/>
    </row>
    <row r="944" ht="14.25" customHeight="1"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  <c r="AD944" s="94"/>
      <c r="AE944" s="94"/>
      <c r="AF944" s="94"/>
      <c r="AG944" s="94"/>
      <c r="AH944" s="94"/>
      <c r="AI944" s="94"/>
      <c r="AJ944" s="94"/>
    </row>
    <row r="945" ht="14.25" customHeight="1"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  <c r="AD945" s="94"/>
      <c r="AE945" s="94"/>
      <c r="AF945" s="94"/>
      <c r="AG945" s="94"/>
      <c r="AH945" s="94"/>
      <c r="AI945" s="94"/>
      <c r="AJ945" s="94"/>
    </row>
    <row r="946" ht="14.25" customHeight="1"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  <c r="AD946" s="94"/>
      <c r="AE946" s="94"/>
      <c r="AF946" s="94"/>
      <c r="AG946" s="94"/>
      <c r="AH946" s="94"/>
      <c r="AI946" s="94"/>
      <c r="AJ946" s="94"/>
    </row>
    <row r="947" ht="14.25" customHeight="1"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  <c r="AD947" s="94"/>
      <c r="AE947" s="94"/>
      <c r="AF947" s="94"/>
      <c r="AG947" s="94"/>
      <c r="AH947" s="94"/>
      <c r="AI947" s="94"/>
      <c r="AJ947" s="94"/>
    </row>
    <row r="948" ht="14.25" customHeight="1"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  <c r="AD948" s="94"/>
      <c r="AE948" s="94"/>
      <c r="AF948" s="94"/>
      <c r="AG948" s="94"/>
      <c r="AH948" s="94"/>
      <c r="AI948" s="94"/>
      <c r="AJ948" s="94"/>
    </row>
    <row r="949" ht="14.25" customHeight="1"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  <c r="AD949" s="94"/>
      <c r="AE949" s="94"/>
      <c r="AF949" s="94"/>
      <c r="AG949" s="94"/>
      <c r="AH949" s="94"/>
      <c r="AI949" s="94"/>
      <c r="AJ949" s="94"/>
    </row>
    <row r="950" ht="14.25" customHeight="1"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  <c r="AD950" s="94"/>
      <c r="AE950" s="94"/>
      <c r="AF950" s="94"/>
      <c r="AG950" s="94"/>
      <c r="AH950" s="94"/>
      <c r="AI950" s="94"/>
      <c r="AJ950" s="94"/>
    </row>
    <row r="951" ht="14.25" customHeight="1"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  <c r="AD951" s="94"/>
      <c r="AE951" s="94"/>
      <c r="AF951" s="94"/>
      <c r="AG951" s="94"/>
      <c r="AH951" s="94"/>
      <c r="AI951" s="94"/>
      <c r="AJ951" s="94"/>
    </row>
    <row r="952" ht="14.25" customHeight="1"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  <c r="AD952" s="94"/>
      <c r="AE952" s="94"/>
      <c r="AF952" s="94"/>
      <c r="AG952" s="94"/>
      <c r="AH952" s="94"/>
      <c r="AI952" s="94"/>
      <c r="AJ952" s="94"/>
    </row>
    <row r="953" ht="14.25" customHeight="1"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  <c r="AD953" s="94"/>
      <c r="AE953" s="94"/>
      <c r="AF953" s="94"/>
      <c r="AG953" s="94"/>
      <c r="AH953" s="94"/>
      <c r="AI953" s="94"/>
      <c r="AJ953" s="94"/>
    </row>
    <row r="954" ht="14.25" customHeight="1"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  <c r="AD954" s="94"/>
      <c r="AE954" s="94"/>
      <c r="AF954" s="94"/>
      <c r="AG954" s="94"/>
      <c r="AH954" s="94"/>
      <c r="AI954" s="94"/>
      <c r="AJ954" s="94"/>
    </row>
    <row r="955" ht="14.25" customHeight="1"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  <c r="AD955" s="94"/>
      <c r="AE955" s="94"/>
      <c r="AF955" s="94"/>
      <c r="AG955" s="94"/>
      <c r="AH955" s="94"/>
      <c r="AI955" s="94"/>
      <c r="AJ955" s="94"/>
    </row>
    <row r="956" ht="14.25" customHeight="1"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  <c r="AD956" s="94"/>
      <c r="AE956" s="94"/>
      <c r="AF956" s="94"/>
      <c r="AG956" s="94"/>
      <c r="AH956" s="94"/>
      <c r="AI956" s="94"/>
      <c r="AJ956" s="94"/>
    </row>
    <row r="957" ht="14.25" customHeight="1"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  <c r="AD957" s="94"/>
      <c r="AE957" s="94"/>
      <c r="AF957" s="94"/>
      <c r="AG957" s="94"/>
      <c r="AH957" s="94"/>
      <c r="AI957" s="94"/>
      <c r="AJ957" s="94"/>
    </row>
    <row r="958" ht="14.25" customHeight="1"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  <c r="AD958" s="94"/>
      <c r="AE958" s="94"/>
      <c r="AF958" s="94"/>
      <c r="AG958" s="94"/>
      <c r="AH958" s="94"/>
      <c r="AI958" s="94"/>
      <c r="AJ958" s="94"/>
    </row>
    <row r="959" ht="14.25" customHeight="1"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  <c r="AD959" s="94"/>
      <c r="AE959" s="94"/>
      <c r="AF959" s="94"/>
      <c r="AG959" s="94"/>
      <c r="AH959" s="94"/>
      <c r="AI959" s="94"/>
      <c r="AJ959" s="94"/>
    </row>
    <row r="960" ht="14.25" customHeight="1"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  <c r="AD960" s="94"/>
      <c r="AE960" s="94"/>
      <c r="AF960" s="94"/>
      <c r="AG960" s="94"/>
      <c r="AH960" s="94"/>
      <c r="AI960" s="94"/>
      <c r="AJ960" s="94"/>
    </row>
    <row r="961" ht="14.25" customHeight="1"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  <c r="AD961" s="94"/>
      <c r="AE961" s="94"/>
      <c r="AF961" s="94"/>
      <c r="AG961" s="94"/>
      <c r="AH961" s="94"/>
      <c r="AI961" s="94"/>
      <c r="AJ961" s="94"/>
    </row>
    <row r="962" ht="14.25" customHeight="1"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  <c r="AD962" s="94"/>
      <c r="AE962" s="94"/>
      <c r="AF962" s="94"/>
      <c r="AG962" s="94"/>
      <c r="AH962" s="94"/>
      <c r="AI962" s="94"/>
      <c r="AJ962" s="94"/>
    </row>
    <row r="963" ht="14.25" customHeight="1"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  <c r="AD963" s="94"/>
      <c r="AE963" s="94"/>
      <c r="AF963" s="94"/>
      <c r="AG963" s="94"/>
      <c r="AH963" s="94"/>
      <c r="AI963" s="94"/>
      <c r="AJ963" s="94"/>
    </row>
    <row r="964" ht="14.25" customHeight="1"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  <c r="AD964" s="94"/>
      <c r="AE964" s="94"/>
      <c r="AF964" s="94"/>
      <c r="AG964" s="94"/>
      <c r="AH964" s="94"/>
      <c r="AI964" s="94"/>
      <c r="AJ964" s="94"/>
    </row>
    <row r="965" ht="14.25" customHeight="1"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  <c r="AD965" s="94"/>
      <c r="AE965" s="94"/>
      <c r="AF965" s="94"/>
      <c r="AG965" s="94"/>
      <c r="AH965" s="94"/>
      <c r="AI965" s="94"/>
      <c r="AJ965" s="94"/>
    </row>
    <row r="966" ht="14.25" customHeight="1"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  <c r="AD966" s="94"/>
      <c r="AE966" s="94"/>
      <c r="AF966" s="94"/>
      <c r="AG966" s="94"/>
      <c r="AH966" s="94"/>
      <c r="AI966" s="94"/>
      <c r="AJ966" s="94"/>
    </row>
    <row r="967" ht="14.25" customHeight="1"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  <c r="AD967" s="94"/>
      <c r="AE967" s="94"/>
      <c r="AF967" s="94"/>
      <c r="AG967" s="94"/>
      <c r="AH967" s="94"/>
      <c r="AI967" s="94"/>
      <c r="AJ967" s="94"/>
    </row>
    <row r="968" ht="14.25" customHeight="1"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  <c r="AD968" s="94"/>
      <c r="AE968" s="94"/>
      <c r="AF968" s="94"/>
      <c r="AG968" s="94"/>
      <c r="AH968" s="94"/>
      <c r="AI968" s="94"/>
      <c r="AJ968" s="94"/>
    </row>
    <row r="969" ht="14.25" customHeight="1"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  <c r="AD969" s="94"/>
      <c r="AE969" s="94"/>
      <c r="AF969" s="94"/>
      <c r="AG969" s="94"/>
      <c r="AH969" s="94"/>
      <c r="AI969" s="94"/>
      <c r="AJ969" s="94"/>
    </row>
    <row r="970" ht="14.25" customHeight="1"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  <c r="AD970" s="94"/>
      <c r="AE970" s="94"/>
      <c r="AF970" s="94"/>
      <c r="AG970" s="94"/>
      <c r="AH970" s="94"/>
      <c r="AI970" s="94"/>
      <c r="AJ970" s="94"/>
    </row>
    <row r="971" ht="14.25" customHeight="1"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  <c r="AD971" s="94"/>
      <c r="AE971" s="94"/>
      <c r="AF971" s="94"/>
      <c r="AG971" s="94"/>
      <c r="AH971" s="94"/>
      <c r="AI971" s="94"/>
      <c r="AJ971" s="94"/>
    </row>
  </sheetData>
  <autoFilter ref="$A$2:$AJ$83"/>
  <mergeCells count="20">
    <mergeCell ref="A1:AB1"/>
    <mergeCell ref="B9:C9"/>
    <mergeCell ref="D9:E9"/>
    <mergeCell ref="D26:E26"/>
    <mergeCell ref="D30:E30"/>
    <mergeCell ref="D37:E37"/>
    <mergeCell ref="D43:E43"/>
    <mergeCell ref="D78:E78"/>
    <mergeCell ref="D79:E79"/>
    <mergeCell ref="D80:E80"/>
    <mergeCell ref="D81:E81"/>
    <mergeCell ref="D82:E82"/>
    <mergeCell ref="D83:E83"/>
    <mergeCell ref="D49:E49"/>
    <mergeCell ref="D55:E55"/>
    <mergeCell ref="D61:E61"/>
    <mergeCell ref="A71:C71"/>
    <mergeCell ref="D71:E71"/>
    <mergeCell ref="D76:E76"/>
    <mergeCell ref="D77:E7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