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skn_levelező_4 fel_óvó_tan_ba" sheetId="1" r:id="rId4"/>
  </sheets>
  <definedNames/>
  <calcPr/>
  <extLst>
    <ext uri="GoogleSheetsCustomDataVersion2">
      <go:sheetsCustomData xmlns:go="http://customooxmlschemas.google.com/" r:id="rId5" roundtripDataChecksum="aWuQ9nJJjLoeumXq63SB6hnvvXOOE2HKhAg4a0n1+LQ="/>
    </ext>
  </extLst>
</workbook>
</file>

<file path=xl/sharedStrings.xml><?xml version="1.0" encoding="utf-8"?>
<sst xmlns="http://schemas.openxmlformats.org/spreadsheetml/2006/main" count="335" uniqueCount="153">
  <si>
    <r>
      <rPr>
        <rFont val="Arial"/>
        <b/>
        <color theme="1"/>
        <sz val="30.0"/>
      </rPr>
      <t xml:space="preserve">Csecsemő- és kisgyermeknevelő BA szak 
</t>
    </r>
    <r>
      <rPr>
        <rFont val="Arial"/>
        <b/>
        <color theme="1"/>
        <sz val="18.0"/>
      </rPr>
      <t xml:space="preserve"> LEVELEZŐ tagozat óra- és vizsgaterv </t>
    </r>
    <r>
      <rPr>
        <rFont val="Arial"/>
        <b/>
        <color rgb="FFFF0000"/>
        <sz val="18.0"/>
      </rPr>
      <t xml:space="preserve">4 féléves  </t>
    </r>
    <r>
      <rPr>
        <rFont val="Arial"/>
        <b/>
        <color theme="1"/>
        <sz val="18.0"/>
      </rPr>
      <t>Beszámítható:</t>
    </r>
    <r>
      <rPr>
        <rFont val="Arial"/>
        <b/>
        <color rgb="FFFF0000"/>
        <sz val="18.0"/>
      </rPr>
      <t xml:space="preserve"> Óvodapedagógus, Tanító Ba (fősikolai végzettség)</t>
    </r>
  </si>
  <si>
    <t>Szak</t>
  </si>
  <si>
    <t>Évfolyam</t>
  </si>
  <si>
    <t>Félév</t>
  </si>
  <si>
    <t>Tárgykód</t>
  </si>
  <si>
    <t>Tantárgy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</si>
  <si>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</si>
  <si>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</si>
  <si>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</si>
  <si>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</si>
  <si>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</si>
  <si>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</si>
  <si>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</si>
  <si>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</si>
  <si>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</si>
  <si>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</si>
  <si>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</si>
  <si>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</si>
  <si>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5. ea.</t>
  </si>
  <si>
    <t>5. gy.</t>
  </si>
  <si>
    <t>5. kr.</t>
  </si>
  <si>
    <t>6. ea.</t>
  </si>
  <si>
    <t>6. gy.</t>
  </si>
  <si>
    <t>6. kr.</t>
  </si>
  <si>
    <t>Óra ea./félév</t>
  </si>
  <si>
    <t>Óra gy/félév</t>
  </si>
  <si>
    <t>Óra össz.</t>
  </si>
  <si>
    <t>Kredit</t>
  </si>
  <si>
    <t>F. zárás</t>
  </si>
  <si>
    <t>CSKN</t>
  </si>
  <si>
    <t>I.</t>
  </si>
  <si>
    <t>1.</t>
  </si>
  <si>
    <t>CSKALB1025</t>
  </si>
  <si>
    <t>A csecsemő- és kisgyermekkor pedagógiája</t>
  </si>
  <si>
    <t>gyj</t>
  </si>
  <si>
    <t>2.</t>
  </si>
  <si>
    <t>CSKALB2028</t>
  </si>
  <si>
    <t>A bölcsőde világa</t>
  </si>
  <si>
    <t>v</t>
  </si>
  <si>
    <t>CSKALB2027</t>
  </si>
  <si>
    <t>Játékpedagógia</t>
  </si>
  <si>
    <t>CSKALB2036</t>
  </si>
  <si>
    <t>Családpedagógia, a szülői kompetencia erősítése</t>
  </si>
  <si>
    <t>II.</t>
  </si>
  <si>
    <t>3.</t>
  </si>
  <si>
    <t>CSKALB1041</t>
  </si>
  <si>
    <t>A szakmai munka tervezése, dokumentálása és értékelése</t>
  </si>
  <si>
    <t>CSKALB2030</t>
  </si>
  <si>
    <t>Az inkluzív nevelés</t>
  </si>
  <si>
    <t>CSKALB1042</t>
  </si>
  <si>
    <t>A kora gyermekkori intervenció, gyermekutak</t>
  </si>
  <si>
    <t>Pedagógia, pszichológia 45-65 kredit 46 kredit</t>
  </si>
  <si>
    <t>CSKALB2021</t>
  </si>
  <si>
    <t>Csecsemő- és gyermekgondozási ismeretek 1.</t>
  </si>
  <si>
    <t>CSKALB1022</t>
  </si>
  <si>
    <t>Csecsemő- és gyermekgondozási ismeretek 2.</t>
  </si>
  <si>
    <t>4.</t>
  </si>
  <si>
    <t>BCS1O0004L</t>
  </si>
  <si>
    <t>Gyermek-egészségügyi ismeretek (gyermekgyógyászat és alkalmazott gyógyszertan)</t>
  </si>
  <si>
    <t>BCS1O0016L</t>
  </si>
  <si>
    <t>Gyermekápolás- és táplálkozástan</t>
  </si>
  <si>
    <t>Egészségtudomány 15-35 kredit 15 kredit</t>
  </si>
  <si>
    <t>ECS2O0001L</t>
  </si>
  <si>
    <t>Anyanyelvi és irodalmi nevelés módszertana 2.</t>
  </si>
  <si>
    <t>BCS2O0005L</t>
  </si>
  <si>
    <t>Vizuális nevelés és módszertana 2.</t>
  </si>
  <si>
    <t>BCS2O0001L</t>
  </si>
  <si>
    <t>Ének-zenei nevelés és módszertana 2.</t>
  </si>
  <si>
    <t>BLCSGN2009</t>
  </si>
  <si>
    <t>Környezeti és matematikai tapasztalat- és ismeretszerzés módszerei</t>
  </si>
  <si>
    <t>CSKALB1029</t>
  </si>
  <si>
    <t>Bábjáték és módszertana</t>
  </si>
  <si>
    <t>CSKALB2031</t>
  </si>
  <si>
    <t>A mozgásfejlődés támogatása</t>
  </si>
  <si>
    <t>a bölcsődei, intézményes kisgyermeknevelés, fejlődéssegítés, gondozás módszertana 20-40 kredit 37 kredit</t>
  </si>
  <si>
    <t>CSKALB1030</t>
  </si>
  <si>
    <t>Népesedéspolitika, családpolitika, a kora gyermekkori nevelés</t>
  </si>
  <si>
    <t>CSKALB1031</t>
  </si>
  <si>
    <t>Az iskoláskor előtti nevelés rendszere Magyarországon</t>
  </si>
  <si>
    <t>CSKALB2032</t>
  </si>
  <si>
    <t>A koragyermekkori nevelés nemzetközi és hazai tendenciái</t>
  </si>
  <si>
    <t>CSKALB1043</t>
  </si>
  <si>
    <t>Kutatások és innovációk itthon és külföldön</t>
  </si>
  <si>
    <t>CSKALB1044</t>
  </si>
  <si>
    <t>A fejlesztés tendenciái (minőségfejlesztés , képzésfejlesztés)</t>
  </si>
  <si>
    <t>1. Innováció a kisgyermeknevelés területn 18kredit</t>
  </si>
  <si>
    <t>CSKALB1032</t>
  </si>
  <si>
    <t>Szociálpolitika</t>
  </si>
  <si>
    <t>CSKALB1033</t>
  </si>
  <si>
    <t>A szociális intézményrendszer</t>
  </si>
  <si>
    <t>CSKALB2033</t>
  </si>
  <si>
    <t>A gyermekvédelem alapjai</t>
  </si>
  <si>
    <t>CSKALB1045</t>
  </si>
  <si>
    <t>Szociális munka speciális szükségletű gyermekekkel</t>
  </si>
  <si>
    <t>CSKALB1046</t>
  </si>
  <si>
    <t>Az egyház szociális tanítása</t>
  </si>
  <si>
    <t xml:space="preserve">2. Gyermekvédelem specializáció 18 kredit </t>
  </si>
  <si>
    <t>CSKALB1034</t>
  </si>
  <si>
    <t>Ének-zene, zene, mozgás, tánc, játék kreatív alkalmazása csecsemő- és kisgyermekkorban 1. /Pödör Eszter</t>
  </si>
  <si>
    <t>CSKALB1035</t>
  </si>
  <si>
    <t>Ének-zene, zene, mozgás, tánc, játék kreatív alkalmazása csecsemő- és kisgyermekkorban 2./Dr. Bénikné Dézsi Bernadett</t>
  </si>
  <si>
    <t>CSKALB2034</t>
  </si>
  <si>
    <t>Báb és dráma kreatív befogadása csecsemő- és kisgyermekkorban</t>
  </si>
  <si>
    <t>CSKALB1047</t>
  </si>
  <si>
    <t>Vizuális kultúra, vizuális művészetek kreatív közvetítése, befogadása, alkotóképesség fejlesztése csecsemő- és kisgyermekkorban 1.</t>
  </si>
  <si>
    <t>CSKALB1048</t>
  </si>
  <si>
    <t>Vizuális kultúra, vizuális művészetek kreatív közvetítése, befogadása, alkotóképesség fejlesztése csecsemő- és kisgyermekkorban 2.</t>
  </si>
  <si>
    <t>3. Művészeti nevelés kisgyermekkorban specializáció</t>
  </si>
  <si>
    <t>CSKALB1036</t>
  </si>
  <si>
    <t>English Language Skills Development</t>
  </si>
  <si>
    <t>CSKALB1037</t>
  </si>
  <si>
    <t>English for Infant and Toddler Care</t>
  </si>
  <si>
    <t>CSKALB2035</t>
  </si>
  <si>
    <t>Theory and Practice of Bilingual Education</t>
  </si>
  <si>
    <t>CSKALB1049</t>
  </si>
  <si>
    <t>Early Second Language Acquisition</t>
  </si>
  <si>
    <t>CSKALB1050</t>
  </si>
  <si>
    <t>Baby-care in Multicultural Setting</t>
  </si>
  <si>
    <t>4. Kora gyermekkor és idegen nyelv specializáció</t>
  </si>
  <si>
    <t>CSKALB1007</t>
  </si>
  <si>
    <t>Egyéni gyakorlat 1. (bölcsőde, óvoda)</t>
  </si>
  <si>
    <t>CSKALB2008</t>
  </si>
  <si>
    <t>Egyéni gyakorlat 2. (családi bölcsőde, gyermekjóléti szolgálat)</t>
  </si>
  <si>
    <t>CSKALB1038</t>
  </si>
  <si>
    <t>Egyéni gyakorlat 3. (családok átmeneti otthona, bölcsőde, integrált csoport  )</t>
  </si>
  <si>
    <t>CSKALB2025</t>
  </si>
  <si>
    <t>Egyéni gyakorlat 4. (korai fejlesztő)</t>
  </si>
  <si>
    <t>CSKALB2011</t>
  </si>
  <si>
    <t>Csoportos gyakorlat 1. (bölcsőde)</t>
  </si>
  <si>
    <t>CSKALB1012</t>
  </si>
  <si>
    <t>Csoportos gyakorlat 2. (bölcsőde)</t>
  </si>
  <si>
    <t>CSKALB2013</t>
  </si>
  <si>
    <t>Csoportos gyakorlat 3. (bölcsőde, óvoda)</t>
  </si>
  <si>
    <t>CSKALB1051</t>
  </si>
  <si>
    <t xml:space="preserve">Csoportos gyakorlat 4. (bölcsőde, speciális, integrált  csoport)  </t>
  </si>
  <si>
    <t>CSKALB2015</t>
  </si>
  <si>
    <t>Összefüggő gyakorlat-zárógyakorlat (bölcsőde csecsemő-tipegő csoport, nagycsoport)</t>
  </si>
  <si>
    <t>Szakmai gyakorlat 30 kredit</t>
  </si>
  <si>
    <t>10gyj</t>
  </si>
  <si>
    <t>Szabadon választható tárgyak – összesen</t>
  </si>
  <si>
    <t>BCS2O0002L</t>
  </si>
  <si>
    <t>Szakdolgozat</t>
  </si>
  <si>
    <t>ai.</t>
  </si>
  <si>
    <t>Csecsemő- és kisgyermeknevelő szak elmélet 1. Gyermekvédelem specializációval</t>
  </si>
  <si>
    <t>Csecsemő- és kisgyermeknevelő szak elmélet 1. Gyermekvédelem specializációval +szakmai gyakorlat</t>
  </si>
  <si>
    <t>Csecsemő- és kisgyermeknevelő szak elmélet 2. Innovációk a kisgyermeknevelés területén specializáció</t>
  </si>
  <si>
    <t>Csecsemő- és kisgyermeknevelő szak elmélet2. Innovációk a kisgyermeknevelés területén specializáció + szakmai gyakorlat</t>
  </si>
  <si>
    <t>Csecsemő- és kisgyermeknevelő szak elmélet 3. Művészeti nevelés kisgyermekkorban specializáció</t>
  </si>
  <si>
    <t>Csecsemő- és kisgyermeknevelő szak elmélett 3. Művészeti nevelés kisgyermekkorban specializáció +szakmai gyakorla</t>
  </si>
  <si>
    <t>Csecsemő- és kisgyermeknevelő szak elmélet 4. Kora gyermekkor és idegen nyelv specializáció</t>
  </si>
  <si>
    <t>Csecsemő- és kisgyermeknevelő szak elmélet 4. Kora gyermekkor és idegen nyelv specializáció +szakmai gyakorlat</t>
  </si>
  <si>
    <t>Teljesítendő</t>
  </si>
  <si>
    <t>Elfogadott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</si>
</sst>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30.0"/>
      <color theme="1"/>
      <name val="Arial"/>
    </font>
    <font/>
    <font>
      <sz val="11.0"/>
      <color theme="1"/>
      <name val="Calibri"/>
    </font>
    <font>
      <sz val="9.0"/>
      <color theme="1"/>
      <name val="Arial"/>
    </font>
    <font>
      <b/>
      <sz val="9.0"/>
      <color theme="1"/>
      <name val="Arial"/>
    </font>
    <font>
      <sz val="9.0"/>
      <color rgb="FFFF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66FFFF"/>
        <bgColor rgb="FF66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D9D9D9"/>
        <bgColor rgb="FFD9D9D9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</border>
    <border>
      <right style="medium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4" numFmtId="0" xfId="0" applyAlignment="1" applyBorder="1" applyFill="1" applyFont="1">
      <alignment horizontal="center"/>
    </xf>
    <xf borderId="5" fillId="2" fontId="4" numFmtId="0" xfId="0" applyAlignment="1" applyBorder="1" applyFont="1">
      <alignment horizontal="center"/>
    </xf>
    <xf borderId="5" fillId="3" fontId="4" numFmtId="0" xfId="0" applyAlignment="1" applyBorder="1" applyFill="1" applyFont="1">
      <alignment horizontal="center"/>
    </xf>
    <xf borderId="5" fillId="2" fontId="4" numFmtId="0" xfId="0" applyAlignment="1" applyBorder="1" applyFont="1">
      <alignment horizontal="center" shrinkToFit="0" wrapText="1"/>
    </xf>
    <xf borderId="6" fillId="2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/>
    </xf>
    <xf borderId="1" fillId="0" fontId="4" numFmtId="0" xfId="0" applyBorder="1" applyFont="1"/>
    <xf borderId="7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8" fillId="0" fontId="4" numFmtId="0" xfId="0" applyAlignment="1" applyBorder="1" applyFont="1">
      <alignment horizontal="center"/>
    </xf>
    <xf borderId="7" fillId="0" fontId="3" numFmtId="0" xfId="0" applyBorder="1" applyFont="1"/>
    <xf borderId="8" fillId="0" fontId="3" numFmtId="0" xfId="0" applyBorder="1" applyFont="1"/>
    <xf borderId="3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/>
    </xf>
    <xf borderId="9" fillId="3" fontId="3" numFmtId="0" xfId="0" applyBorder="1" applyFont="1"/>
    <xf borderId="1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readingOrder="0"/>
    </xf>
    <xf borderId="9" fillId="4" fontId="3" numFmtId="0" xfId="0" applyBorder="1" applyFill="1" applyFont="1"/>
    <xf borderId="10" fillId="0" fontId="4" numFmtId="0" xfId="0" applyAlignment="1" applyBorder="1" applyFont="1">
      <alignment horizontal="center"/>
    </xf>
    <xf borderId="11" fillId="0" fontId="4" numFmtId="0" xfId="0" applyAlignment="1" applyBorder="1" applyFont="1">
      <alignment shrinkToFit="0" wrapText="1"/>
    </xf>
    <xf borderId="4" fillId="0" fontId="3" numFmtId="0" xfId="0" applyBorder="1" applyFont="1"/>
    <xf borderId="1" fillId="0" fontId="3" numFmtId="0" xfId="0" applyBorder="1" applyFont="1"/>
    <xf borderId="12" fillId="0" fontId="5" numFmtId="0" xfId="0" applyBorder="1" applyFont="1"/>
    <xf borderId="13" fillId="0" fontId="2" numFmtId="0" xfId="0" applyBorder="1" applyFont="1"/>
    <xf borderId="14" fillId="0" fontId="4" numFmtId="0" xfId="0" applyAlignment="1" applyBorder="1" applyFont="1">
      <alignment horizontal="center"/>
    </xf>
    <xf borderId="15" fillId="0" fontId="4" numFmtId="0" xfId="0" applyAlignment="1" applyBorder="1" applyFont="1">
      <alignment horizontal="center"/>
    </xf>
    <xf borderId="16" fillId="0" fontId="4" numFmtId="0" xfId="0" applyAlignment="1" applyBorder="1" applyFont="1">
      <alignment horizontal="center"/>
    </xf>
    <xf borderId="17" fillId="0" fontId="4" numFmtId="0" xfId="0" applyAlignment="1" applyBorder="1" applyFont="1">
      <alignment horizontal="center"/>
    </xf>
    <xf borderId="11" fillId="0" fontId="4" numFmtId="0" xfId="0" applyBorder="1" applyFont="1"/>
    <xf borderId="12" fillId="0" fontId="4" numFmtId="0" xfId="0" applyAlignment="1" applyBorder="1" applyFont="1">
      <alignment horizontal="center"/>
    </xf>
    <xf borderId="18" fillId="0" fontId="4" numFmtId="0" xfId="0" applyAlignment="1" applyBorder="1" applyFont="1">
      <alignment horizontal="center"/>
    </xf>
    <xf borderId="19" fillId="0" fontId="4" numFmtId="0" xfId="0" applyAlignment="1" applyBorder="1" applyFont="1">
      <alignment horizontal="center"/>
    </xf>
    <xf borderId="12" fillId="0" fontId="5" numFmtId="0" xfId="0" applyAlignment="1" applyBorder="1" applyFont="1">
      <alignment shrinkToFit="0" wrapText="1"/>
    </xf>
    <xf borderId="19" fillId="0" fontId="2" numFmtId="0" xfId="0" applyBorder="1" applyFont="1"/>
    <xf borderId="2" fillId="0" fontId="4" numFmtId="0" xfId="0" applyAlignment="1" applyBorder="1" applyFont="1">
      <alignment horizontal="center"/>
    </xf>
    <xf borderId="20" fillId="0" fontId="4" numFmtId="0" xfId="0" applyAlignment="1" applyBorder="1" applyFont="1">
      <alignment horizontal="center"/>
    </xf>
    <xf borderId="21" fillId="0" fontId="4" numFmtId="0" xfId="0" applyAlignment="1" applyBorder="1" applyFont="1">
      <alignment shrinkToFit="0" wrapText="1"/>
    </xf>
    <xf borderId="13" fillId="0" fontId="4" numFmtId="0" xfId="0" applyAlignment="1" applyBorder="1" applyFont="1">
      <alignment horizontal="center"/>
    </xf>
    <xf borderId="1" fillId="0" fontId="5" numFmtId="0" xfId="0" applyBorder="1" applyFont="1"/>
    <xf borderId="3" fillId="0" fontId="4" numFmtId="0" xfId="0" applyAlignment="1" applyBorder="1" applyFont="1">
      <alignment shrinkToFit="0" wrapText="1"/>
    </xf>
    <xf borderId="0" fillId="0" fontId="4" numFmtId="0" xfId="0" applyAlignment="1" applyFont="1">
      <alignment horizontal="center" readingOrder="0"/>
    </xf>
    <xf borderId="8" fillId="0" fontId="4" numFmtId="0" xfId="0" applyAlignment="1" applyBorder="1" applyFont="1">
      <alignment horizontal="center" readingOrder="0"/>
    </xf>
    <xf borderId="21" fillId="0" fontId="3" numFmtId="0" xfId="0" applyBorder="1" applyFont="1"/>
    <xf borderId="22" fillId="0" fontId="3" numFmtId="0" xfId="0" applyBorder="1" applyFont="1"/>
    <xf borderId="23" fillId="0" fontId="3" numFmtId="0" xfId="0" applyBorder="1" applyFont="1"/>
    <xf borderId="24" fillId="0" fontId="4" numFmtId="0" xfId="0" applyAlignment="1" applyBorder="1" applyFont="1">
      <alignment horizontal="center"/>
    </xf>
    <xf borderId="24" fillId="0" fontId="4" numFmtId="0" xfId="0" applyAlignment="1" applyBorder="1" applyFont="1">
      <alignment horizontal="center" readingOrder="0"/>
    </xf>
    <xf borderId="22" fillId="0" fontId="4" numFmtId="0" xfId="0" applyAlignment="1" applyBorder="1" applyFont="1">
      <alignment horizontal="center"/>
    </xf>
    <xf borderId="25" fillId="0" fontId="4" numFmtId="0" xfId="0" applyAlignment="1" applyBorder="1" applyFont="1">
      <alignment horizontal="center"/>
    </xf>
    <xf borderId="22" fillId="0" fontId="2" numFmtId="0" xfId="0" applyBorder="1" applyFont="1"/>
    <xf borderId="23" fillId="0" fontId="2" numFmtId="0" xfId="0" applyBorder="1" applyFont="1"/>
    <xf borderId="4" fillId="0" fontId="5" numFmtId="0" xfId="0" applyAlignment="1" applyBorder="1" applyFont="1">
      <alignment horizontal="center"/>
    </xf>
    <xf borderId="4" fillId="0" fontId="4" numFmtId="0" xfId="0" applyBorder="1" applyFont="1"/>
    <xf borderId="4" fillId="0" fontId="3" numFmtId="0" xfId="0" applyAlignment="1" applyBorder="1" applyFont="1">
      <alignment readingOrder="0"/>
    </xf>
    <xf borderId="1" fillId="5" fontId="4" numFmtId="0" xfId="0" applyBorder="1" applyFill="1" applyFont="1"/>
    <xf borderId="4" fillId="5" fontId="4" numFmtId="0" xfId="0" applyAlignment="1" applyBorder="1" applyFont="1">
      <alignment horizontal="center"/>
    </xf>
    <xf borderId="1" fillId="6" fontId="4" numFmtId="0" xfId="0" applyBorder="1" applyFill="1" applyFont="1"/>
    <xf borderId="4" fillId="6" fontId="4" numFmtId="0" xfId="0" applyAlignment="1" applyBorder="1" applyFont="1">
      <alignment horizontal="center"/>
    </xf>
    <xf borderId="1" fillId="7" fontId="4" numFmtId="0" xfId="0" applyBorder="1" applyFill="1" applyFont="1"/>
    <xf borderId="4" fillId="7" fontId="4" numFmtId="0" xfId="0" applyAlignment="1" applyBorder="1" applyFont="1">
      <alignment horizontal="center"/>
    </xf>
    <xf borderId="1" fillId="8" fontId="4" numFmtId="0" xfId="0" applyBorder="1" applyFill="1" applyFont="1"/>
    <xf borderId="4" fillId="8" fontId="4" numFmtId="0" xfId="0" applyAlignment="1" applyBorder="1" applyFont="1">
      <alignment horizontal="center"/>
    </xf>
    <xf borderId="4" fillId="8" fontId="6" numFmtId="0" xfId="0" applyAlignment="1" applyBorder="1" applyFont="1">
      <alignment horizontal="center"/>
    </xf>
    <xf borderId="6" fillId="4" fontId="3" numFmtId="0" xfId="0" applyBorder="1" applyFont="1"/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8.29"/>
    <col customWidth="1" min="2" max="2" width="5.57"/>
    <col customWidth="1" min="3" max="3" width="4.86"/>
    <col customWidth="1" min="5" max="5" width="23.86"/>
    <col customWidth="1" min="6" max="6" width="4.43"/>
    <col customWidth="1" min="7" max="7" width="3.57"/>
    <col customWidth="1" min="8" max="8" width="4.0"/>
    <col customWidth="1" min="9" max="9" width="3.71"/>
    <col customWidth="1" min="10" max="10" width="2.86"/>
    <col customWidth="1" min="11" max="12" width="4.43"/>
    <col customWidth="1" min="13" max="13" width="3.43"/>
    <col customWidth="1" min="14" max="14" width="4.57"/>
    <col customWidth="1" min="15" max="15" width="4.14"/>
    <col customWidth="1" min="16" max="16" width="3.86"/>
    <col customWidth="1" min="17" max="17" width="3.43"/>
    <col customWidth="1" hidden="1" min="18" max="18" width="4.86"/>
    <col customWidth="1" hidden="1" min="19" max="19" width="5.0"/>
    <col customWidth="1" hidden="1" min="20" max="20" width="3.71"/>
    <col customWidth="1" hidden="1" min="21" max="21" width="6.86"/>
    <col customWidth="1" hidden="1" min="22" max="22" width="4.57"/>
    <col customWidth="1" hidden="1" min="23" max="23" width="5.57"/>
    <col customWidth="1" min="24" max="24" width="6.29"/>
    <col customWidth="1" min="25" max="25" width="5.43"/>
    <col customWidth="1" min="26" max="26" width="5.57"/>
    <col customWidth="1" min="27" max="27" width="6.14"/>
    <col customWidth="1" min="28" max="28" width="4.71"/>
  </cols>
  <sheetData>
    <row r="1" ht="7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ht="45.0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8" t="s">
        <v>24</v>
      </c>
      <c r="Y2" s="8" t="s">
        <v>25</v>
      </c>
      <c r="Z2" s="8" t="s">
        <v>26</v>
      </c>
      <c r="AA2" s="5" t="s">
        <v>27</v>
      </c>
      <c r="AB2" s="9" t="s">
        <v>28</v>
      </c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>
      <c r="A3" s="10" t="s">
        <v>29</v>
      </c>
      <c r="B3" s="10" t="s">
        <v>30</v>
      </c>
      <c r="C3" s="10" t="s">
        <v>31</v>
      </c>
      <c r="D3" s="10" t="s">
        <v>32</v>
      </c>
      <c r="E3" s="11" t="s">
        <v>33</v>
      </c>
      <c r="F3" s="12">
        <v>5.0</v>
      </c>
      <c r="G3" s="13">
        <v>10.0</v>
      </c>
      <c r="H3" s="14">
        <v>2.0</v>
      </c>
      <c r="I3" s="15"/>
      <c r="J3" s="4"/>
      <c r="K3" s="16"/>
      <c r="L3" s="15"/>
      <c r="M3" s="4"/>
      <c r="N3" s="16"/>
      <c r="O3" s="15"/>
      <c r="P3" s="4"/>
      <c r="Q3" s="16"/>
      <c r="R3" s="15"/>
      <c r="S3" s="4"/>
      <c r="T3" s="16"/>
      <c r="U3" s="15"/>
      <c r="V3" s="4"/>
      <c r="W3" s="4"/>
      <c r="X3" s="12">
        <f t="shared" ref="X3:Y3" si="1">F3+I3+L3+O3+R3+U3</f>
        <v>5</v>
      </c>
      <c r="Y3" s="13">
        <f t="shared" si="1"/>
        <v>10</v>
      </c>
      <c r="Z3" s="14">
        <f t="shared" ref="Z3:Z9" si="3">SUM(X3,Y3)</f>
        <v>15</v>
      </c>
      <c r="AA3" s="17">
        <f t="shared" ref="AA3:AA9" si="4">H3+K3+N3+Q3+T3+W3</f>
        <v>2</v>
      </c>
      <c r="AB3" s="18" t="s">
        <v>34</v>
      </c>
      <c r="AC3" s="4"/>
      <c r="AD3" s="4"/>
      <c r="AE3" s="4"/>
      <c r="AF3" s="4"/>
      <c r="AG3" s="4"/>
      <c r="AH3" s="4"/>
      <c r="AI3" s="4"/>
      <c r="AJ3" s="4"/>
      <c r="AK3" s="4"/>
      <c r="AL3" s="4"/>
      <c r="AM3" s="19"/>
      <c r="AN3" s="19"/>
      <c r="AO3" s="19"/>
      <c r="AP3" s="19"/>
      <c r="AQ3" s="19"/>
      <c r="AR3" s="19"/>
      <c r="AS3" s="19"/>
      <c r="AT3" s="19"/>
      <c r="AU3" s="19"/>
      <c r="AV3" s="19"/>
    </row>
    <row r="4">
      <c r="A4" s="10" t="s">
        <v>29</v>
      </c>
      <c r="B4" s="10" t="s">
        <v>30</v>
      </c>
      <c r="C4" s="10" t="s">
        <v>35</v>
      </c>
      <c r="D4" s="10" t="s">
        <v>36</v>
      </c>
      <c r="E4" s="11" t="s">
        <v>37</v>
      </c>
      <c r="F4" s="15"/>
      <c r="G4" s="4"/>
      <c r="H4" s="16"/>
      <c r="I4" s="12">
        <v>5.0</v>
      </c>
      <c r="J4" s="13">
        <v>5.0</v>
      </c>
      <c r="K4" s="14">
        <v>2.0</v>
      </c>
      <c r="L4" s="15"/>
      <c r="M4" s="4"/>
      <c r="N4" s="16"/>
      <c r="O4" s="12">
        <v>0.0</v>
      </c>
      <c r="P4" s="13">
        <v>0.0</v>
      </c>
      <c r="Q4" s="14">
        <v>0.0</v>
      </c>
      <c r="R4" s="15"/>
      <c r="S4" s="4"/>
      <c r="T4" s="16"/>
      <c r="U4" s="15"/>
      <c r="V4" s="4"/>
      <c r="W4" s="4"/>
      <c r="X4" s="12">
        <f t="shared" ref="X4:Y4" si="2">F4+I4+L4+O4+R4+U4</f>
        <v>5</v>
      </c>
      <c r="Y4" s="13">
        <f t="shared" si="2"/>
        <v>5</v>
      </c>
      <c r="Z4" s="14">
        <f t="shared" si="3"/>
        <v>10</v>
      </c>
      <c r="AA4" s="17">
        <f t="shared" si="4"/>
        <v>2</v>
      </c>
      <c r="AB4" s="18" t="s">
        <v>38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19"/>
      <c r="AN4" s="19"/>
      <c r="AO4" s="19"/>
      <c r="AP4" s="19"/>
      <c r="AQ4" s="19"/>
      <c r="AR4" s="19"/>
      <c r="AS4" s="19"/>
      <c r="AT4" s="19"/>
      <c r="AU4" s="19"/>
      <c r="AV4" s="19"/>
    </row>
    <row r="5">
      <c r="A5" s="10" t="s">
        <v>29</v>
      </c>
      <c r="B5" s="10" t="s">
        <v>30</v>
      </c>
      <c r="C5" s="10" t="s">
        <v>35</v>
      </c>
      <c r="D5" s="10" t="s">
        <v>39</v>
      </c>
      <c r="E5" s="20" t="s">
        <v>40</v>
      </c>
      <c r="F5" s="15"/>
      <c r="G5" s="4"/>
      <c r="H5" s="16"/>
      <c r="I5" s="12">
        <v>5.0</v>
      </c>
      <c r="J5" s="13">
        <v>5.0</v>
      </c>
      <c r="K5" s="14">
        <v>2.0</v>
      </c>
      <c r="L5" s="15"/>
      <c r="M5" s="4"/>
      <c r="N5" s="16"/>
      <c r="O5" s="15"/>
      <c r="P5" s="4"/>
      <c r="Q5" s="16"/>
      <c r="R5" s="15"/>
      <c r="S5" s="4"/>
      <c r="T5" s="16"/>
      <c r="U5" s="15"/>
      <c r="V5" s="4"/>
      <c r="W5" s="4"/>
      <c r="X5" s="12">
        <f t="shared" ref="X5:Y5" si="5">F5+I5+L5+O5+R5+U5</f>
        <v>5</v>
      </c>
      <c r="Y5" s="13">
        <f t="shared" si="5"/>
        <v>5</v>
      </c>
      <c r="Z5" s="14">
        <f t="shared" si="3"/>
        <v>10</v>
      </c>
      <c r="AA5" s="17">
        <f t="shared" si="4"/>
        <v>2</v>
      </c>
      <c r="AB5" s="18" t="s">
        <v>34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19"/>
      <c r="AN5" s="19"/>
      <c r="AO5" s="19"/>
      <c r="AP5" s="19"/>
      <c r="AQ5" s="19"/>
      <c r="AR5" s="19"/>
      <c r="AS5" s="19"/>
      <c r="AT5" s="19"/>
      <c r="AU5" s="19"/>
      <c r="AV5" s="19"/>
    </row>
    <row r="6">
      <c r="A6" s="10" t="s">
        <v>29</v>
      </c>
      <c r="B6" s="10" t="s">
        <v>30</v>
      </c>
      <c r="C6" s="10" t="s">
        <v>35</v>
      </c>
      <c r="D6" s="10" t="s">
        <v>41</v>
      </c>
      <c r="E6" s="20" t="s">
        <v>42</v>
      </c>
      <c r="F6" s="15"/>
      <c r="G6" s="4"/>
      <c r="H6" s="16"/>
      <c r="I6" s="12">
        <v>10.0</v>
      </c>
      <c r="J6" s="13">
        <v>10.0</v>
      </c>
      <c r="K6" s="13">
        <v>4.0</v>
      </c>
      <c r="L6" s="15"/>
      <c r="M6" s="4"/>
      <c r="N6" s="16"/>
      <c r="O6" s="15"/>
      <c r="P6" s="4"/>
      <c r="Q6" s="16"/>
      <c r="R6" s="15"/>
      <c r="S6" s="4"/>
      <c r="T6" s="16"/>
      <c r="U6" s="12">
        <v>0.0</v>
      </c>
      <c r="V6" s="13">
        <v>0.0</v>
      </c>
      <c r="W6" s="13">
        <v>0.0</v>
      </c>
      <c r="X6" s="12">
        <f t="shared" ref="X6:Y6" si="6">F6+I6+L6+O6+R6+U6</f>
        <v>10</v>
      </c>
      <c r="Y6" s="13">
        <f t="shared" si="6"/>
        <v>10</v>
      </c>
      <c r="Z6" s="14">
        <f t="shared" si="3"/>
        <v>20</v>
      </c>
      <c r="AA6" s="17">
        <f t="shared" si="4"/>
        <v>4</v>
      </c>
      <c r="AB6" s="18" t="s">
        <v>34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>
      <c r="A7" s="10" t="s">
        <v>29</v>
      </c>
      <c r="B7" s="21" t="s">
        <v>43</v>
      </c>
      <c r="C7" s="21" t="s">
        <v>44</v>
      </c>
      <c r="D7" s="10" t="s">
        <v>45</v>
      </c>
      <c r="E7" s="20" t="s">
        <v>46</v>
      </c>
      <c r="F7" s="15"/>
      <c r="G7" s="4"/>
      <c r="H7" s="16"/>
      <c r="I7" s="15"/>
      <c r="J7" s="4"/>
      <c r="K7" s="16"/>
      <c r="L7" s="12">
        <v>10.0</v>
      </c>
      <c r="M7" s="13">
        <v>10.0</v>
      </c>
      <c r="N7" s="14">
        <v>4.0</v>
      </c>
      <c r="O7" s="12"/>
      <c r="P7" s="13"/>
      <c r="Q7" s="14"/>
      <c r="R7" s="12">
        <v>0.0</v>
      </c>
      <c r="S7" s="13">
        <v>0.0</v>
      </c>
      <c r="T7" s="14">
        <v>0.0</v>
      </c>
      <c r="U7" s="15"/>
      <c r="V7" s="4"/>
      <c r="W7" s="4"/>
      <c r="X7" s="12">
        <f t="shared" ref="X7:Y7" si="7">F7+I7+L7+O7+R7+U7</f>
        <v>10</v>
      </c>
      <c r="Y7" s="13">
        <f t="shared" si="7"/>
        <v>10</v>
      </c>
      <c r="Z7" s="14">
        <f t="shared" si="3"/>
        <v>20</v>
      </c>
      <c r="AA7" s="17">
        <f t="shared" si="4"/>
        <v>4</v>
      </c>
      <c r="AB7" s="18" t="s">
        <v>38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19"/>
      <c r="AN7" s="19"/>
      <c r="AO7" s="19"/>
      <c r="AP7" s="19"/>
      <c r="AQ7" s="19"/>
      <c r="AR7" s="19"/>
      <c r="AS7" s="19"/>
      <c r="AT7" s="19"/>
      <c r="AU7" s="19"/>
      <c r="AV7" s="19"/>
    </row>
    <row r="8">
      <c r="A8" s="10" t="s">
        <v>29</v>
      </c>
      <c r="B8" s="10" t="s">
        <v>30</v>
      </c>
      <c r="C8" s="10" t="s">
        <v>35</v>
      </c>
      <c r="D8" s="10" t="s">
        <v>47</v>
      </c>
      <c r="E8" s="20" t="s">
        <v>48</v>
      </c>
      <c r="F8" s="15"/>
      <c r="G8" s="4"/>
      <c r="H8" s="16"/>
      <c r="I8" s="12">
        <v>10.0</v>
      </c>
      <c r="J8" s="13">
        <v>0.0</v>
      </c>
      <c r="K8" s="14">
        <v>2.0</v>
      </c>
      <c r="L8" s="15"/>
      <c r="M8" s="4"/>
      <c r="N8" s="16"/>
      <c r="O8" s="12">
        <v>0.0</v>
      </c>
      <c r="P8" s="13">
        <v>0.0</v>
      </c>
      <c r="Q8" s="14">
        <v>0.0</v>
      </c>
      <c r="R8" s="15"/>
      <c r="S8" s="4"/>
      <c r="T8" s="16"/>
      <c r="U8" s="15"/>
      <c r="V8" s="4"/>
      <c r="W8" s="4"/>
      <c r="X8" s="12">
        <f t="shared" ref="X8:Y8" si="8">F8+I8+L8+O8+R8+U8</f>
        <v>10</v>
      </c>
      <c r="Y8" s="13">
        <f t="shared" si="8"/>
        <v>0</v>
      </c>
      <c r="Z8" s="14">
        <f t="shared" si="3"/>
        <v>10</v>
      </c>
      <c r="AA8" s="17">
        <f t="shared" si="4"/>
        <v>2</v>
      </c>
      <c r="AB8" s="18" t="s">
        <v>34</v>
      </c>
      <c r="AC8" s="22"/>
      <c r="AD8" s="4"/>
      <c r="AE8" s="4"/>
      <c r="AF8" s="4"/>
      <c r="AG8" s="4"/>
      <c r="AH8" s="4"/>
      <c r="AI8" s="4"/>
      <c r="AJ8" s="4"/>
      <c r="AK8" s="4"/>
      <c r="AL8" s="4"/>
      <c r="AM8" s="19"/>
      <c r="AN8" s="19"/>
      <c r="AO8" s="19"/>
      <c r="AP8" s="19"/>
      <c r="AQ8" s="19"/>
      <c r="AR8" s="19"/>
      <c r="AS8" s="19"/>
      <c r="AT8" s="19"/>
      <c r="AU8" s="19"/>
      <c r="AV8" s="19"/>
    </row>
    <row r="9">
      <c r="A9" s="10" t="s">
        <v>29</v>
      </c>
      <c r="B9" s="21" t="s">
        <v>43</v>
      </c>
      <c r="C9" s="21" t="s">
        <v>44</v>
      </c>
      <c r="D9" s="23" t="s">
        <v>49</v>
      </c>
      <c r="E9" s="24" t="s">
        <v>50</v>
      </c>
      <c r="F9" s="15"/>
      <c r="G9" s="4"/>
      <c r="H9" s="16"/>
      <c r="I9" s="15"/>
      <c r="J9" s="4"/>
      <c r="K9" s="16"/>
      <c r="L9" s="12">
        <v>10.0</v>
      </c>
      <c r="M9" s="13">
        <v>10.0</v>
      </c>
      <c r="N9" s="14">
        <v>4.0</v>
      </c>
      <c r="O9" s="15"/>
      <c r="P9" s="4"/>
      <c r="Q9" s="16"/>
      <c r="R9" s="12">
        <v>0.0</v>
      </c>
      <c r="S9" s="13">
        <v>0.0</v>
      </c>
      <c r="T9" s="14">
        <v>0.0</v>
      </c>
      <c r="U9" s="15"/>
      <c r="V9" s="4"/>
      <c r="W9" s="4"/>
      <c r="X9" s="12">
        <f t="shared" ref="X9:Y9" si="9">F9+I9+L9+O9+R9+U9</f>
        <v>10</v>
      </c>
      <c r="Y9" s="13">
        <f t="shared" si="9"/>
        <v>10</v>
      </c>
      <c r="Z9" s="14">
        <f t="shared" si="3"/>
        <v>20</v>
      </c>
      <c r="AA9" s="17">
        <f t="shared" si="4"/>
        <v>4</v>
      </c>
      <c r="AB9" s="18" t="s">
        <v>38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19"/>
      <c r="AN9" s="19"/>
      <c r="AO9" s="19"/>
      <c r="AP9" s="19"/>
      <c r="AQ9" s="19"/>
      <c r="AR9" s="19"/>
      <c r="AS9" s="19"/>
      <c r="AT9" s="19"/>
      <c r="AU9" s="19"/>
      <c r="AV9" s="19"/>
    </row>
    <row r="10">
      <c r="A10" s="10" t="s">
        <v>29</v>
      </c>
      <c r="B10" s="25"/>
      <c r="C10" s="26"/>
      <c r="D10" s="27" t="s">
        <v>51</v>
      </c>
      <c r="E10" s="28"/>
      <c r="F10" s="29">
        <f t="shared" ref="F10:AA10" si="10">SUM(F3:F9)</f>
        <v>5</v>
      </c>
      <c r="G10" s="29">
        <f t="shared" si="10"/>
        <v>10</v>
      </c>
      <c r="H10" s="29">
        <f t="shared" si="10"/>
        <v>2</v>
      </c>
      <c r="I10" s="29">
        <f t="shared" si="10"/>
        <v>30</v>
      </c>
      <c r="J10" s="29">
        <f t="shared" si="10"/>
        <v>20</v>
      </c>
      <c r="K10" s="29">
        <f t="shared" si="10"/>
        <v>10</v>
      </c>
      <c r="L10" s="29">
        <f t="shared" si="10"/>
        <v>20</v>
      </c>
      <c r="M10" s="29">
        <f t="shared" si="10"/>
        <v>20</v>
      </c>
      <c r="N10" s="29">
        <f t="shared" si="10"/>
        <v>8</v>
      </c>
      <c r="O10" s="29">
        <f t="shared" si="10"/>
        <v>0</v>
      </c>
      <c r="P10" s="29">
        <f t="shared" si="10"/>
        <v>0</v>
      </c>
      <c r="Q10" s="29">
        <f t="shared" si="10"/>
        <v>0</v>
      </c>
      <c r="R10" s="29">
        <f t="shared" si="10"/>
        <v>0</v>
      </c>
      <c r="S10" s="29">
        <f t="shared" si="10"/>
        <v>0</v>
      </c>
      <c r="T10" s="29">
        <f t="shared" si="10"/>
        <v>0</v>
      </c>
      <c r="U10" s="29">
        <f t="shared" si="10"/>
        <v>0</v>
      </c>
      <c r="V10" s="29">
        <f t="shared" si="10"/>
        <v>0</v>
      </c>
      <c r="W10" s="30">
        <f t="shared" si="10"/>
        <v>0</v>
      </c>
      <c r="X10" s="31">
        <f t="shared" si="10"/>
        <v>55</v>
      </c>
      <c r="Y10" s="29">
        <f t="shared" si="10"/>
        <v>50</v>
      </c>
      <c r="Z10" s="32">
        <f t="shared" si="10"/>
        <v>105</v>
      </c>
      <c r="AA10" s="17">
        <f t="shared" si="10"/>
        <v>20</v>
      </c>
      <c r="AB10" s="26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</row>
    <row r="11">
      <c r="A11" s="10" t="s">
        <v>29</v>
      </c>
      <c r="B11" s="10" t="s">
        <v>30</v>
      </c>
      <c r="C11" s="10" t="s">
        <v>35</v>
      </c>
      <c r="D11" s="10" t="s">
        <v>52</v>
      </c>
      <c r="E11" s="20" t="s">
        <v>53</v>
      </c>
      <c r="F11" s="15"/>
      <c r="G11" s="4"/>
      <c r="H11" s="16"/>
      <c r="I11" s="12">
        <v>0.0</v>
      </c>
      <c r="J11" s="13">
        <v>15.0</v>
      </c>
      <c r="K11" s="14">
        <v>3.0</v>
      </c>
      <c r="L11" s="15"/>
      <c r="M11" s="4"/>
      <c r="N11" s="16"/>
      <c r="O11" s="15"/>
      <c r="P11" s="4"/>
      <c r="Q11" s="16"/>
      <c r="R11" s="15"/>
      <c r="S11" s="4"/>
      <c r="T11" s="16"/>
      <c r="U11" s="15"/>
      <c r="V11" s="4"/>
      <c r="W11" s="16"/>
      <c r="X11" s="12">
        <f t="shared" ref="X11:Y11" si="11">F11+I11+L11+O11+R11+U11</f>
        <v>0</v>
      </c>
      <c r="Y11" s="13">
        <f t="shared" si="11"/>
        <v>15</v>
      </c>
      <c r="Z11" s="14">
        <f t="shared" ref="Z11:Z14" si="13">SUM(X11,Y11)</f>
        <v>15</v>
      </c>
      <c r="AA11" s="17">
        <f t="shared" ref="AA11:AA14" si="14">H11+K11+N11+Q11+T11+W11</f>
        <v>3</v>
      </c>
      <c r="AB11" s="18" t="s">
        <v>34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19"/>
      <c r="AN11" s="19"/>
      <c r="AO11" s="19"/>
      <c r="AP11" s="19"/>
      <c r="AQ11" s="19"/>
      <c r="AR11" s="19"/>
      <c r="AS11" s="19"/>
      <c r="AT11" s="19"/>
      <c r="AU11" s="19"/>
      <c r="AV11" s="19"/>
    </row>
    <row r="12">
      <c r="A12" s="10" t="s">
        <v>29</v>
      </c>
      <c r="B12" s="21" t="s">
        <v>43</v>
      </c>
      <c r="C12" s="21" t="s">
        <v>44</v>
      </c>
      <c r="D12" s="10" t="s">
        <v>54</v>
      </c>
      <c r="E12" s="20" t="s">
        <v>55</v>
      </c>
      <c r="F12" s="15"/>
      <c r="G12" s="4"/>
      <c r="H12" s="16"/>
      <c r="I12" s="15"/>
      <c r="J12" s="4"/>
      <c r="K12" s="16"/>
      <c r="L12" s="12">
        <v>0.0</v>
      </c>
      <c r="M12" s="13">
        <v>15.0</v>
      </c>
      <c r="N12" s="14">
        <v>3.0</v>
      </c>
      <c r="O12" s="15"/>
      <c r="P12" s="4"/>
      <c r="Q12" s="16"/>
      <c r="R12" s="15"/>
      <c r="S12" s="4"/>
      <c r="T12" s="16"/>
      <c r="U12" s="15"/>
      <c r="V12" s="4"/>
      <c r="W12" s="16"/>
      <c r="X12" s="12">
        <f t="shared" ref="X12:Y12" si="12">F12+I12+L12+O12+R12+U12</f>
        <v>0</v>
      </c>
      <c r="Y12" s="13">
        <f t="shared" si="12"/>
        <v>15</v>
      </c>
      <c r="Z12" s="14">
        <f t="shared" si="13"/>
        <v>15</v>
      </c>
      <c r="AA12" s="17">
        <f t="shared" si="14"/>
        <v>3</v>
      </c>
      <c r="AB12" s="18" t="s">
        <v>34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19"/>
      <c r="AN12" s="19"/>
      <c r="AO12" s="19"/>
      <c r="AP12" s="19"/>
      <c r="AQ12" s="19"/>
      <c r="AR12" s="19"/>
      <c r="AS12" s="19"/>
      <c r="AT12" s="19"/>
      <c r="AU12" s="19"/>
      <c r="AV12" s="19"/>
    </row>
    <row r="13">
      <c r="A13" s="10" t="s">
        <v>29</v>
      </c>
      <c r="B13" s="10" t="s">
        <v>43</v>
      </c>
      <c r="C13" s="10" t="s">
        <v>56</v>
      </c>
      <c r="D13" s="10" t="s">
        <v>57</v>
      </c>
      <c r="E13" s="20" t="s">
        <v>58</v>
      </c>
      <c r="F13" s="15"/>
      <c r="G13" s="4"/>
      <c r="H13" s="16"/>
      <c r="I13" s="15"/>
      <c r="J13" s="4"/>
      <c r="K13" s="16"/>
      <c r="L13" s="15"/>
      <c r="M13" s="4"/>
      <c r="N13" s="16"/>
      <c r="O13" s="12">
        <v>10.0</v>
      </c>
      <c r="P13" s="13">
        <v>10.0</v>
      </c>
      <c r="Q13" s="14">
        <v>4.0</v>
      </c>
      <c r="R13" s="15"/>
      <c r="S13" s="4"/>
      <c r="T13" s="16"/>
      <c r="U13" s="15"/>
      <c r="V13" s="4"/>
      <c r="W13" s="16"/>
      <c r="X13" s="12">
        <f t="shared" ref="X13:Y13" si="15">F13+I13+L13+O13+R13+U13</f>
        <v>10</v>
      </c>
      <c r="Y13" s="13">
        <f t="shared" si="15"/>
        <v>10</v>
      </c>
      <c r="Z13" s="14">
        <f t="shared" si="13"/>
        <v>20</v>
      </c>
      <c r="AA13" s="17">
        <f t="shared" si="14"/>
        <v>4</v>
      </c>
      <c r="AB13" s="18" t="s">
        <v>38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19"/>
      <c r="AN13" s="19"/>
      <c r="AO13" s="19"/>
      <c r="AP13" s="19"/>
      <c r="AQ13" s="19"/>
      <c r="AR13" s="19"/>
      <c r="AS13" s="19"/>
      <c r="AT13" s="19"/>
      <c r="AU13" s="19"/>
      <c r="AV13" s="19"/>
    </row>
    <row r="14">
      <c r="A14" s="10" t="s">
        <v>29</v>
      </c>
      <c r="B14" s="21" t="s">
        <v>43</v>
      </c>
      <c r="C14" s="21" t="s">
        <v>44</v>
      </c>
      <c r="D14" s="23" t="s">
        <v>59</v>
      </c>
      <c r="E14" s="33" t="s">
        <v>60</v>
      </c>
      <c r="F14" s="15"/>
      <c r="G14" s="4"/>
      <c r="H14" s="16"/>
      <c r="I14" s="15"/>
      <c r="J14" s="4"/>
      <c r="K14" s="16"/>
      <c r="L14" s="12">
        <v>5.0</v>
      </c>
      <c r="M14" s="13">
        <v>5.0</v>
      </c>
      <c r="N14" s="14">
        <v>2.0</v>
      </c>
      <c r="O14" s="15"/>
      <c r="P14" s="4"/>
      <c r="Q14" s="16"/>
      <c r="R14" s="15"/>
      <c r="S14" s="4"/>
      <c r="T14" s="16"/>
      <c r="U14" s="15"/>
      <c r="V14" s="4"/>
      <c r="W14" s="16"/>
      <c r="X14" s="12">
        <f t="shared" ref="X14:Y14" si="16">F14+I14+L14+O14+R14+U14</f>
        <v>5</v>
      </c>
      <c r="Y14" s="13">
        <f t="shared" si="16"/>
        <v>5</v>
      </c>
      <c r="Z14" s="14">
        <f t="shared" si="13"/>
        <v>10</v>
      </c>
      <c r="AA14" s="17">
        <f t="shared" si="14"/>
        <v>2</v>
      </c>
      <c r="AB14" s="18" t="s">
        <v>34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19"/>
      <c r="AN14" s="19"/>
      <c r="AO14" s="19"/>
      <c r="AP14" s="19"/>
      <c r="AQ14" s="19"/>
      <c r="AR14" s="19"/>
      <c r="AS14" s="19"/>
      <c r="AT14" s="19"/>
      <c r="AU14" s="19"/>
      <c r="AV14" s="19"/>
    </row>
    <row r="15">
      <c r="A15" s="10" t="s">
        <v>29</v>
      </c>
      <c r="B15" s="25"/>
      <c r="C15" s="26"/>
      <c r="D15" s="27" t="s">
        <v>61</v>
      </c>
      <c r="E15" s="28"/>
      <c r="F15" s="34">
        <f t="shared" ref="F15:AA15" si="17">SUM(F11:F14)</f>
        <v>0</v>
      </c>
      <c r="G15" s="35">
        <f t="shared" si="17"/>
        <v>0</v>
      </c>
      <c r="H15" s="36">
        <f t="shared" si="17"/>
        <v>0</v>
      </c>
      <c r="I15" s="35">
        <f t="shared" si="17"/>
        <v>0</v>
      </c>
      <c r="J15" s="35">
        <f t="shared" si="17"/>
        <v>15</v>
      </c>
      <c r="K15" s="36">
        <f t="shared" si="17"/>
        <v>3</v>
      </c>
      <c r="L15" s="35">
        <f t="shared" si="17"/>
        <v>5</v>
      </c>
      <c r="M15" s="35">
        <f t="shared" si="17"/>
        <v>20</v>
      </c>
      <c r="N15" s="36">
        <f t="shared" si="17"/>
        <v>5</v>
      </c>
      <c r="O15" s="35">
        <f t="shared" si="17"/>
        <v>10</v>
      </c>
      <c r="P15" s="35">
        <f t="shared" si="17"/>
        <v>10</v>
      </c>
      <c r="Q15" s="36">
        <f t="shared" si="17"/>
        <v>4</v>
      </c>
      <c r="R15" s="35">
        <f t="shared" si="17"/>
        <v>0</v>
      </c>
      <c r="S15" s="35">
        <f t="shared" si="17"/>
        <v>0</v>
      </c>
      <c r="T15" s="36">
        <f t="shared" si="17"/>
        <v>0</v>
      </c>
      <c r="U15" s="35">
        <f t="shared" si="17"/>
        <v>0</v>
      </c>
      <c r="V15" s="35">
        <f t="shared" si="17"/>
        <v>0</v>
      </c>
      <c r="W15" s="36">
        <f t="shared" si="17"/>
        <v>0</v>
      </c>
      <c r="X15" s="35">
        <f t="shared" si="17"/>
        <v>15</v>
      </c>
      <c r="Y15" s="35">
        <f t="shared" si="17"/>
        <v>45</v>
      </c>
      <c r="Z15" s="36">
        <f t="shared" si="17"/>
        <v>60</v>
      </c>
      <c r="AA15" s="17">
        <f t="shared" si="17"/>
        <v>12</v>
      </c>
      <c r="AB15" s="26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</row>
    <row r="16">
      <c r="A16" s="10" t="s">
        <v>29</v>
      </c>
      <c r="B16" s="10" t="s">
        <v>30</v>
      </c>
      <c r="C16" s="10" t="s">
        <v>35</v>
      </c>
      <c r="D16" s="10" t="s">
        <v>62</v>
      </c>
      <c r="E16" s="20" t="s">
        <v>63</v>
      </c>
      <c r="F16" s="15"/>
      <c r="G16" s="4"/>
      <c r="H16" s="16"/>
      <c r="I16" s="12">
        <v>10.0</v>
      </c>
      <c r="J16" s="13">
        <v>10.0</v>
      </c>
      <c r="K16" s="14">
        <v>4.0</v>
      </c>
      <c r="L16" s="15"/>
      <c r="M16" s="4"/>
      <c r="N16" s="16"/>
      <c r="O16" s="15"/>
      <c r="P16" s="4"/>
      <c r="Q16" s="16"/>
      <c r="R16" s="15"/>
      <c r="S16" s="4"/>
      <c r="T16" s="16"/>
      <c r="U16" s="15"/>
      <c r="V16" s="4"/>
      <c r="W16" s="16"/>
      <c r="X16" s="12">
        <f t="shared" ref="X16:Y16" si="18">F16+I16+L16+O16+R16+U16</f>
        <v>10</v>
      </c>
      <c r="Y16" s="13">
        <f t="shared" si="18"/>
        <v>10</v>
      </c>
      <c r="Z16" s="14">
        <f t="shared" ref="Z16:Z21" si="20">SUM(X16,Y16)</f>
        <v>20</v>
      </c>
      <c r="AA16" s="17">
        <f t="shared" ref="AA16:AA21" si="21">H16+K16+N16+Q16+T16+W16</f>
        <v>4</v>
      </c>
      <c r="AB16" s="18" t="s">
        <v>34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19"/>
      <c r="AN16" s="19"/>
      <c r="AO16" s="19"/>
      <c r="AP16" s="19"/>
      <c r="AQ16" s="19"/>
      <c r="AR16" s="19"/>
      <c r="AS16" s="19"/>
      <c r="AT16" s="19"/>
      <c r="AU16" s="19"/>
      <c r="AV16" s="19"/>
    </row>
    <row r="17">
      <c r="A17" s="10" t="s">
        <v>29</v>
      </c>
      <c r="B17" s="10" t="s">
        <v>30</v>
      </c>
      <c r="C17" s="10" t="s">
        <v>35</v>
      </c>
      <c r="D17" s="10" t="s">
        <v>64</v>
      </c>
      <c r="E17" s="11" t="s">
        <v>65</v>
      </c>
      <c r="F17" s="15"/>
      <c r="G17" s="4"/>
      <c r="H17" s="16"/>
      <c r="I17" s="12">
        <v>10.0</v>
      </c>
      <c r="J17" s="13">
        <v>10.0</v>
      </c>
      <c r="K17" s="14">
        <v>4.0</v>
      </c>
      <c r="L17" s="15"/>
      <c r="M17" s="4"/>
      <c r="N17" s="16"/>
      <c r="O17" s="15"/>
      <c r="P17" s="4"/>
      <c r="Q17" s="16"/>
      <c r="R17" s="15"/>
      <c r="S17" s="4"/>
      <c r="T17" s="16"/>
      <c r="U17" s="12">
        <v>0.0</v>
      </c>
      <c r="V17" s="13">
        <v>0.0</v>
      </c>
      <c r="W17" s="14">
        <v>0.0</v>
      </c>
      <c r="X17" s="12">
        <f t="shared" ref="X17:Y17" si="19">F17+I17+L17+O17+R17+U17</f>
        <v>10</v>
      </c>
      <c r="Y17" s="13">
        <f t="shared" si="19"/>
        <v>10</v>
      </c>
      <c r="Z17" s="14">
        <f t="shared" si="20"/>
        <v>20</v>
      </c>
      <c r="AA17" s="17">
        <f t="shared" si="21"/>
        <v>4</v>
      </c>
      <c r="AB17" s="18" t="s">
        <v>34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19"/>
      <c r="AN17" s="19"/>
      <c r="AO17" s="19"/>
      <c r="AP17" s="19"/>
      <c r="AQ17" s="19"/>
      <c r="AR17" s="19"/>
      <c r="AS17" s="19"/>
      <c r="AT17" s="19"/>
      <c r="AU17" s="19"/>
      <c r="AV17" s="19"/>
    </row>
    <row r="18">
      <c r="A18" s="10" t="s">
        <v>29</v>
      </c>
      <c r="B18" s="10" t="s">
        <v>30</v>
      </c>
      <c r="C18" s="10" t="s">
        <v>35</v>
      </c>
      <c r="D18" s="10" t="s">
        <v>66</v>
      </c>
      <c r="E18" s="20" t="s">
        <v>67</v>
      </c>
      <c r="F18" s="15"/>
      <c r="G18" s="4"/>
      <c r="H18" s="16"/>
      <c r="I18" s="12">
        <v>5.0</v>
      </c>
      <c r="J18" s="13">
        <v>10.0</v>
      </c>
      <c r="K18" s="14">
        <v>3.0</v>
      </c>
      <c r="L18" s="15"/>
      <c r="M18" s="4"/>
      <c r="N18" s="16"/>
      <c r="O18" s="15"/>
      <c r="P18" s="4"/>
      <c r="Q18" s="16"/>
      <c r="R18" s="15"/>
      <c r="S18" s="4"/>
      <c r="T18" s="16"/>
      <c r="U18" s="15"/>
      <c r="V18" s="4"/>
      <c r="W18" s="16"/>
      <c r="X18" s="12">
        <f t="shared" ref="X18:Y18" si="22">F18+I18+L18+O18+R18+U18</f>
        <v>5</v>
      </c>
      <c r="Y18" s="13">
        <f t="shared" si="22"/>
        <v>10</v>
      </c>
      <c r="Z18" s="14">
        <f t="shared" si="20"/>
        <v>15</v>
      </c>
      <c r="AA18" s="17">
        <f t="shared" si="21"/>
        <v>3</v>
      </c>
      <c r="AB18" s="18" t="s">
        <v>38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19"/>
      <c r="AN18" s="19"/>
      <c r="AO18" s="19"/>
      <c r="AP18" s="19"/>
      <c r="AQ18" s="19"/>
      <c r="AR18" s="19"/>
      <c r="AS18" s="19"/>
      <c r="AT18" s="19"/>
      <c r="AU18" s="19"/>
      <c r="AV18" s="19"/>
    </row>
    <row r="19">
      <c r="A19" s="10" t="s">
        <v>29</v>
      </c>
      <c r="B19" s="10" t="s">
        <v>43</v>
      </c>
      <c r="C19" s="10" t="s">
        <v>56</v>
      </c>
      <c r="D19" s="10" t="s">
        <v>68</v>
      </c>
      <c r="E19" s="20" t="s">
        <v>69</v>
      </c>
      <c r="F19" s="15"/>
      <c r="G19" s="4"/>
      <c r="H19" s="16"/>
      <c r="I19" s="15"/>
      <c r="J19" s="4"/>
      <c r="K19" s="16"/>
      <c r="L19" s="15"/>
      <c r="M19" s="4"/>
      <c r="N19" s="16"/>
      <c r="O19" s="12">
        <v>0.0</v>
      </c>
      <c r="P19" s="13">
        <v>20.0</v>
      </c>
      <c r="Q19" s="14">
        <v>4.0</v>
      </c>
      <c r="R19" s="15"/>
      <c r="S19" s="4"/>
      <c r="T19" s="16"/>
      <c r="U19" s="15"/>
      <c r="V19" s="4"/>
      <c r="W19" s="16"/>
      <c r="X19" s="12">
        <f t="shared" ref="X19:Y19" si="23">F19+I19+L19+O19+R19+U19</f>
        <v>0</v>
      </c>
      <c r="Y19" s="13">
        <f t="shared" si="23"/>
        <v>20</v>
      </c>
      <c r="Z19" s="14">
        <f t="shared" si="20"/>
        <v>20</v>
      </c>
      <c r="AA19" s="17">
        <f t="shared" si="21"/>
        <v>4</v>
      </c>
      <c r="AB19" s="10" t="s">
        <v>34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19"/>
      <c r="AN19" s="19"/>
      <c r="AO19" s="19"/>
      <c r="AP19" s="19"/>
      <c r="AQ19" s="19"/>
      <c r="AR19" s="19"/>
      <c r="AS19" s="19"/>
      <c r="AT19" s="19"/>
      <c r="AU19" s="19"/>
      <c r="AV19" s="19"/>
    </row>
    <row r="20">
      <c r="A20" s="10" t="s">
        <v>29</v>
      </c>
      <c r="B20" s="10" t="s">
        <v>30</v>
      </c>
      <c r="C20" s="10" t="s">
        <v>31</v>
      </c>
      <c r="D20" s="10" t="s">
        <v>70</v>
      </c>
      <c r="E20" s="11" t="s">
        <v>71</v>
      </c>
      <c r="F20" s="12">
        <v>0.0</v>
      </c>
      <c r="G20" s="13">
        <v>10.0</v>
      </c>
      <c r="H20" s="14">
        <v>3.0</v>
      </c>
      <c r="I20" s="15"/>
      <c r="J20" s="4"/>
      <c r="K20" s="16"/>
      <c r="L20" s="12">
        <v>0.0</v>
      </c>
      <c r="M20" s="13">
        <v>0.0</v>
      </c>
      <c r="N20" s="14">
        <v>0.0</v>
      </c>
      <c r="O20" s="15"/>
      <c r="P20" s="4"/>
      <c r="Q20" s="16"/>
      <c r="R20" s="15"/>
      <c r="S20" s="4"/>
      <c r="T20" s="16"/>
      <c r="U20" s="15"/>
      <c r="V20" s="4"/>
      <c r="W20" s="16"/>
      <c r="X20" s="12">
        <f t="shared" ref="X20:Y20" si="24">F20+I20+L20+O20+R20+U20</f>
        <v>0</v>
      </c>
      <c r="Y20" s="13">
        <f t="shared" si="24"/>
        <v>10</v>
      </c>
      <c r="Z20" s="14">
        <f t="shared" si="20"/>
        <v>10</v>
      </c>
      <c r="AA20" s="17">
        <f t="shared" si="21"/>
        <v>3</v>
      </c>
      <c r="AB20" s="10" t="s">
        <v>34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19"/>
      <c r="AN20" s="19"/>
      <c r="AO20" s="19"/>
      <c r="AP20" s="19"/>
      <c r="AQ20" s="19"/>
      <c r="AR20" s="19"/>
      <c r="AS20" s="19"/>
      <c r="AT20" s="19"/>
      <c r="AU20" s="19"/>
      <c r="AV20" s="19"/>
    </row>
    <row r="21">
      <c r="A21" s="10" t="s">
        <v>29</v>
      </c>
      <c r="B21" s="10" t="s">
        <v>30</v>
      </c>
      <c r="C21" s="10" t="s">
        <v>35</v>
      </c>
      <c r="D21" s="23" t="s">
        <v>72</v>
      </c>
      <c r="E21" s="33" t="s">
        <v>73</v>
      </c>
      <c r="F21" s="15"/>
      <c r="G21" s="4"/>
      <c r="H21" s="16"/>
      <c r="I21" s="12">
        <v>5.0</v>
      </c>
      <c r="J21" s="13">
        <v>10.0</v>
      </c>
      <c r="K21" s="14">
        <v>3.0</v>
      </c>
      <c r="L21" s="15"/>
      <c r="M21" s="4"/>
      <c r="N21" s="16"/>
      <c r="O21" s="12">
        <v>0.0</v>
      </c>
      <c r="P21" s="13">
        <v>0.0</v>
      </c>
      <c r="Q21" s="14">
        <v>0.0</v>
      </c>
      <c r="R21" s="15"/>
      <c r="S21" s="4"/>
      <c r="T21" s="16"/>
      <c r="U21" s="15"/>
      <c r="V21" s="4"/>
      <c r="W21" s="16"/>
      <c r="X21" s="12">
        <f t="shared" ref="X21:Y21" si="25">F21+I21+L21+O21+R21+U21</f>
        <v>5</v>
      </c>
      <c r="Y21" s="13">
        <f t="shared" si="25"/>
        <v>10</v>
      </c>
      <c r="Z21" s="14">
        <f t="shared" si="20"/>
        <v>15</v>
      </c>
      <c r="AA21" s="17">
        <f t="shared" si="21"/>
        <v>3</v>
      </c>
      <c r="AB21" s="10" t="s">
        <v>34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19"/>
      <c r="AN21" s="19"/>
      <c r="AO21" s="19"/>
      <c r="AP21" s="19"/>
      <c r="AQ21" s="19"/>
      <c r="AR21" s="19"/>
      <c r="AS21" s="19"/>
      <c r="AT21" s="19"/>
      <c r="AU21" s="19"/>
      <c r="AV21" s="19"/>
    </row>
    <row r="22">
      <c r="A22" s="10" t="s">
        <v>29</v>
      </c>
      <c r="B22" s="4"/>
      <c r="C22" s="26"/>
      <c r="D22" s="37" t="s">
        <v>74</v>
      </c>
      <c r="E22" s="38"/>
      <c r="F22" s="18">
        <f t="shared" ref="F22:AA22" si="26">SUM(F16:F21)</f>
        <v>0</v>
      </c>
      <c r="G22" s="39">
        <f t="shared" si="26"/>
        <v>10</v>
      </c>
      <c r="H22" s="39">
        <f t="shared" si="26"/>
        <v>3</v>
      </c>
      <c r="I22" s="18">
        <f t="shared" si="26"/>
        <v>30</v>
      </c>
      <c r="J22" s="39">
        <f t="shared" si="26"/>
        <v>40</v>
      </c>
      <c r="K22" s="39">
        <f t="shared" si="26"/>
        <v>14</v>
      </c>
      <c r="L22" s="18">
        <f t="shared" si="26"/>
        <v>0</v>
      </c>
      <c r="M22" s="39">
        <f t="shared" si="26"/>
        <v>0</v>
      </c>
      <c r="N22" s="39">
        <f t="shared" si="26"/>
        <v>0</v>
      </c>
      <c r="O22" s="18">
        <f t="shared" si="26"/>
        <v>0</v>
      </c>
      <c r="P22" s="39">
        <f t="shared" si="26"/>
        <v>20</v>
      </c>
      <c r="Q22" s="17">
        <f t="shared" si="26"/>
        <v>4</v>
      </c>
      <c r="R22" s="17">
        <f t="shared" si="26"/>
        <v>0</v>
      </c>
      <c r="S22" s="17">
        <f t="shared" si="26"/>
        <v>0</v>
      </c>
      <c r="T22" s="17">
        <f t="shared" si="26"/>
        <v>0</v>
      </c>
      <c r="U22" s="17">
        <f t="shared" si="26"/>
        <v>0</v>
      </c>
      <c r="V22" s="17">
        <f t="shared" si="26"/>
        <v>0</v>
      </c>
      <c r="W22" s="39">
        <f t="shared" si="26"/>
        <v>0</v>
      </c>
      <c r="X22" s="18">
        <f t="shared" si="26"/>
        <v>30</v>
      </c>
      <c r="Y22" s="39">
        <f t="shared" si="26"/>
        <v>70</v>
      </c>
      <c r="Z22" s="17">
        <f t="shared" si="26"/>
        <v>100</v>
      </c>
      <c r="AA22" s="17">
        <f t="shared" si="26"/>
        <v>21</v>
      </c>
      <c r="AB22" s="26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</row>
    <row r="23">
      <c r="A23" s="10" t="s">
        <v>29</v>
      </c>
      <c r="B23" s="10" t="s">
        <v>30</v>
      </c>
      <c r="C23" s="10" t="s">
        <v>31</v>
      </c>
      <c r="D23" s="40" t="s">
        <v>75</v>
      </c>
      <c r="E23" s="41" t="s">
        <v>76</v>
      </c>
      <c r="F23" s="12">
        <v>10.0</v>
      </c>
      <c r="G23" s="13">
        <v>5.0</v>
      </c>
      <c r="H23" s="14">
        <v>4.0</v>
      </c>
      <c r="I23" s="15"/>
      <c r="J23" s="4"/>
      <c r="K23" s="16"/>
      <c r="L23" s="12">
        <v>0.0</v>
      </c>
      <c r="M23" s="13">
        <v>0.0</v>
      </c>
      <c r="N23" s="14">
        <v>0.0</v>
      </c>
      <c r="O23" s="15"/>
      <c r="P23" s="4"/>
      <c r="Q23" s="16"/>
      <c r="R23" s="15"/>
      <c r="S23" s="4"/>
      <c r="T23" s="16"/>
      <c r="U23" s="15"/>
      <c r="V23" s="4"/>
      <c r="W23" s="16"/>
      <c r="X23" s="12">
        <f t="shared" ref="X23:X27" si="27">F23+I23+L23+O23+R23+U23</f>
        <v>10</v>
      </c>
      <c r="Y23" s="13">
        <f t="shared" ref="Y23:Y27" si="28">G23+J23+M23+P23+S23+U23</f>
        <v>5</v>
      </c>
      <c r="Z23" s="14">
        <f t="shared" ref="Z23:Z27" si="29">SUM(X23,Y23)</f>
        <v>15</v>
      </c>
      <c r="AA23" s="17">
        <f t="shared" ref="AA23:AA27" si="30">H23+K23+N23+Q23+T23+W23</f>
        <v>4</v>
      </c>
      <c r="AB23" s="18" t="s">
        <v>34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19"/>
      <c r="AN23" s="19"/>
      <c r="AO23" s="19"/>
      <c r="AP23" s="19"/>
      <c r="AQ23" s="19"/>
      <c r="AR23" s="19"/>
      <c r="AS23" s="19"/>
      <c r="AT23" s="19"/>
      <c r="AU23" s="19"/>
      <c r="AV23" s="19"/>
    </row>
    <row r="24">
      <c r="A24" s="10" t="s">
        <v>29</v>
      </c>
      <c r="B24" s="10" t="s">
        <v>30</v>
      </c>
      <c r="C24" s="10" t="s">
        <v>31</v>
      </c>
      <c r="D24" s="10" t="s">
        <v>77</v>
      </c>
      <c r="E24" s="20" t="s">
        <v>78</v>
      </c>
      <c r="F24" s="12">
        <v>10.0</v>
      </c>
      <c r="G24" s="13">
        <v>5.0</v>
      </c>
      <c r="H24" s="14">
        <v>3.0</v>
      </c>
      <c r="I24" s="15"/>
      <c r="J24" s="4"/>
      <c r="K24" s="16"/>
      <c r="L24" s="12">
        <v>0.0</v>
      </c>
      <c r="M24" s="13">
        <v>0.0</v>
      </c>
      <c r="N24" s="14">
        <v>0.0</v>
      </c>
      <c r="O24" s="15"/>
      <c r="P24" s="4"/>
      <c r="Q24" s="16"/>
      <c r="R24" s="15"/>
      <c r="S24" s="4"/>
      <c r="T24" s="16"/>
      <c r="U24" s="15"/>
      <c r="V24" s="4"/>
      <c r="W24" s="16"/>
      <c r="X24" s="12">
        <f t="shared" si="27"/>
        <v>10</v>
      </c>
      <c r="Y24" s="13">
        <f t="shared" si="28"/>
        <v>5</v>
      </c>
      <c r="Z24" s="14">
        <f t="shared" si="29"/>
        <v>15</v>
      </c>
      <c r="AA24" s="17">
        <f t="shared" si="30"/>
        <v>3</v>
      </c>
      <c r="AB24" s="18" t="s">
        <v>34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19"/>
      <c r="AN24" s="19"/>
      <c r="AO24" s="19"/>
      <c r="AP24" s="19"/>
      <c r="AQ24" s="19"/>
      <c r="AR24" s="19"/>
      <c r="AS24" s="19"/>
      <c r="AT24" s="19"/>
      <c r="AU24" s="19"/>
      <c r="AV24" s="19"/>
    </row>
    <row r="25">
      <c r="A25" s="10" t="s">
        <v>29</v>
      </c>
      <c r="B25" s="10" t="s">
        <v>30</v>
      </c>
      <c r="C25" s="10" t="s">
        <v>35</v>
      </c>
      <c r="D25" s="10" t="s">
        <v>79</v>
      </c>
      <c r="E25" s="20" t="s">
        <v>80</v>
      </c>
      <c r="F25" s="15"/>
      <c r="G25" s="4"/>
      <c r="H25" s="16"/>
      <c r="I25" s="12">
        <v>5.0</v>
      </c>
      <c r="J25" s="13">
        <v>10.0</v>
      </c>
      <c r="K25" s="14">
        <v>4.0</v>
      </c>
      <c r="L25" s="15"/>
      <c r="M25" s="4"/>
      <c r="N25" s="16"/>
      <c r="O25" s="12">
        <v>0.0</v>
      </c>
      <c r="P25" s="13">
        <v>0.0</v>
      </c>
      <c r="Q25" s="14">
        <v>0.0</v>
      </c>
      <c r="R25" s="15"/>
      <c r="S25" s="4"/>
      <c r="T25" s="16"/>
      <c r="U25" s="15"/>
      <c r="V25" s="4"/>
      <c r="W25" s="16"/>
      <c r="X25" s="12">
        <f t="shared" si="27"/>
        <v>5</v>
      </c>
      <c r="Y25" s="13">
        <f t="shared" si="28"/>
        <v>10</v>
      </c>
      <c r="Z25" s="14">
        <f t="shared" si="29"/>
        <v>15</v>
      </c>
      <c r="AA25" s="17">
        <f t="shared" si="30"/>
        <v>4</v>
      </c>
      <c r="AB25" s="18" t="s">
        <v>34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19"/>
      <c r="AN25" s="19"/>
      <c r="AO25" s="19"/>
      <c r="AP25" s="19"/>
      <c r="AQ25" s="19"/>
      <c r="AR25" s="19"/>
      <c r="AS25" s="19"/>
      <c r="AT25" s="19"/>
      <c r="AU25" s="19"/>
      <c r="AV25" s="19"/>
    </row>
    <row r="26">
      <c r="A26" s="10" t="s">
        <v>29</v>
      </c>
      <c r="B26" s="21" t="s">
        <v>43</v>
      </c>
      <c r="C26" s="21" t="s">
        <v>44</v>
      </c>
      <c r="D26" s="10" t="s">
        <v>81</v>
      </c>
      <c r="E26" s="20" t="s">
        <v>82</v>
      </c>
      <c r="F26" s="15"/>
      <c r="G26" s="4"/>
      <c r="H26" s="16"/>
      <c r="I26" s="15"/>
      <c r="J26" s="4"/>
      <c r="K26" s="16"/>
      <c r="L26" s="12">
        <v>5.0</v>
      </c>
      <c r="M26" s="13">
        <v>10.0</v>
      </c>
      <c r="N26" s="14">
        <v>4.0</v>
      </c>
      <c r="O26" s="15"/>
      <c r="P26" s="4"/>
      <c r="Q26" s="16"/>
      <c r="R26" s="12">
        <v>0.0</v>
      </c>
      <c r="S26" s="13">
        <v>0.0</v>
      </c>
      <c r="T26" s="14">
        <v>0.0</v>
      </c>
      <c r="U26" s="15"/>
      <c r="V26" s="4"/>
      <c r="W26" s="16"/>
      <c r="X26" s="12">
        <f t="shared" si="27"/>
        <v>5</v>
      </c>
      <c r="Y26" s="13">
        <f t="shared" si="28"/>
        <v>10</v>
      </c>
      <c r="Z26" s="14">
        <f t="shared" si="29"/>
        <v>15</v>
      </c>
      <c r="AA26" s="17">
        <f t="shared" si="30"/>
        <v>4</v>
      </c>
      <c r="AB26" s="18" t="s">
        <v>34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19"/>
      <c r="AN26" s="19"/>
      <c r="AO26" s="19"/>
      <c r="AP26" s="19"/>
      <c r="AQ26" s="19"/>
      <c r="AR26" s="19"/>
      <c r="AS26" s="19"/>
      <c r="AT26" s="19"/>
      <c r="AU26" s="19"/>
      <c r="AV26" s="19"/>
    </row>
    <row r="27">
      <c r="A27" s="10" t="s">
        <v>29</v>
      </c>
      <c r="B27" s="21" t="s">
        <v>43</v>
      </c>
      <c r="C27" s="21" t="s">
        <v>44</v>
      </c>
      <c r="D27" s="23" t="s">
        <v>83</v>
      </c>
      <c r="E27" s="24" t="s">
        <v>84</v>
      </c>
      <c r="F27" s="15"/>
      <c r="G27" s="4"/>
      <c r="H27" s="16"/>
      <c r="I27" s="15"/>
      <c r="J27" s="4"/>
      <c r="K27" s="16"/>
      <c r="L27" s="12">
        <v>5.0</v>
      </c>
      <c r="M27" s="13">
        <v>10.0</v>
      </c>
      <c r="N27" s="14">
        <v>3.0</v>
      </c>
      <c r="O27" s="15"/>
      <c r="P27" s="4"/>
      <c r="Q27" s="16"/>
      <c r="R27" s="12">
        <v>0.0</v>
      </c>
      <c r="S27" s="13">
        <v>0.0</v>
      </c>
      <c r="T27" s="14">
        <v>0.0</v>
      </c>
      <c r="U27" s="15"/>
      <c r="V27" s="4"/>
      <c r="W27" s="16"/>
      <c r="X27" s="12">
        <f t="shared" si="27"/>
        <v>5</v>
      </c>
      <c r="Y27" s="13">
        <f t="shared" si="28"/>
        <v>10</v>
      </c>
      <c r="Z27" s="14">
        <f t="shared" si="29"/>
        <v>15</v>
      </c>
      <c r="AA27" s="17">
        <f t="shared" si="30"/>
        <v>3</v>
      </c>
      <c r="AB27" s="18" t="s">
        <v>34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19"/>
      <c r="AN27" s="19"/>
      <c r="AO27" s="19"/>
      <c r="AP27" s="19"/>
      <c r="AQ27" s="19"/>
      <c r="AR27" s="19"/>
      <c r="AS27" s="19"/>
      <c r="AT27" s="19"/>
      <c r="AU27" s="19"/>
      <c r="AV27" s="19"/>
    </row>
    <row r="28">
      <c r="A28" s="10" t="s">
        <v>29</v>
      </c>
      <c r="B28" s="25"/>
      <c r="C28" s="26"/>
      <c r="D28" s="27" t="s">
        <v>85</v>
      </c>
      <c r="E28" s="28"/>
      <c r="F28" s="30">
        <f t="shared" ref="F28:AA28" si="31">SUM(F23:F27)</f>
        <v>20</v>
      </c>
      <c r="G28" s="35">
        <f t="shared" si="31"/>
        <v>10</v>
      </c>
      <c r="H28" s="42">
        <f t="shared" si="31"/>
        <v>7</v>
      </c>
      <c r="I28" s="30">
        <f t="shared" si="31"/>
        <v>5</v>
      </c>
      <c r="J28" s="35">
        <f t="shared" si="31"/>
        <v>10</v>
      </c>
      <c r="K28" s="42">
        <f t="shared" si="31"/>
        <v>4</v>
      </c>
      <c r="L28" s="30">
        <f t="shared" si="31"/>
        <v>10</v>
      </c>
      <c r="M28" s="35">
        <f t="shared" si="31"/>
        <v>20</v>
      </c>
      <c r="N28" s="42">
        <f t="shared" si="31"/>
        <v>7</v>
      </c>
      <c r="O28" s="30">
        <f t="shared" si="31"/>
        <v>0</v>
      </c>
      <c r="P28" s="35">
        <f t="shared" si="31"/>
        <v>0</v>
      </c>
      <c r="Q28" s="42">
        <f t="shared" si="31"/>
        <v>0</v>
      </c>
      <c r="R28" s="30">
        <f t="shared" si="31"/>
        <v>0</v>
      </c>
      <c r="S28" s="35">
        <f t="shared" si="31"/>
        <v>0</v>
      </c>
      <c r="T28" s="42">
        <f t="shared" si="31"/>
        <v>0</v>
      </c>
      <c r="U28" s="30">
        <f t="shared" si="31"/>
        <v>0</v>
      </c>
      <c r="V28" s="35">
        <f t="shared" si="31"/>
        <v>0</v>
      </c>
      <c r="W28" s="42">
        <f t="shared" si="31"/>
        <v>0</v>
      </c>
      <c r="X28" s="29">
        <f t="shared" si="31"/>
        <v>35</v>
      </c>
      <c r="Y28" s="29">
        <f t="shared" si="31"/>
        <v>40</v>
      </c>
      <c r="Z28" s="32">
        <f t="shared" si="31"/>
        <v>75</v>
      </c>
      <c r="AA28" s="17">
        <f t="shared" si="31"/>
        <v>18</v>
      </c>
      <c r="AB28" s="26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</row>
    <row r="29">
      <c r="A29" s="10" t="s">
        <v>29</v>
      </c>
      <c r="B29" s="10" t="s">
        <v>30</v>
      </c>
      <c r="C29" s="10" t="s">
        <v>31</v>
      </c>
      <c r="D29" s="40" t="s">
        <v>86</v>
      </c>
      <c r="E29" s="41" t="s">
        <v>87</v>
      </c>
      <c r="F29" s="12">
        <v>10.0</v>
      </c>
      <c r="G29" s="13">
        <v>5.0</v>
      </c>
      <c r="H29" s="14">
        <v>4.0</v>
      </c>
      <c r="I29" s="15"/>
      <c r="J29" s="4"/>
      <c r="K29" s="16"/>
      <c r="L29" s="15">
        <v>0.0</v>
      </c>
      <c r="M29" s="4">
        <v>0.0</v>
      </c>
      <c r="N29" s="16">
        <v>0.0</v>
      </c>
      <c r="O29" s="15"/>
      <c r="P29" s="4"/>
      <c r="Q29" s="16"/>
      <c r="R29" s="15"/>
      <c r="S29" s="4"/>
      <c r="T29" s="16"/>
      <c r="U29" s="15"/>
      <c r="V29" s="4"/>
      <c r="W29" s="16"/>
      <c r="X29" s="12">
        <f t="shared" ref="X29:Y29" si="32">F29+I29+L29+O29+R29+U29</f>
        <v>10</v>
      </c>
      <c r="Y29" s="13">
        <f t="shared" si="32"/>
        <v>5</v>
      </c>
      <c r="Z29" s="14">
        <f t="shared" ref="Z29:Z33" si="34">SUM(X29,Y29)</f>
        <v>15</v>
      </c>
      <c r="AA29" s="17">
        <f t="shared" ref="AA29:AA33" si="35">H29+K29+N29+Q29+T29+W29</f>
        <v>4</v>
      </c>
      <c r="AB29" s="18" t="s">
        <v>34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19"/>
      <c r="AN29" s="19"/>
      <c r="AO29" s="19"/>
      <c r="AP29" s="19"/>
      <c r="AQ29" s="19"/>
      <c r="AR29" s="19"/>
      <c r="AS29" s="19"/>
      <c r="AT29" s="19"/>
      <c r="AU29" s="19"/>
      <c r="AV29" s="19"/>
    </row>
    <row r="30">
      <c r="A30" s="10" t="s">
        <v>29</v>
      </c>
      <c r="B30" s="10" t="s">
        <v>30</v>
      </c>
      <c r="C30" s="10" t="s">
        <v>31</v>
      </c>
      <c r="D30" s="10" t="s">
        <v>88</v>
      </c>
      <c r="E30" s="20" t="s">
        <v>89</v>
      </c>
      <c r="F30" s="12">
        <v>10.0</v>
      </c>
      <c r="G30" s="13">
        <v>5.0</v>
      </c>
      <c r="H30" s="14">
        <v>3.0</v>
      </c>
      <c r="I30" s="15"/>
      <c r="J30" s="4"/>
      <c r="K30" s="16"/>
      <c r="L30" s="15">
        <v>0.0</v>
      </c>
      <c r="M30" s="4">
        <v>0.0</v>
      </c>
      <c r="N30" s="16">
        <v>0.0</v>
      </c>
      <c r="O30" s="15"/>
      <c r="P30" s="4"/>
      <c r="Q30" s="16"/>
      <c r="R30" s="15"/>
      <c r="S30" s="4"/>
      <c r="T30" s="16"/>
      <c r="U30" s="15"/>
      <c r="V30" s="4"/>
      <c r="W30" s="16"/>
      <c r="X30" s="12">
        <f t="shared" ref="X30:Y30" si="33">F30+I30+L30+O30+R30+U30</f>
        <v>10</v>
      </c>
      <c r="Y30" s="13">
        <f t="shared" si="33"/>
        <v>5</v>
      </c>
      <c r="Z30" s="14">
        <f t="shared" si="34"/>
        <v>15</v>
      </c>
      <c r="AA30" s="17">
        <f t="shared" si="35"/>
        <v>3</v>
      </c>
      <c r="AB30" s="18" t="s">
        <v>34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19"/>
      <c r="AN30" s="19"/>
      <c r="AO30" s="19"/>
      <c r="AP30" s="19"/>
      <c r="AQ30" s="19"/>
      <c r="AR30" s="19"/>
      <c r="AS30" s="19"/>
      <c r="AT30" s="19"/>
      <c r="AU30" s="19"/>
      <c r="AV30" s="19"/>
    </row>
    <row r="31">
      <c r="A31" s="10" t="s">
        <v>29</v>
      </c>
      <c r="B31" s="10" t="s">
        <v>30</v>
      </c>
      <c r="C31" s="10" t="s">
        <v>35</v>
      </c>
      <c r="D31" s="10" t="s">
        <v>90</v>
      </c>
      <c r="E31" s="11" t="s">
        <v>91</v>
      </c>
      <c r="F31" s="15"/>
      <c r="G31" s="4"/>
      <c r="H31" s="16"/>
      <c r="I31" s="12">
        <v>10.0</v>
      </c>
      <c r="J31" s="13">
        <v>5.0</v>
      </c>
      <c r="K31" s="14">
        <v>4.0</v>
      </c>
      <c r="L31" s="15"/>
      <c r="M31" s="4"/>
      <c r="N31" s="16"/>
      <c r="O31" s="12">
        <v>0.0</v>
      </c>
      <c r="P31" s="13">
        <v>0.0</v>
      </c>
      <c r="Q31" s="14">
        <v>0.0</v>
      </c>
      <c r="R31" s="15"/>
      <c r="S31" s="4"/>
      <c r="T31" s="16"/>
      <c r="U31" s="15"/>
      <c r="V31" s="4"/>
      <c r="W31" s="16"/>
      <c r="X31" s="12">
        <f t="shared" ref="X31:Y31" si="36">F31+I31+L31+O31+R31+U31</f>
        <v>10</v>
      </c>
      <c r="Y31" s="13">
        <f t="shared" si="36"/>
        <v>5</v>
      </c>
      <c r="Z31" s="14">
        <f t="shared" si="34"/>
        <v>15</v>
      </c>
      <c r="AA31" s="17">
        <f t="shared" si="35"/>
        <v>4</v>
      </c>
      <c r="AB31" s="18" t="s">
        <v>34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19"/>
      <c r="AN31" s="19"/>
      <c r="AO31" s="19"/>
      <c r="AP31" s="19"/>
      <c r="AQ31" s="19"/>
      <c r="AR31" s="19"/>
      <c r="AS31" s="19"/>
      <c r="AT31" s="19"/>
      <c r="AU31" s="19"/>
      <c r="AV31" s="19"/>
    </row>
    <row r="32">
      <c r="A32" s="10" t="s">
        <v>29</v>
      </c>
      <c r="B32" s="21" t="s">
        <v>43</v>
      </c>
      <c r="C32" s="21" t="s">
        <v>44</v>
      </c>
      <c r="D32" s="10" t="s">
        <v>92</v>
      </c>
      <c r="E32" s="11" t="s">
        <v>93</v>
      </c>
      <c r="F32" s="15"/>
      <c r="G32" s="4"/>
      <c r="H32" s="16"/>
      <c r="I32" s="15"/>
      <c r="J32" s="4"/>
      <c r="K32" s="16"/>
      <c r="L32" s="12">
        <v>5.0</v>
      </c>
      <c r="M32" s="13">
        <v>10.0</v>
      </c>
      <c r="N32" s="14">
        <v>4.0</v>
      </c>
      <c r="O32" s="15"/>
      <c r="P32" s="4"/>
      <c r="Q32" s="16"/>
      <c r="R32" s="12">
        <v>0.0</v>
      </c>
      <c r="S32" s="13">
        <v>0.0</v>
      </c>
      <c r="T32" s="14">
        <v>0.0</v>
      </c>
      <c r="U32" s="15"/>
      <c r="V32" s="4"/>
      <c r="W32" s="16"/>
      <c r="X32" s="12">
        <f t="shared" ref="X32:Y32" si="37">F32+I32+L32+O32+R32+U32</f>
        <v>5</v>
      </c>
      <c r="Y32" s="13">
        <f t="shared" si="37"/>
        <v>10</v>
      </c>
      <c r="Z32" s="14">
        <f t="shared" si="34"/>
        <v>15</v>
      </c>
      <c r="AA32" s="17">
        <f t="shared" si="35"/>
        <v>4</v>
      </c>
      <c r="AB32" s="18" t="s">
        <v>34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19"/>
      <c r="AN32" s="19"/>
      <c r="AO32" s="19"/>
      <c r="AP32" s="19"/>
      <c r="AQ32" s="19"/>
      <c r="AR32" s="19"/>
      <c r="AS32" s="19"/>
      <c r="AT32" s="19"/>
      <c r="AU32" s="19"/>
      <c r="AV32" s="19"/>
    </row>
    <row r="33">
      <c r="A33" s="10" t="s">
        <v>29</v>
      </c>
      <c r="B33" s="21" t="s">
        <v>43</v>
      </c>
      <c r="C33" s="21" t="s">
        <v>44</v>
      </c>
      <c r="D33" s="23" t="s">
        <v>94</v>
      </c>
      <c r="E33" s="24" t="s">
        <v>95</v>
      </c>
      <c r="F33" s="15"/>
      <c r="G33" s="4"/>
      <c r="H33" s="16"/>
      <c r="I33" s="15"/>
      <c r="J33" s="4"/>
      <c r="K33" s="16"/>
      <c r="L33" s="12">
        <v>5.0</v>
      </c>
      <c r="M33" s="13">
        <v>10.0</v>
      </c>
      <c r="N33" s="14">
        <v>3.0</v>
      </c>
      <c r="O33" s="15"/>
      <c r="P33" s="4"/>
      <c r="Q33" s="16"/>
      <c r="R33" s="12">
        <v>0.0</v>
      </c>
      <c r="S33" s="13">
        <v>0.0</v>
      </c>
      <c r="T33" s="14">
        <v>0.0</v>
      </c>
      <c r="U33" s="15"/>
      <c r="V33" s="4"/>
      <c r="W33" s="16"/>
      <c r="X33" s="12">
        <f t="shared" ref="X33:Y33" si="38">F33+I33+L33+O33+R33+U33</f>
        <v>5</v>
      </c>
      <c r="Y33" s="13">
        <f t="shared" si="38"/>
        <v>10</v>
      </c>
      <c r="Z33" s="14">
        <f t="shared" si="34"/>
        <v>15</v>
      </c>
      <c r="AA33" s="17">
        <f t="shared" si="35"/>
        <v>3</v>
      </c>
      <c r="AB33" s="18" t="s">
        <v>34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19"/>
      <c r="AN33" s="19"/>
      <c r="AO33" s="19"/>
      <c r="AP33" s="19"/>
      <c r="AQ33" s="19"/>
      <c r="AR33" s="19"/>
      <c r="AS33" s="19"/>
      <c r="AT33" s="19"/>
      <c r="AU33" s="19"/>
      <c r="AV33" s="19"/>
    </row>
    <row r="34">
      <c r="A34" s="10" t="s">
        <v>29</v>
      </c>
      <c r="B34" s="4"/>
      <c r="C34" s="26"/>
      <c r="D34" s="27" t="s">
        <v>96</v>
      </c>
      <c r="E34" s="28"/>
      <c r="F34" s="30">
        <f t="shared" ref="F34:AA34" si="39">SUM(F29:F33)</f>
        <v>20</v>
      </c>
      <c r="G34" s="35">
        <f t="shared" si="39"/>
        <v>10</v>
      </c>
      <c r="H34" s="42">
        <f t="shared" si="39"/>
        <v>7</v>
      </c>
      <c r="I34" s="30">
        <f t="shared" si="39"/>
        <v>10</v>
      </c>
      <c r="J34" s="35">
        <f t="shared" si="39"/>
        <v>5</v>
      </c>
      <c r="K34" s="42">
        <f t="shared" si="39"/>
        <v>4</v>
      </c>
      <c r="L34" s="30">
        <f t="shared" si="39"/>
        <v>10</v>
      </c>
      <c r="M34" s="35">
        <f t="shared" si="39"/>
        <v>20</v>
      </c>
      <c r="N34" s="42">
        <f t="shared" si="39"/>
        <v>7</v>
      </c>
      <c r="O34" s="30">
        <f t="shared" si="39"/>
        <v>0</v>
      </c>
      <c r="P34" s="35">
        <f t="shared" si="39"/>
        <v>0</v>
      </c>
      <c r="Q34" s="42">
        <f t="shared" si="39"/>
        <v>0</v>
      </c>
      <c r="R34" s="30">
        <f t="shared" si="39"/>
        <v>0</v>
      </c>
      <c r="S34" s="35">
        <f t="shared" si="39"/>
        <v>0</v>
      </c>
      <c r="T34" s="42">
        <f t="shared" si="39"/>
        <v>0</v>
      </c>
      <c r="U34" s="30">
        <f t="shared" si="39"/>
        <v>0</v>
      </c>
      <c r="V34" s="35">
        <f t="shared" si="39"/>
        <v>0</v>
      </c>
      <c r="W34" s="42">
        <f t="shared" si="39"/>
        <v>0</v>
      </c>
      <c r="X34" s="29">
        <f t="shared" si="39"/>
        <v>40</v>
      </c>
      <c r="Y34" s="29">
        <f t="shared" si="39"/>
        <v>35</v>
      </c>
      <c r="Z34" s="32">
        <f t="shared" si="39"/>
        <v>75</v>
      </c>
      <c r="AA34" s="17">
        <f t="shared" si="39"/>
        <v>18</v>
      </c>
      <c r="AB34" s="26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>
      <c r="A35" s="10" t="s">
        <v>29</v>
      </c>
      <c r="B35" s="10" t="s">
        <v>30</v>
      </c>
      <c r="C35" s="10" t="s">
        <v>31</v>
      </c>
      <c r="D35" s="40" t="s">
        <v>97</v>
      </c>
      <c r="E35" s="41" t="s">
        <v>98</v>
      </c>
      <c r="F35" s="12">
        <v>0.0</v>
      </c>
      <c r="G35" s="13">
        <v>20.0</v>
      </c>
      <c r="H35" s="14">
        <v>4.0</v>
      </c>
      <c r="I35" s="15"/>
      <c r="J35" s="4"/>
      <c r="K35" s="16"/>
      <c r="L35" s="15">
        <v>0.0</v>
      </c>
      <c r="M35" s="4">
        <v>0.0</v>
      </c>
      <c r="N35" s="16">
        <v>0.0</v>
      </c>
      <c r="O35" s="15"/>
      <c r="P35" s="4"/>
      <c r="Q35" s="16"/>
      <c r="R35" s="15"/>
      <c r="S35" s="4"/>
      <c r="T35" s="16"/>
      <c r="U35" s="15"/>
      <c r="V35" s="4"/>
      <c r="W35" s="16"/>
      <c r="X35" s="12">
        <f t="shared" ref="X35:Y35" si="40">F35+I35+L35+O35+R35+U35</f>
        <v>0</v>
      </c>
      <c r="Y35" s="13">
        <f t="shared" si="40"/>
        <v>20</v>
      </c>
      <c r="Z35" s="14">
        <f t="shared" ref="Z35:Z39" si="42">SUM(X35,Y35)</f>
        <v>20</v>
      </c>
      <c r="AA35" s="17">
        <f t="shared" ref="AA35:AA39" si="43">H35+K35+N35+Q35+T35+W35</f>
        <v>4</v>
      </c>
      <c r="AB35" s="18" t="s">
        <v>34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19"/>
      <c r="AN35" s="19"/>
      <c r="AO35" s="19"/>
      <c r="AP35" s="19"/>
      <c r="AQ35" s="19"/>
      <c r="AR35" s="19"/>
      <c r="AS35" s="19"/>
      <c r="AT35" s="19"/>
      <c r="AU35" s="19"/>
      <c r="AV35" s="19"/>
    </row>
    <row r="36">
      <c r="A36" s="10" t="s">
        <v>29</v>
      </c>
      <c r="B36" s="10" t="s">
        <v>30</v>
      </c>
      <c r="C36" s="10" t="s">
        <v>31</v>
      </c>
      <c r="D36" s="10" t="s">
        <v>99</v>
      </c>
      <c r="E36" s="20" t="s">
        <v>100</v>
      </c>
      <c r="F36" s="12">
        <v>0.0</v>
      </c>
      <c r="G36" s="13">
        <v>15.0</v>
      </c>
      <c r="H36" s="14">
        <v>3.0</v>
      </c>
      <c r="I36" s="15"/>
      <c r="J36" s="4"/>
      <c r="K36" s="16"/>
      <c r="L36" s="15">
        <v>0.0</v>
      </c>
      <c r="M36" s="4">
        <v>0.0</v>
      </c>
      <c r="N36" s="16">
        <v>0.0</v>
      </c>
      <c r="O36" s="15"/>
      <c r="P36" s="4"/>
      <c r="Q36" s="16"/>
      <c r="R36" s="15"/>
      <c r="S36" s="4"/>
      <c r="T36" s="16"/>
      <c r="U36" s="15"/>
      <c r="V36" s="4"/>
      <c r="W36" s="16"/>
      <c r="X36" s="12">
        <f t="shared" ref="X36:Y36" si="41">F36+I36+L36+O36+R36+U36</f>
        <v>0</v>
      </c>
      <c r="Y36" s="13">
        <f t="shared" si="41"/>
        <v>15</v>
      </c>
      <c r="Z36" s="14">
        <f t="shared" si="42"/>
        <v>15</v>
      </c>
      <c r="AA36" s="17">
        <f t="shared" si="43"/>
        <v>3</v>
      </c>
      <c r="AB36" s="18" t="s">
        <v>34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19"/>
      <c r="AN36" s="19"/>
      <c r="AO36" s="19"/>
      <c r="AP36" s="19"/>
      <c r="AQ36" s="19"/>
      <c r="AR36" s="19"/>
      <c r="AS36" s="19"/>
      <c r="AT36" s="19"/>
      <c r="AU36" s="19"/>
      <c r="AV36" s="19"/>
    </row>
    <row r="37">
      <c r="A37" s="10" t="s">
        <v>29</v>
      </c>
      <c r="B37" s="10" t="s">
        <v>30</v>
      </c>
      <c r="C37" s="10" t="s">
        <v>35</v>
      </c>
      <c r="D37" s="10" t="s">
        <v>101</v>
      </c>
      <c r="E37" s="20" t="s">
        <v>102</v>
      </c>
      <c r="F37" s="15"/>
      <c r="G37" s="4"/>
      <c r="H37" s="16"/>
      <c r="I37" s="12">
        <v>0.0</v>
      </c>
      <c r="J37" s="13">
        <v>20.0</v>
      </c>
      <c r="K37" s="14">
        <v>4.0</v>
      </c>
      <c r="L37" s="15"/>
      <c r="M37" s="4"/>
      <c r="N37" s="16"/>
      <c r="O37" s="12">
        <v>0.0</v>
      </c>
      <c r="P37" s="13">
        <v>0.0</v>
      </c>
      <c r="Q37" s="14">
        <v>0.0</v>
      </c>
      <c r="R37" s="15"/>
      <c r="S37" s="4"/>
      <c r="T37" s="16"/>
      <c r="U37" s="15"/>
      <c r="V37" s="4"/>
      <c r="W37" s="16"/>
      <c r="X37" s="12">
        <f t="shared" ref="X37:Y37" si="44">F37+I37+L37+O37+R37+U37</f>
        <v>0</v>
      </c>
      <c r="Y37" s="13">
        <f t="shared" si="44"/>
        <v>20</v>
      </c>
      <c r="Z37" s="14">
        <f t="shared" si="42"/>
        <v>20</v>
      </c>
      <c r="AA37" s="17">
        <f t="shared" si="43"/>
        <v>4</v>
      </c>
      <c r="AB37" s="18" t="s">
        <v>34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19"/>
      <c r="AN37" s="19"/>
      <c r="AO37" s="19"/>
      <c r="AP37" s="19"/>
      <c r="AQ37" s="19"/>
      <c r="AR37" s="19"/>
      <c r="AS37" s="19"/>
      <c r="AT37" s="19"/>
      <c r="AU37" s="19"/>
      <c r="AV37" s="19"/>
    </row>
    <row r="38">
      <c r="A38" s="10" t="s">
        <v>29</v>
      </c>
      <c r="B38" s="21" t="s">
        <v>43</v>
      </c>
      <c r="C38" s="21" t="s">
        <v>44</v>
      </c>
      <c r="D38" s="10" t="s">
        <v>103</v>
      </c>
      <c r="E38" s="20" t="s">
        <v>104</v>
      </c>
      <c r="F38" s="15"/>
      <c r="G38" s="4"/>
      <c r="H38" s="16"/>
      <c r="I38" s="15"/>
      <c r="J38" s="4"/>
      <c r="K38" s="16"/>
      <c r="L38" s="12">
        <v>0.0</v>
      </c>
      <c r="M38" s="13">
        <v>20.0</v>
      </c>
      <c r="N38" s="14">
        <v>4.0</v>
      </c>
      <c r="O38" s="15"/>
      <c r="P38" s="4"/>
      <c r="Q38" s="16"/>
      <c r="R38" s="12">
        <v>0.0</v>
      </c>
      <c r="S38" s="13">
        <v>0.0</v>
      </c>
      <c r="T38" s="14">
        <v>0.0</v>
      </c>
      <c r="U38" s="15"/>
      <c r="V38" s="4"/>
      <c r="W38" s="16"/>
      <c r="X38" s="12">
        <f t="shared" ref="X38:Y38" si="45">F38+I38+L38+O38+R38+U38</f>
        <v>0</v>
      </c>
      <c r="Y38" s="13">
        <f t="shared" si="45"/>
        <v>20</v>
      </c>
      <c r="Z38" s="14">
        <f t="shared" si="42"/>
        <v>20</v>
      </c>
      <c r="AA38" s="17">
        <f t="shared" si="43"/>
        <v>4</v>
      </c>
      <c r="AB38" s="18" t="s">
        <v>34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19"/>
      <c r="AN38" s="19"/>
      <c r="AO38" s="19"/>
      <c r="AP38" s="19"/>
      <c r="AQ38" s="19"/>
      <c r="AR38" s="19"/>
      <c r="AS38" s="19"/>
      <c r="AT38" s="19"/>
      <c r="AU38" s="19"/>
      <c r="AV38" s="19"/>
    </row>
    <row r="39">
      <c r="A39" s="10" t="s">
        <v>29</v>
      </c>
      <c r="B39" s="21" t="s">
        <v>43</v>
      </c>
      <c r="C39" s="21" t="s">
        <v>44</v>
      </c>
      <c r="D39" s="10" t="s">
        <v>105</v>
      </c>
      <c r="E39" s="20" t="s">
        <v>106</v>
      </c>
      <c r="F39" s="15"/>
      <c r="G39" s="4"/>
      <c r="H39" s="16"/>
      <c r="I39" s="15"/>
      <c r="J39" s="4"/>
      <c r="K39" s="16"/>
      <c r="L39" s="12">
        <v>0.0</v>
      </c>
      <c r="M39" s="13">
        <v>15.0</v>
      </c>
      <c r="N39" s="14">
        <v>3.0</v>
      </c>
      <c r="O39" s="15"/>
      <c r="P39" s="4"/>
      <c r="Q39" s="16"/>
      <c r="R39" s="12">
        <v>0.0</v>
      </c>
      <c r="S39" s="13">
        <v>0.0</v>
      </c>
      <c r="T39" s="14">
        <v>0.0</v>
      </c>
      <c r="U39" s="15"/>
      <c r="V39" s="4"/>
      <c r="W39" s="16"/>
      <c r="X39" s="12">
        <f t="shared" ref="X39:Y39" si="46">F39+I39+L39+O39+R39+U39</f>
        <v>0</v>
      </c>
      <c r="Y39" s="13">
        <f t="shared" si="46"/>
        <v>15</v>
      </c>
      <c r="Z39" s="14">
        <f t="shared" si="42"/>
        <v>15</v>
      </c>
      <c r="AA39" s="17">
        <f t="shared" si="43"/>
        <v>3</v>
      </c>
      <c r="AB39" s="18" t="s">
        <v>34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19"/>
      <c r="AN39" s="19"/>
      <c r="AO39" s="19"/>
      <c r="AP39" s="19"/>
      <c r="AQ39" s="19"/>
      <c r="AR39" s="19"/>
      <c r="AS39" s="19"/>
      <c r="AT39" s="19"/>
      <c r="AU39" s="19"/>
      <c r="AV39" s="19"/>
    </row>
    <row r="40">
      <c r="A40" s="10" t="s">
        <v>29</v>
      </c>
      <c r="B40" s="25"/>
      <c r="C40" s="25"/>
      <c r="D40" s="43" t="s">
        <v>107</v>
      </c>
      <c r="E40" s="3"/>
      <c r="F40" s="34">
        <f t="shared" ref="F40:AA40" si="47">SUM(F35:F39)</f>
        <v>0</v>
      </c>
      <c r="G40" s="35">
        <f t="shared" si="47"/>
        <v>35</v>
      </c>
      <c r="H40" s="42">
        <f t="shared" si="47"/>
        <v>7</v>
      </c>
      <c r="I40" s="30">
        <f t="shared" si="47"/>
        <v>0</v>
      </c>
      <c r="J40" s="35">
        <f t="shared" si="47"/>
        <v>20</v>
      </c>
      <c r="K40" s="42">
        <f t="shared" si="47"/>
        <v>4</v>
      </c>
      <c r="L40" s="30">
        <f t="shared" si="47"/>
        <v>0</v>
      </c>
      <c r="M40" s="35">
        <f t="shared" si="47"/>
        <v>35</v>
      </c>
      <c r="N40" s="42">
        <f t="shared" si="47"/>
        <v>7</v>
      </c>
      <c r="O40" s="30">
        <f t="shared" si="47"/>
        <v>0</v>
      </c>
      <c r="P40" s="35">
        <f t="shared" si="47"/>
        <v>0</v>
      </c>
      <c r="Q40" s="42">
        <f t="shared" si="47"/>
        <v>0</v>
      </c>
      <c r="R40" s="30">
        <f t="shared" si="47"/>
        <v>0</v>
      </c>
      <c r="S40" s="35">
        <f t="shared" si="47"/>
        <v>0</v>
      </c>
      <c r="T40" s="42">
        <f t="shared" si="47"/>
        <v>0</v>
      </c>
      <c r="U40" s="30">
        <f t="shared" si="47"/>
        <v>0</v>
      </c>
      <c r="V40" s="35">
        <f t="shared" si="47"/>
        <v>0</v>
      </c>
      <c r="W40" s="42">
        <f t="shared" si="47"/>
        <v>0</v>
      </c>
      <c r="X40" s="29">
        <f t="shared" si="47"/>
        <v>0</v>
      </c>
      <c r="Y40" s="29">
        <f t="shared" si="47"/>
        <v>90</v>
      </c>
      <c r="Z40" s="32">
        <f t="shared" si="47"/>
        <v>90</v>
      </c>
      <c r="AA40" s="17">
        <f t="shared" si="47"/>
        <v>18</v>
      </c>
      <c r="AB40" s="26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>
      <c r="A41" s="10" t="s">
        <v>29</v>
      </c>
      <c r="B41" s="10" t="s">
        <v>30</v>
      </c>
      <c r="C41" s="10" t="s">
        <v>31</v>
      </c>
      <c r="D41" s="10" t="s">
        <v>108</v>
      </c>
      <c r="E41" s="11" t="s">
        <v>109</v>
      </c>
      <c r="F41" s="12">
        <v>0.0</v>
      </c>
      <c r="G41" s="13">
        <v>20.0</v>
      </c>
      <c r="H41" s="14">
        <v>4.0</v>
      </c>
      <c r="I41" s="15"/>
      <c r="J41" s="4"/>
      <c r="K41" s="16"/>
      <c r="L41" s="15">
        <v>0.0</v>
      </c>
      <c r="M41" s="4">
        <v>0.0</v>
      </c>
      <c r="N41" s="16">
        <v>0.0</v>
      </c>
      <c r="O41" s="15"/>
      <c r="P41" s="4"/>
      <c r="Q41" s="16"/>
      <c r="R41" s="15"/>
      <c r="S41" s="4"/>
      <c r="T41" s="16"/>
      <c r="U41" s="15"/>
      <c r="V41" s="4"/>
      <c r="W41" s="16"/>
      <c r="X41" s="12">
        <f t="shared" ref="X41:Y41" si="48">F41+I41+L41+O41+R41+U41</f>
        <v>0</v>
      </c>
      <c r="Y41" s="13">
        <f t="shared" si="48"/>
        <v>20</v>
      </c>
      <c r="Z41" s="14">
        <f t="shared" ref="Z41:Z45" si="50">SUM(X41,Y41)</f>
        <v>20</v>
      </c>
      <c r="AA41" s="17">
        <f t="shared" ref="AA41:AA45" si="51">H41+K41+N41+Q41+T41+W41</f>
        <v>4</v>
      </c>
      <c r="AB41" s="18" t="s">
        <v>34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19"/>
      <c r="AN41" s="19"/>
      <c r="AO41" s="19"/>
      <c r="AP41" s="19"/>
      <c r="AQ41" s="19"/>
      <c r="AR41" s="19"/>
      <c r="AS41" s="19"/>
      <c r="AT41" s="19"/>
      <c r="AU41" s="19"/>
      <c r="AV41" s="19"/>
    </row>
    <row r="42">
      <c r="A42" s="10" t="s">
        <v>29</v>
      </c>
      <c r="B42" s="10" t="s">
        <v>30</v>
      </c>
      <c r="C42" s="10" t="s">
        <v>31</v>
      </c>
      <c r="D42" s="10" t="s">
        <v>110</v>
      </c>
      <c r="E42" s="11" t="s">
        <v>111</v>
      </c>
      <c r="F42" s="12">
        <v>0.0</v>
      </c>
      <c r="G42" s="13">
        <v>15.0</v>
      </c>
      <c r="H42" s="14">
        <v>3.0</v>
      </c>
      <c r="I42" s="15"/>
      <c r="J42" s="4"/>
      <c r="K42" s="16"/>
      <c r="L42" s="15">
        <v>0.0</v>
      </c>
      <c r="M42" s="4">
        <v>0.0</v>
      </c>
      <c r="N42" s="16">
        <v>0.0</v>
      </c>
      <c r="O42" s="15"/>
      <c r="P42" s="4"/>
      <c r="Q42" s="16"/>
      <c r="R42" s="15"/>
      <c r="S42" s="4"/>
      <c r="T42" s="16"/>
      <c r="U42" s="15"/>
      <c r="V42" s="4"/>
      <c r="W42" s="16"/>
      <c r="X42" s="12">
        <f t="shared" ref="X42:Y42" si="49">F42+I42+L42+O42+R42+U42</f>
        <v>0</v>
      </c>
      <c r="Y42" s="13">
        <f t="shared" si="49"/>
        <v>15</v>
      </c>
      <c r="Z42" s="14">
        <f t="shared" si="50"/>
        <v>15</v>
      </c>
      <c r="AA42" s="17">
        <f t="shared" si="51"/>
        <v>3</v>
      </c>
      <c r="AB42" s="18" t="s">
        <v>34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19"/>
      <c r="AN42" s="19"/>
      <c r="AO42" s="19"/>
      <c r="AP42" s="19"/>
      <c r="AQ42" s="19"/>
      <c r="AR42" s="19"/>
      <c r="AS42" s="19"/>
      <c r="AT42" s="19"/>
      <c r="AU42" s="19"/>
      <c r="AV42" s="19"/>
    </row>
    <row r="43">
      <c r="A43" s="10" t="s">
        <v>29</v>
      </c>
      <c r="B43" s="10" t="s">
        <v>30</v>
      </c>
      <c r="C43" s="10" t="s">
        <v>35</v>
      </c>
      <c r="D43" s="10" t="s">
        <v>112</v>
      </c>
      <c r="E43" s="11" t="s">
        <v>113</v>
      </c>
      <c r="F43" s="15"/>
      <c r="G43" s="4"/>
      <c r="H43" s="16"/>
      <c r="I43" s="12">
        <v>10.0</v>
      </c>
      <c r="J43" s="13">
        <v>10.0</v>
      </c>
      <c r="K43" s="14">
        <v>4.0</v>
      </c>
      <c r="L43" s="15"/>
      <c r="M43" s="4"/>
      <c r="N43" s="16"/>
      <c r="O43" s="12">
        <v>0.0</v>
      </c>
      <c r="P43" s="13">
        <v>0.0</v>
      </c>
      <c r="Q43" s="14">
        <v>0.0</v>
      </c>
      <c r="R43" s="15"/>
      <c r="S43" s="4"/>
      <c r="T43" s="16"/>
      <c r="U43" s="15"/>
      <c r="V43" s="4"/>
      <c r="W43" s="16"/>
      <c r="X43" s="12">
        <f t="shared" ref="X43:Y43" si="52">F43+I43+L43+O43+R43+U43</f>
        <v>10</v>
      </c>
      <c r="Y43" s="13">
        <f t="shared" si="52"/>
        <v>10</v>
      </c>
      <c r="Z43" s="14">
        <f t="shared" si="50"/>
        <v>20</v>
      </c>
      <c r="AA43" s="17">
        <f t="shared" si="51"/>
        <v>4</v>
      </c>
      <c r="AB43" s="18" t="s">
        <v>34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19"/>
      <c r="AN43" s="19"/>
      <c r="AO43" s="19"/>
      <c r="AP43" s="19"/>
      <c r="AQ43" s="19"/>
      <c r="AR43" s="19"/>
      <c r="AS43" s="19"/>
      <c r="AT43" s="19"/>
      <c r="AU43" s="19"/>
      <c r="AV43" s="19"/>
    </row>
    <row r="44">
      <c r="A44" s="10" t="s">
        <v>29</v>
      </c>
      <c r="B44" s="21" t="s">
        <v>43</v>
      </c>
      <c r="C44" s="21" t="s">
        <v>44</v>
      </c>
      <c r="D44" s="10" t="s">
        <v>114</v>
      </c>
      <c r="E44" s="11" t="s">
        <v>115</v>
      </c>
      <c r="F44" s="15"/>
      <c r="G44" s="4"/>
      <c r="H44" s="16"/>
      <c r="I44" s="15"/>
      <c r="J44" s="4"/>
      <c r="K44" s="16"/>
      <c r="L44" s="12">
        <v>10.0</v>
      </c>
      <c r="M44" s="13">
        <v>10.0</v>
      </c>
      <c r="N44" s="14">
        <v>4.0</v>
      </c>
      <c r="O44" s="15"/>
      <c r="P44" s="4"/>
      <c r="Q44" s="16"/>
      <c r="R44" s="12">
        <v>0.0</v>
      </c>
      <c r="S44" s="13">
        <v>0.0</v>
      </c>
      <c r="T44" s="14">
        <v>0.0</v>
      </c>
      <c r="U44" s="15"/>
      <c r="V44" s="4"/>
      <c r="W44" s="16"/>
      <c r="X44" s="12">
        <f t="shared" ref="X44:Y44" si="53">F44+I44+L44+O44+R44+U44</f>
        <v>10</v>
      </c>
      <c r="Y44" s="13">
        <f t="shared" si="53"/>
        <v>10</v>
      </c>
      <c r="Z44" s="14">
        <f t="shared" si="50"/>
        <v>20</v>
      </c>
      <c r="AA44" s="17">
        <f t="shared" si="51"/>
        <v>4</v>
      </c>
      <c r="AB44" s="18" t="s">
        <v>34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19"/>
      <c r="AN44" s="19"/>
      <c r="AO44" s="19"/>
      <c r="AP44" s="19"/>
      <c r="AQ44" s="19"/>
      <c r="AR44" s="19"/>
      <c r="AS44" s="19"/>
      <c r="AT44" s="19"/>
      <c r="AU44" s="19"/>
      <c r="AV44" s="19"/>
    </row>
    <row r="45">
      <c r="A45" s="10" t="s">
        <v>29</v>
      </c>
      <c r="B45" s="21" t="s">
        <v>43</v>
      </c>
      <c r="C45" s="21" t="s">
        <v>44</v>
      </c>
      <c r="D45" s="10" t="s">
        <v>116</v>
      </c>
      <c r="E45" s="11" t="s">
        <v>117</v>
      </c>
      <c r="F45" s="15"/>
      <c r="G45" s="4"/>
      <c r="H45" s="16"/>
      <c r="I45" s="15"/>
      <c r="J45" s="4"/>
      <c r="K45" s="16"/>
      <c r="L45" s="12">
        <v>0.0</v>
      </c>
      <c r="M45" s="13">
        <v>15.0</v>
      </c>
      <c r="N45" s="14">
        <v>3.0</v>
      </c>
      <c r="O45" s="15"/>
      <c r="P45" s="4"/>
      <c r="Q45" s="16"/>
      <c r="R45" s="12">
        <v>0.0</v>
      </c>
      <c r="S45" s="13">
        <v>0.0</v>
      </c>
      <c r="T45" s="14">
        <v>0.0</v>
      </c>
      <c r="U45" s="15"/>
      <c r="V45" s="4"/>
      <c r="W45" s="16"/>
      <c r="X45" s="12">
        <f t="shared" ref="X45:Y45" si="54">F45+I45+L45+O45+R45+U45</f>
        <v>0</v>
      </c>
      <c r="Y45" s="13">
        <f t="shared" si="54"/>
        <v>15</v>
      </c>
      <c r="Z45" s="14">
        <f t="shared" si="50"/>
        <v>15</v>
      </c>
      <c r="AA45" s="17">
        <f t="shared" si="51"/>
        <v>3</v>
      </c>
      <c r="AB45" s="18" t="s">
        <v>34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19"/>
      <c r="AN45" s="19"/>
      <c r="AO45" s="19"/>
      <c r="AP45" s="19"/>
      <c r="AQ45" s="19"/>
      <c r="AR45" s="19"/>
      <c r="AS45" s="19"/>
      <c r="AT45" s="19"/>
      <c r="AU45" s="19"/>
      <c r="AV45" s="19"/>
    </row>
    <row r="46">
      <c r="A46" s="10" t="s">
        <v>29</v>
      </c>
      <c r="B46" s="4"/>
      <c r="C46" s="25"/>
      <c r="D46" s="43" t="s">
        <v>118</v>
      </c>
      <c r="E46" s="3"/>
      <c r="F46" s="34">
        <f t="shared" ref="F46:AA46" si="55">SUM(F41:F45)</f>
        <v>0</v>
      </c>
      <c r="G46" s="35">
        <f t="shared" si="55"/>
        <v>35</v>
      </c>
      <c r="H46" s="42">
        <f t="shared" si="55"/>
        <v>7</v>
      </c>
      <c r="I46" s="30">
        <f t="shared" si="55"/>
        <v>10</v>
      </c>
      <c r="J46" s="35">
        <f t="shared" si="55"/>
        <v>10</v>
      </c>
      <c r="K46" s="42">
        <f t="shared" si="55"/>
        <v>4</v>
      </c>
      <c r="L46" s="30">
        <f t="shared" si="55"/>
        <v>10</v>
      </c>
      <c r="M46" s="35">
        <f t="shared" si="55"/>
        <v>25</v>
      </c>
      <c r="N46" s="42">
        <f t="shared" si="55"/>
        <v>7</v>
      </c>
      <c r="O46" s="30">
        <f t="shared" si="55"/>
        <v>0</v>
      </c>
      <c r="P46" s="35">
        <f t="shared" si="55"/>
        <v>0</v>
      </c>
      <c r="Q46" s="42">
        <f t="shared" si="55"/>
        <v>0</v>
      </c>
      <c r="R46" s="30">
        <f t="shared" si="55"/>
        <v>0</v>
      </c>
      <c r="S46" s="35">
        <f t="shared" si="55"/>
        <v>0</v>
      </c>
      <c r="T46" s="42">
        <f t="shared" si="55"/>
        <v>0</v>
      </c>
      <c r="U46" s="30">
        <f t="shared" si="55"/>
        <v>0</v>
      </c>
      <c r="V46" s="35">
        <f t="shared" si="55"/>
        <v>0</v>
      </c>
      <c r="W46" s="42">
        <f t="shared" si="55"/>
        <v>0</v>
      </c>
      <c r="X46" s="29">
        <f t="shared" si="55"/>
        <v>20</v>
      </c>
      <c r="Y46" s="29">
        <f t="shared" si="55"/>
        <v>70</v>
      </c>
      <c r="Z46" s="32">
        <f t="shared" si="55"/>
        <v>90</v>
      </c>
      <c r="AA46" s="17">
        <f t="shared" si="55"/>
        <v>18</v>
      </c>
      <c r="AB46" s="26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</row>
    <row r="47">
      <c r="A47" s="10" t="s">
        <v>29</v>
      </c>
      <c r="B47" s="10" t="s">
        <v>30</v>
      </c>
      <c r="C47" s="10" t="s">
        <v>31</v>
      </c>
      <c r="D47" s="40" t="s">
        <v>119</v>
      </c>
      <c r="E47" s="11" t="s">
        <v>120</v>
      </c>
      <c r="F47" s="12">
        <v>0.0</v>
      </c>
      <c r="G47" s="13">
        <v>10.0</v>
      </c>
      <c r="H47" s="14">
        <v>3.0</v>
      </c>
      <c r="I47" s="15"/>
      <c r="J47" s="4"/>
      <c r="K47" s="16"/>
      <c r="L47" s="15"/>
      <c r="M47" s="4"/>
      <c r="N47" s="16"/>
      <c r="O47" s="15"/>
      <c r="P47" s="4"/>
      <c r="Q47" s="16"/>
      <c r="R47" s="15"/>
      <c r="S47" s="4"/>
      <c r="T47" s="16"/>
      <c r="U47" s="15"/>
      <c r="V47" s="4"/>
      <c r="W47" s="16"/>
      <c r="X47" s="13">
        <f t="shared" ref="X47:Y47" si="56">F47+I47+L47+O47+R47+U47</f>
        <v>0</v>
      </c>
      <c r="Y47" s="13">
        <f t="shared" si="56"/>
        <v>10</v>
      </c>
      <c r="Z47" s="14">
        <f t="shared" ref="Z47:Z54" si="58">SUM(X47,Y47)</f>
        <v>10</v>
      </c>
      <c r="AA47" s="17">
        <f t="shared" ref="AA47:AA55" si="59">H47+K47+N47+Q47+T47+W47</f>
        <v>3</v>
      </c>
      <c r="AB47" s="18" t="s">
        <v>34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19"/>
      <c r="AN47" s="19"/>
      <c r="AO47" s="19"/>
      <c r="AP47" s="19"/>
      <c r="AQ47" s="19"/>
      <c r="AR47" s="19"/>
      <c r="AS47" s="19"/>
      <c r="AT47" s="19"/>
      <c r="AU47" s="19"/>
      <c r="AV47" s="19"/>
    </row>
    <row r="48">
      <c r="A48" s="10" t="s">
        <v>29</v>
      </c>
      <c r="B48" s="10" t="s">
        <v>30</v>
      </c>
      <c r="C48" s="10" t="s">
        <v>35</v>
      </c>
      <c r="D48" s="10" t="s">
        <v>121</v>
      </c>
      <c r="E48" s="11" t="s">
        <v>122</v>
      </c>
      <c r="F48" s="15"/>
      <c r="G48" s="4"/>
      <c r="H48" s="16"/>
      <c r="I48" s="12">
        <v>0.0</v>
      </c>
      <c r="J48" s="13">
        <v>10.0</v>
      </c>
      <c r="K48" s="14">
        <v>3.0</v>
      </c>
      <c r="L48" s="15"/>
      <c r="M48" s="4"/>
      <c r="N48" s="16"/>
      <c r="O48" s="15"/>
      <c r="P48" s="4"/>
      <c r="Q48" s="16"/>
      <c r="R48" s="15"/>
      <c r="S48" s="4"/>
      <c r="T48" s="16"/>
      <c r="U48" s="15"/>
      <c r="V48" s="4"/>
      <c r="W48" s="16"/>
      <c r="X48" s="13">
        <f t="shared" ref="X48:Y48" si="57">F48+I48+L48+O48+R48+U48</f>
        <v>0</v>
      </c>
      <c r="Y48" s="13">
        <f t="shared" si="57"/>
        <v>10</v>
      </c>
      <c r="Z48" s="14">
        <f t="shared" si="58"/>
        <v>10</v>
      </c>
      <c r="AA48" s="17">
        <f t="shared" si="59"/>
        <v>3</v>
      </c>
      <c r="AB48" s="18" t="s">
        <v>34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19"/>
      <c r="AN48" s="19"/>
      <c r="AO48" s="19"/>
      <c r="AP48" s="19"/>
      <c r="AQ48" s="19"/>
      <c r="AR48" s="19"/>
      <c r="AS48" s="19"/>
      <c r="AT48" s="19"/>
      <c r="AU48" s="19"/>
      <c r="AV48" s="19"/>
    </row>
    <row r="49">
      <c r="A49" s="10" t="s">
        <v>29</v>
      </c>
      <c r="B49" s="21" t="s">
        <v>43</v>
      </c>
      <c r="C49" s="21" t="s">
        <v>44</v>
      </c>
      <c r="D49" s="10" t="s">
        <v>123</v>
      </c>
      <c r="E49" s="11" t="s">
        <v>124</v>
      </c>
      <c r="F49" s="15"/>
      <c r="G49" s="4"/>
      <c r="H49" s="16"/>
      <c r="I49" s="15"/>
      <c r="J49" s="4"/>
      <c r="K49" s="16"/>
      <c r="L49" s="12">
        <v>0.0</v>
      </c>
      <c r="M49" s="13">
        <v>10.0</v>
      </c>
      <c r="N49" s="14">
        <v>2.0</v>
      </c>
      <c r="O49" s="15"/>
      <c r="P49" s="4"/>
      <c r="Q49" s="16"/>
      <c r="R49" s="15"/>
      <c r="S49" s="4"/>
      <c r="T49" s="16"/>
      <c r="U49" s="15"/>
      <c r="V49" s="4"/>
      <c r="W49" s="16"/>
      <c r="X49" s="13">
        <f t="shared" ref="X49:Y49" si="60">F49+I49+L49+O49+R49+U49</f>
        <v>0</v>
      </c>
      <c r="Y49" s="13">
        <f t="shared" si="60"/>
        <v>10</v>
      </c>
      <c r="Z49" s="14">
        <f t="shared" si="58"/>
        <v>10</v>
      </c>
      <c r="AA49" s="17">
        <f t="shared" si="59"/>
        <v>2</v>
      </c>
      <c r="AB49" s="18" t="s">
        <v>34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19"/>
      <c r="AN49" s="19"/>
      <c r="AO49" s="19"/>
      <c r="AP49" s="19"/>
      <c r="AQ49" s="19"/>
      <c r="AR49" s="19"/>
      <c r="AS49" s="19"/>
      <c r="AT49" s="19"/>
      <c r="AU49" s="19"/>
      <c r="AV49" s="19"/>
    </row>
    <row r="50">
      <c r="A50" s="10" t="s">
        <v>29</v>
      </c>
      <c r="B50" s="10" t="s">
        <v>43</v>
      </c>
      <c r="C50" s="10" t="s">
        <v>56</v>
      </c>
      <c r="D50" s="10" t="s">
        <v>125</v>
      </c>
      <c r="E50" s="11" t="s">
        <v>126</v>
      </c>
      <c r="F50" s="15"/>
      <c r="G50" s="4"/>
      <c r="H50" s="16"/>
      <c r="I50" s="15"/>
      <c r="J50" s="4"/>
      <c r="K50" s="16"/>
      <c r="L50" s="15"/>
      <c r="M50" s="4"/>
      <c r="N50" s="16"/>
      <c r="O50" s="12">
        <v>0.0</v>
      </c>
      <c r="P50" s="13">
        <v>10.0</v>
      </c>
      <c r="Q50" s="14">
        <v>2.0</v>
      </c>
      <c r="R50" s="15"/>
      <c r="S50" s="4"/>
      <c r="T50" s="16"/>
      <c r="U50" s="15"/>
      <c r="V50" s="4"/>
      <c r="W50" s="16"/>
      <c r="X50" s="13">
        <f t="shared" ref="X50:Y50" si="61">F50+I50+L50+O50+R50+U50</f>
        <v>0</v>
      </c>
      <c r="Y50" s="13">
        <f t="shared" si="61"/>
        <v>10</v>
      </c>
      <c r="Z50" s="14">
        <f t="shared" si="58"/>
        <v>10</v>
      </c>
      <c r="AA50" s="17">
        <f t="shared" si="59"/>
        <v>2</v>
      </c>
      <c r="AB50" s="18" t="s">
        <v>34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19"/>
      <c r="AN50" s="19"/>
      <c r="AO50" s="19"/>
      <c r="AP50" s="19"/>
      <c r="AQ50" s="19"/>
      <c r="AR50" s="19"/>
      <c r="AS50" s="19"/>
      <c r="AT50" s="19"/>
      <c r="AU50" s="19"/>
      <c r="AV50" s="19"/>
    </row>
    <row r="51">
      <c r="A51" s="10" t="s">
        <v>29</v>
      </c>
      <c r="B51" s="10" t="s">
        <v>30</v>
      </c>
      <c r="C51" s="10" t="s">
        <v>35</v>
      </c>
      <c r="D51" s="10" t="s">
        <v>127</v>
      </c>
      <c r="E51" s="11" t="s">
        <v>128</v>
      </c>
      <c r="F51" s="15"/>
      <c r="G51" s="4"/>
      <c r="H51" s="16"/>
      <c r="I51" s="12">
        <v>0.0</v>
      </c>
      <c r="J51" s="13">
        <v>5.0</v>
      </c>
      <c r="K51" s="14">
        <v>1.0</v>
      </c>
      <c r="L51" s="15"/>
      <c r="M51" s="4"/>
      <c r="N51" s="16"/>
      <c r="O51" s="15"/>
      <c r="P51" s="4"/>
      <c r="Q51" s="16"/>
      <c r="R51" s="15"/>
      <c r="S51" s="4"/>
      <c r="T51" s="16"/>
      <c r="U51" s="15"/>
      <c r="V51" s="4"/>
      <c r="W51" s="16"/>
      <c r="X51" s="13">
        <f t="shared" ref="X51:Y51" si="62">F51+I51+L51+O51+R51+U51</f>
        <v>0</v>
      </c>
      <c r="Y51" s="13">
        <f t="shared" si="62"/>
        <v>5</v>
      </c>
      <c r="Z51" s="14">
        <f t="shared" si="58"/>
        <v>5</v>
      </c>
      <c r="AA51" s="17">
        <f t="shared" si="59"/>
        <v>1</v>
      </c>
      <c r="AB51" s="18" t="s">
        <v>34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19"/>
      <c r="AN51" s="19"/>
      <c r="AO51" s="19"/>
      <c r="AP51" s="19"/>
      <c r="AQ51" s="19"/>
      <c r="AR51" s="19"/>
      <c r="AS51" s="19"/>
      <c r="AT51" s="19"/>
      <c r="AU51" s="19"/>
      <c r="AV51" s="19"/>
    </row>
    <row r="52">
      <c r="A52" s="10" t="s">
        <v>29</v>
      </c>
      <c r="B52" s="21" t="s">
        <v>43</v>
      </c>
      <c r="C52" s="21" t="s">
        <v>44</v>
      </c>
      <c r="D52" s="10" t="s">
        <v>129</v>
      </c>
      <c r="E52" s="11" t="s">
        <v>130</v>
      </c>
      <c r="F52" s="15"/>
      <c r="G52" s="4"/>
      <c r="H52" s="16"/>
      <c r="I52" s="15"/>
      <c r="J52" s="4"/>
      <c r="K52" s="16"/>
      <c r="L52" s="12">
        <v>0.0</v>
      </c>
      <c r="M52" s="13">
        <v>10.0</v>
      </c>
      <c r="N52" s="14">
        <v>3.0</v>
      </c>
      <c r="O52" s="15"/>
      <c r="P52" s="4"/>
      <c r="Q52" s="16"/>
      <c r="R52" s="15"/>
      <c r="S52" s="4"/>
      <c r="T52" s="16"/>
      <c r="U52" s="15"/>
      <c r="V52" s="4"/>
      <c r="W52" s="16"/>
      <c r="X52" s="13">
        <f t="shared" ref="X52:Y52" si="63">F52+I52+L52+O52+R52+U52</f>
        <v>0</v>
      </c>
      <c r="Y52" s="13">
        <f t="shared" si="63"/>
        <v>10</v>
      </c>
      <c r="Z52" s="14">
        <f t="shared" si="58"/>
        <v>10</v>
      </c>
      <c r="AA52" s="17">
        <f t="shared" si="59"/>
        <v>3</v>
      </c>
      <c r="AB52" s="18" t="s">
        <v>34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19"/>
      <c r="AN52" s="19"/>
      <c r="AO52" s="19"/>
      <c r="AP52" s="19"/>
      <c r="AQ52" s="19"/>
      <c r="AR52" s="19"/>
      <c r="AS52" s="19"/>
      <c r="AT52" s="19"/>
      <c r="AU52" s="19"/>
      <c r="AV52" s="19"/>
    </row>
    <row r="53">
      <c r="A53" s="10" t="s">
        <v>29</v>
      </c>
      <c r="B53" s="10" t="s">
        <v>43</v>
      </c>
      <c r="C53" s="10" t="s">
        <v>56</v>
      </c>
      <c r="D53" s="10" t="s">
        <v>131</v>
      </c>
      <c r="E53" s="11" t="s">
        <v>132</v>
      </c>
      <c r="F53" s="15"/>
      <c r="G53" s="4"/>
      <c r="H53" s="16"/>
      <c r="I53" s="15"/>
      <c r="J53" s="4"/>
      <c r="K53" s="16"/>
      <c r="L53" s="15"/>
      <c r="M53" s="4"/>
      <c r="N53" s="16"/>
      <c r="O53" s="12">
        <v>0.0</v>
      </c>
      <c r="P53" s="13">
        <v>12.0</v>
      </c>
      <c r="Q53" s="14">
        <v>3.0</v>
      </c>
      <c r="R53" s="15"/>
      <c r="S53" s="4"/>
      <c r="T53" s="16"/>
      <c r="U53" s="15"/>
      <c r="V53" s="4"/>
      <c r="W53" s="16"/>
      <c r="X53" s="13">
        <f t="shared" ref="X53:Y53" si="64">F53+I53+L53+O53+R53+U53</f>
        <v>0</v>
      </c>
      <c r="Y53" s="13">
        <f t="shared" si="64"/>
        <v>12</v>
      </c>
      <c r="Z53" s="14">
        <f t="shared" si="58"/>
        <v>12</v>
      </c>
      <c r="AA53" s="17">
        <f t="shared" si="59"/>
        <v>3</v>
      </c>
      <c r="AB53" s="18" t="s">
        <v>34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19"/>
      <c r="AN53" s="19"/>
      <c r="AO53" s="19"/>
      <c r="AP53" s="19"/>
      <c r="AQ53" s="19"/>
      <c r="AR53" s="19"/>
      <c r="AS53" s="19"/>
      <c r="AT53" s="19"/>
      <c r="AU53" s="19"/>
      <c r="AV53" s="19"/>
    </row>
    <row r="54">
      <c r="A54" s="10" t="s">
        <v>29</v>
      </c>
      <c r="B54" s="21" t="s">
        <v>43</v>
      </c>
      <c r="C54" s="21" t="s">
        <v>44</v>
      </c>
      <c r="D54" s="10" t="s">
        <v>133</v>
      </c>
      <c r="E54" s="44" t="s">
        <v>134</v>
      </c>
      <c r="F54" s="15"/>
      <c r="G54" s="4"/>
      <c r="H54" s="16"/>
      <c r="I54" s="15"/>
      <c r="J54" s="4"/>
      <c r="K54" s="16"/>
      <c r="L54" s="12">
        <v>0.0</v>
      </c>
      <c r="M54" s="13">
        <v>15.0</v>
      </c>
      <c r="N54" s="14">
        <v>3.0</v>
      </c>
      <c r="O54" s="15"/>
      <c r="P54" s="4"/>
      <c r="Q54" s="16"/>
      <c r="R54" s="12">
        <v>0.0</v>
      </c>
      <c r="S54" s="45">
        <v>0.0</v>
      </c>
      <c r="T54" s="46">
        <v>0.0</v>
      </c>
      <c r="U54" s="15"/>
      <c r="V54" s="4"/>
      <c r="W54" s="16"/>
      <c r="X54" s="13">
        <f t="shared" ref="X54:Y54" si="65">F54+I54+L54+O54+R54+U54</f>
        <v>0</v>
      </c>
      <c r="Y54" s="13">
        <f t="shared" si="65"/>
        <v>15</v>
      </c>
      <c r="Z54" s="14">
        <f t="shared" si="58"/>
        <v>15</v>
      </c>
      <c r="AA54" s="17">
        <f t="shared" si="59"/>
        <v>3</v>
      </c>
      <c r="AB54" s="18" t="s">
        <v>34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19"/>
      <c r="AN54" s="19"/>
      <c r="AO54" s="19"/>
      <c r="AP54" s="19"/>
      <c r="AQ54" s="19"/>
      <c r="AR54" s="19"/>
      <c r="AS54" s="19"/>
      <c r="AT54" s="19"/>
      <c r="AU54" s="19"/>
      <c r="AV54" s="19"/>
    </row>
    <row r="55">
      <c r="A55" s="10" t="s">
        <v>29</v>
      </c>
      <c r="B55" s="10" t="s">
        <v>43</v>
      </c>
      <c r="C55" s="10" t="s">
        <v>56</v>
      </c>
      <c r="D55" s="10" t="s">
        <v>135</v>
      </c>
      <c r="E55" s="11" t="s">
        <v>136</v>
      </c>
      <c r="F55" s="47"/>
      <c r="G55" s="48"/>
      <c r="H55" s="49"/>
      <c r="I55" s="15"/>
      <c r="J55" s="4"/>
      <c r="K55" s="16"/>
      <c r="L55" s="15"/>
      <c r="M55" s="4"/>
      <c r="N55" s="16"/>
      <c r="O55" s="12">
        <v>0.0</v>
      </c>
      <c r="P55" s="13">
        <v>60.0</v>
      </c>
      <c r="Q55" s="50">
        <v>10.0</v>
      </c>
      <c r="R55" s="15"/>
      <c r="S55" s="4"/>
      <c r="T55" s="16"/>
      <c r="U55" s="12">
        <v>0.0</v>
      </c>
      <c r="V55" s="45">
        <v>0.0</v>
      </c>
      <c r="W55" s="51">
        <v>0.0</v>
      </c>
      <c r="X55" s="52">
        <f>F55+I55+L55+O55+R55+U55</f>
        <v>0</v>
      </c>
      <c r="Y55" s="52">
        <v>60.0</v>
      </c>
      <c r="Z55" s="53">
        <v>60.0</v>
      </c>
      <c r="AA55" s="17">
        <f t="shared" si="59"/>
        <v>10</v>
      </c>
      <c r="AB55" s="18" t="s">
        <v>34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19"/>
      <c r="AN55" s="19"/>
      <c r="AO55" s="19"/>
      <c r="AP55" s="19"/>
      <c r="AQ55" s="19"/>
      <c r="AR55" s="19"/>
      <c r="AS55" s="19"/>
      <c r="AT55" s="19"/>
      <c r="AU55" s="19"/>
      <c r="AV55" s="19"/>
    </row>
    <row r="56">
      <c r="A56" s="48"/>
      <c r="B56" s="54"/>
      <c r="C56" s="55"/>
      <c r="D56" s="43" t="s">
        <v>137</v>
      </c>
      <c r="E56" s="3"/>
      <c r="F56" s="40">
        <f t="shared" ref="F56:AA56" si="66">SUM(F47:F55)</f>
        <v>0</v>
      </c>
      <c r="G56" s="40">
        <f t="shared" si="66"/>
        <v>10</v>
      </c>
      <c r="H56" s="40">
        <f t="shared" si="66"/>
        <v>3</v>
      </c>
      <c r="I56" s="10">
        <f t="shared" si="66"/>
        <v>0</v>
      </c>
      <c r="J56" s="10">
        <f t="shared" si="66"/>
        <v>15</v>
      </c>
      <c r="K56" s="10">
        <f t="shared" si="66"/>
        <v>4</v>
      </c>
      <c r="L56" s="10">
        <f t="shared" si="66"/>
        <v>0</v>
      </c>
      <c r="M56" s="10">
        <f t="shared" si="66"/>
        <v>35</v>
      </c>
      <c r="N56" s="10">
        <f t="shared" si="66"/>
        <v>8</v>
      </c>
      <c r="O56" s="10">
        <f t="shared" si="66"/>
        <v>0</v>
      </c>
      <c r="P56" s="10">
        <f t="shared" si="66"/>
        <v>82</v>
      </c>
      <c r="Q56" s="10">
        <f t="shared" si="66"/>
        <v>15</v>
      </c>
      <c r="R56" s="10">
        <f t="shared" si="66"/>
        <v>0</v>
      </c>
      <c r="S56" s="10">
        <f t="shared" si="66"/>
        <v>0</v>
      </c>
      <c r="T56" s="10">
        <f t="shared" si="66"/>
        <v>0</v>
      </c>
      <c r="U56" s="10">
        <f t="shared" si="66"/>
        <v>0</v>
      </c>
      <c r="V56" s="10">
        <f t="shared" si="66"/>
        <v>0</v>
      </c>
      <c r="W56" s="10">
        <f t="shared" si="66"/>
        <v>0</v>
      </c>
      <c r="X56" s="40">
        <f t="shared" si="66"/>
        <v>0</v>
      </c>
      <c r="Y56" s="40">
        <f t="shared" si="66"/>
        <v>142</v>
      </c>
      <c r="Z56" s="40">
        <f t="shared" si="66"/>
        <v>142</v>
      </c>
      <c r="AA56" s="10">
        <f t="shared" si="66"/>
        <v>30</v>
      </c>
      <c r="AB56" s="18" t="s">
        <v>138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hidden="1">
      <c r="A57" s="25"/>
      <c r="B57" s="25"/>
      <c r="C57" s="25"/>
      <c r="D57" s="56" t="s">
        <v>139</v>
      </c>
      <c r="E57" s="25"/>
      <c r="F57" s="25"/>
      <c r="G57" s="25"/>
      <c r="H57" s="21">
        <v>0.0</v>
      </c>
      <c r="I57" s="25"/>
      <c r="J57" s="25"/>
      <c r="K57" s="21">
        <v>0.0</v>
      </c>
      <c r="L57" s="25"/>
      <c r="M57" s="25"/>
      <c r="N57" s="25"/>
      <c r="O57" s="25"/>
      <c r="P57" s="25"/>
      <c r="Q57" s="21">
        <v>0.0</v>
      </c>
      <c r="R57" s="25"/>
      <c r="S57" s="25"/>
      <c r="T57" s="21">
        <v>0.0</v>
      </c>
      <c r="U57" s="25"/>
      <c r="V57" s="25"/>
      <c r="W57" s="25"/>
      <c r="X57" s="10">
        <f t="shared" ref="X57:Y57" si="67">F57+I57+L57+O57+R57+U57</f>
        <v>0</v>
      </c>
      <c r="Y57" s="10">
        <f t="shared" si="67"/>
        <v>0</v>
      </c>
      <c r="Z57" s="10">
        <f t="shared" ref="Z57:Z58" si="69">SUM(X57,Y57)</f>
        <v>0</v>
      </c>
      <c r="AA57" s="10">
        <f t="shared" ref="AA57:AA58" si="70">H57+K57+N57+Q57+T57+W57</f>
        <v>0</v>
      </c>
      <c r="AB57" s="26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</row>
    <row r="58">
      <c r="A58" s="25"/>
      <c r="B58" s="25"/>
      <c r="C58" s="25"/>
      <c r="D58" s="10" t="s">
        <v>140</v>
      </c>
      <c r="E58" s="57" t="s">
        <v>141</v>
      </c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58">
        <v>10.0</v>
      </c>
      <c r="R58" s="25"/>
      <c r="S58" s="25"/>
      <c r="T58" s="25"/>
      <c r="U58" s="25"/>
      <c r="V58" s="25"/>
      <c r="W58" s="21">
        <v>0.0</v>
      </c>
      <c r="X58" s="10">
        <f t="shared" ref="X58:Y58" si="68">F58+I58+L58+O58+R58+U58</f>
        <v>0</v>
      </c>
      <c r="Y58" s="10">
        <f t="shared" si="68"/>
        <v>0</v>
      </c>
      <c r="Z58" s="10">
        <f t="shared" si="69"/>
        <v>0</v>
      </c>
      <c r="AA58" s="10">
        <f t="shared" si="70"/>
        <v>10</v>
      </c>
      <c r="AB58" s="11" t="s">
        <v>142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</row>
    <row r="59">
      <c r="A59" s="25"/>
      <c r="B59" s="25"/>
      <c r="C59" s="25"/>
      <c r="D59" s="59" t="s">
        <v>143</v>
      </c>
      <c r="E59" s="3"/>
      <c r="F59" s="60">
        <f t="shared" ref="F59:AA59" si="71">F58+F57+F28+F22+F15+F10</f>
        <v>25</v>
      </c>
      <c r="G59" s="60">
        <f t="shared" si="71"/>
        <v>30</v>
      </c>
      <c r="H59" s="60">
        <f t="shared" si="71"/>
        <v>12</v>
      </c>
      <c r="I59" s="60">
        <f t="shared" si="71"/>
        <v>65</v>
      </c>
      <c r="J59" s="60">
        <f t="shared" si="71"/>
        <v>85</v>
      </c>
      <c r="K59" s="60">
        <f t="shared" si="71"/>
        <v>31</v>
      </c>
      <c r="L59" s="60">
        <f t="shared" si="71"/>
        <v>35</v>
      </c>
      <c r="M59" s="60">
        <f t="shared" si="71"/>
        <v>60</v>
      </c>
      <c r="N59" s="60">
        <f t="shared" si="71"/>
        <v>20</v>
      </c>
      <c r="O59" s="60">
        <f t="shared" si="71"/>
        <v>10</v>
      </c>
      <c r="P59" s="60">
        <f t="shared" si="71"/>
        <v>30</v>
      </c>
      <c r="Q59" s="60">
        <f t="shared" si="71"/>
        <v>18</v>
      </c>
      <c r="R59" s="60">
        <f t="shared" si="71"/>
        <v>0</v>
      </c>
      <c r="S59" s="60">
        <f t="shared" si="71"/>
        <v>0</v>
      </c>
      <c r="T59" s="60">
        <f t="shared" si="71"/>
        <v>0</v>
      </c>
      <c r="U59" s="60">
        <f t="shared" si="71"/>
        <v>0</v>
      </c>
      <c r="V59" s="60">
        <f t="shared" si="71"/>
        <v>0</v>
      </c>
      <c r="W59" s="60">
        <f t="shared" si="71"/>
        <v>0</v>
      </c>
      <c r="X59" s="60">
        <f t="shared" si="71"/>
        <v>135</v>
      </c>
      <c r="Y59" s="60">
        <f t="shared" si="71"/>
        <v>205</v>
      </c>
      <c r="Z59" s="60">
        <f t="shared" si="71"/>
        <v>340</v>
      </c>
      <c r="AA59" s="60">
        <f t="shared" si="71"/>
        <v>81</v>
      </c>
      <c r="AB59" s="26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</row>
    <row r="60">
      <c r="A60" s="25"/>
      <c r="B60" s="25"/>
      <c r="C60" s="25"/>
      <c r="D60" s="59" t="s">
        <v>144</v>
      </c>
      <c r="E60" s="3"/>
      <c r="F60" s="60">
        <f t="shared" ref="F60:AA60" si="72">F58+F57+F56+F28+F22+F15+F10</f>
        <v>25</v>
      </c>
      <c r="G60" s="60">
        <f t="shared" si="72"/>
        <v>40</v>
      </c>
      <c r="H60" s="60">
        <f t="shared" si="72"/>
        <v>15</v>
      </c>
      <c r="I60" s="60">
        <f t="shared" si="72"/>
        <v>65</v>
      </c>
      <c r="J60" s="60">
        <f t="shared" si="72"/>
        <v>100</v>
      </c>
      <c r="K60" s="60">
        <f t="shared" si="72"/>
        <v>35</v>
      </c>
      <c r="L60" s="60">
        <f t="shared" si="72"/>
        <v>35</v>
      </c>
      <c r="M60" s="60">
        <f t="shared" si="72"/>
        <v>95</v>
      </c>
      <c r="N60" s="60">
        <f t="shared" si="72"/>
        <v>28</v>
      </c>
      <c r="O60" s="60">
        <f t="shared" si="72"/>
        <v>10</v>
      </c>
      <c r="P60" s="60">
        <f t="shared" si="72"/>
        <v>112</v>
      </c>
      <c r="Q60" s="60">
        <f t="shared" si="72"/>
        <v>33</v>
      </c>
      <c r="R60" s="60">
        <f t="shared" si="72"/>
        <v>0</v>
      </c>
      <c r="S60" s="60">
        <f t="shared" si="72"/>
        <v>0</v>
      </c>
      <c r="T60" s="60">
        <f t="shared" si="72"/>
        <v>0</v>
      </c>
      <c r="U60" s="60">
        <f t="shared" si="72"/>
        <v>0</v>
      </c>
      <c r="V60" s="60">
        <f t="shared" si="72"/>
        <v>0</v>
      </c>
      <c r="W60" s="60">
        <f t="shared" si="72"/>
        <v>0</v>
      </c>
      <c r="X60" s="60">
        <f t="shared" si="72"/>
        <v>135</v>
      </c>
      <c r="Y60" s="60">
        <f t="shared" si="72"/>
        <v>347</v>
      </c>
      <c r="Z60" s="60">
        <f t="shared" si="72"/>
        <v>482</v>
      </c>
      <c r="AA60" s="60">
        <f t="shared" si="72"/>
        <v>111</v>
      </c>
      <c r="AB60" s="26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</row>
    <row r="61">
      <c r="A61" s="25"/>
      <c r="B61" s="25"/>
      <c r="C61" s="25"/>
      <c r="D61" s="61" t="s">
        <v>145</v>
      </c>
      <c r="E61" s="3"/>
      <c r="F61" s="62">
        <f t="shared" ref="F61:AA61" si="73">F58+F57+F34+F22+F15+F10</f>
        <v>25</v>
      </c>
      <c r="G61" s="62">
        <f t="shared" si="73"/>
        <v>30</v>
      </c>
      <c r="H61" s="62">
        <f t="shared" si="73"/>
        <v>12</v>
      </c>
      <c r="I61" s="62">
        <f t="shared" si="73"/>
        <v>70</v>
      </c>
      <c r="J61" s="62">
        <f t="shared" si="73"/>
        <v>80</v>
      </c>
      <c r="K61" s="62">
        <f t="shared" si="73"/>
        <v>31</v>
      </c>
      <c r="L61" s="62">
        <f t="shared" si="73"/>
        <v>35</v>
      </c>
      <c r="M61" s="62">
        <f t="shared" si="73"/>
        <v>60</v>
      </c>
      <c r="N61" s="62">
        <f t="shared" si="73"/>
        <v>20</v>
      </c>
      <c r="O61" s="62">
        <f t="shared" si="73"/>
        <v>10</v>
      </c>
      <c r="P61" s="62">
        <f t="shared" si="73"/>
        <v>30</v>
      </c>
      <c r="Q61" s="62">
        <f t="shared" si="73"/>
        <v>18</v>
      </c>
      <c r="R61" s="62">
        <f t="shared" si="73"/>
        <v>0</v>
      </c>
      <c r="S61" s="62">
        <f t="shared" si="73"/>
        <v>0</v>
      </c>
      <c r="T61" s="62">
        <f t="shared" si="73"/>
        <v>0</v>
      </c>
      <c r="U61" s="62">
        <f t="shared" si="73"/>
        <v>0</v>
      </c>
      <c r="V61" s="62">
        <f t="shared" si="73"/>
        <v>0</v>
      </c>
      <c r="W61" s="62">
        <f t="shared" si="73"/>
        <v>0</v>
      </c>
      <c r="X61" s="62">
        <f t="shared" si="73"/>
        <v>140</v>
      </c>
      <c r="Y61" s="62">
        <f t="shared" si="73"/>
        <v>200</v>
      </c>
      <c r="Z61" s="62">
        <f t="shared" si="73"/>
        <v>340</v>
      </c>
      <c r="AA61" s="62">
        <f t="shared" si="73"/>
        <v>81</v>
      </c>
      <c r="AB61" s="26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</row>
    <row r="62">
      <c r="A62" s="25"/>
      <c r="B62" s="25"/>
      <c r="C62" s="25"/>
      <c r="D62" s="61" t="s">
        <v>146</v>
      </c>
      <c r="E62" s="3"/>
      <c r="F62" s="62">
        <f t="shared" ref="F62:AA62" si="74">F58+F57+F34+F22+F15+F10+F56</f>
        <v>25</v>
      </c>
      <c r="G62" s="62">
        <f t="shared" si="74"/>
        <v>40</v>
      </c>
      <c r="H62" s="62">
        <f t="shared" si="74"/>
        <v>15</v>
      </c>
      <c r="I62" s="62">
        <f t="shared" si="74"/>
        <v>70</v>
      </c>
      <c r="J62" s="62">
        <f t="shared" si="74"/>
        <v>95</v>
      </c>
      <c r="K62" s="62">
        <f t="shared" si="74"/>
        <v>35</v>
      </c>
      <c r="L62" s="62">
        <f t="shared" si="74"/>
        <v>35</v>
      </c>
      <c r="M62" s="62">
        <f t="shared" si="74"/>
        <v>95</v>
      </c>
      <c r="N62" s="62">
        <f t="shared" si="74"/>
        <v>28</v>
      </c>
      <c r="O62" s="62">
        <f t="shared" si="74"/>
        <v>10</v>
      </c>
      <c r="P62" s="62">
        <f t="shared" si="74"/>
        <v>112</v>
      </c>
      <c r="Q62" s="62">
        <f t="shared" si="74"/>
        <v>33</v>
      </c>
      <c r="R62" s="62">
        <f t="shared" si="74"/>
        <v>0</v>
      </c>
      <c r="S62" s="62">
        <f t="shared" si="74"/>
        <v>0</v>
      </c>
      <c r="T62" s="62">
        <f t="shared" si="74"/>
        <v>0</v>
      </c>
      <c r="U62" s="62">
        <f t="shared" si="74"/>
        <v>0</v>
      </c>
      <c r="V62" s="62">
        <f t="shared" si="74"/>
        <v>0</v>
      </c>
      <c r="W62" s="62">
        <f t="shared" si="74"/>
        <v>0</v>
      </c>
      <c r="X62" s="62">
        <f t="shared" si="74"/>
        <v>140</v>
      </c>
      <c r="Y62" s="62">
        <f t="shared" si="74"/>
        <v>342</v>
      </c>
      <c r="Z62" s="62">
        <f t="shared" si="74"/>
        <v>482</v>
      </c>
      <c r="AA62" s="62">
        <f t="shared" si="74"/>
        <v>111</v>
      </c>
      <c r="AB62" s="26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</row>
    <row r="63">
      <c r="A63" s="25"/>
      <c r="B63" s="25"/>
      <c r="C63" s="25"/>
      <c r="D63" s="63" t="s">
        <v>147</v>
      </c>
      <c r="E63" s="3"/>
      <c r="F63" s="64">
        <f t="shared" ref="F63:AA63" si="75">F58+F57+F40+F22+F15+F10</f>
        <v>5</v>
      </c>
      <c r="G63" s="64">
        <f t="shared" si="75"/>
        <v>55</v>
      </c>
      <c r="H63" s="64">
        <f t="shared" si="75"/>
        <v>12</v>
      </c>
      <c r="I63" s="64">
        <f t="shared" si="75"/>
        <v>60</v>
      </c>
      <c r="J63" s="64">
        <f t="shared" si="75"/>
        <v>95</v>
      </c>
      <c r="K63" s="64">
        <f t="shared" si="75"/>
        <v>31</v>
      </c>
      <c r="L63" s="64">
        <f t="shared" si="75"/>
        <v>25</v>
      </c>
      <c r="M63" s="64">
        <f t="shared" si="75"/>
        <v>75</v>
      </c>
      <c r="N63" s="64">
        <f t="shared" si="75"/>
        <v>20</v>
      </c>
      <c r="O63" s="64">
        <f t="shared" si="75"/>
        <v>10</v>
      </c>
      <c r="P63" s="64">
        <f t="shared" si="75"/>
        <v>30</v>
      </c>
      <c r="Q63" s="64">
        <f t="shared" si="75"/>
        <v>18</v>
      </c>
      <c r="R63" s="64">
        <f t="shared" si="75"/>
        <v>0</v>
      </c>
      <c r="S63" s="64">
        <f t="shared" si="75"/>
        <v>0</v>
      </c>
      <c r="T63" s="64">
        <f t="shared" si="75"/>
        <v>0</v>
      </c>
      <c r="U63" s="64">
        <f t="shared" si="75"/>
        <v>0</v>
      </c>
      <c r="V63" s="64">
        <f t="shared" si="75"/>
        <v>0</v>
      </c>
      <c r="W63" s="64">
        <f t="shared" si="75"/>
        <v>0</v>
      </c>
      <c r="X63" s="64">
        <f t="shared" si="75"/>
        <v>100</v>
      </c>
      <c r="Y63" s="64">
        <f t="shared" si="75"/>
        <v>255</v>
      </c>
      <c r="Z63" s="64">
        <f t="shared" si="75"/>
        <v>355</v>
      </c>
      <c r="AA63" s="64">
        <f t="shared" si="75"/>
        <v>81</v>
      </c>
      <c r="AB63" s="26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</row>
    <row r="64">
      <c r="A64" s="25"/>
      <c r="B64" s="25"/>
      <c r="C64" s="25"/>
      <c r="D64" s="63" t="s">
        <v>148</v>
      </c>
      <c r="E64" s="3"/>
      <c r="F64" s="64">
        <f t="shared" ref="F64:AA64" si="76">F58+F57+F40+F22+F15+F10+F56</f>
        <v>5</v>
      </c>
      <c r="G64" s="64">
        <f t="shared" si="76"/>
        <v>65</v>
      </c>
      <c r="H64" s="64">
        <f t="shared" si="76"/>
        <v>15</v>
      </c>
      <c r="I64" s="64">
        <f t="shared" si="76"/>
        <v>60</v>
      </c>
      <c r="J64" s="64">
        <f t="shared" si="76"/>
        <v>110</v>
      </c>
      <c r="K64" s="64">
        <f t="shared" si="76"/>
        <v>35</v>
      </c>
      <c r="L64" s="64">
        <f t="shared" si="76"/>
        <v>25</v>
      </c>
      <c r="M64" s="64">
        <f t="shared" si="76"/>
        <v>110</v>
      </c>
      <c r="N64" s="64">
        <f t="shared" si="76"/>
        <v>28</v>
      </c>
      <c r="O64" s="64">
        <f t="shared" si="76"/>
        <v>10</v>
      </c>
      <c r="P64" s="64">
        <f t="shared" si="76"/>
        <v>112</v>
      </c>
      <c r="Q64" s="64">
        <f t="shared" si="76"/>
        <v>33</v>
      </c>
      <c r="R64" s="64">
        <f t="shared" si="76"/>
        <v>0</v>
      </c>
      <c r="S64" s="64">
        <f t="shared" si="76"/>
        <v>0</v>
      </c>
      <c r="T64" s="64">
        <f t="shared" si="76"/>
        <v>0</v>
      </c>
      <c r="U64" s="64">
        <f t="shared" si="76"/>
        <v>0</v>
      </c>
      <c r="V64" s="64">
        <f t="shared" si="76"/>
        <v>0</v>
      </c>
      <c r="W64" s="64">
        <f t="shared" si="76"/>
        <v>0</v>
      </c>
      <c r="X64" s="64">
        <f t="shared" si="76"/>
        <v>100</v>
      </c>
      <c r="Y64" s="64">
        <f t="shared" si="76"/>
        <v>397</v>
      </c>
      <c r="Z64" s="64">
        <f t="shared" si="76"/>
        <v>497</v>
      </c>
      <c r="AA64" s="64">
        <f t="shared" si="76"/>
        <v>111</v>
      </c>
      <c r="AB64" s="26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</row>
    <row r="65">
      <c r="A65" s="25"/>
      <c r="B65" s="25"/>
      <c r="C65" s="25"/>
      <c r="D65" s="65" t="s">
        <v>149</v>
      </c>
      <c r="E65" s="3"/>
      <c r="F65" s="66">
        <f t="shared" ref="F65:AA65" si="77">F58+F57+F46+F22+F15+F10</f>
        <v>5</v>
      </c>
      <c r="G65" s="66">
        <f t="shared" si="77"/>
        <v>55</v>
      </c>
      <c r="H65" s="66">
        <f t="shared" si="77"/>
        <v>12</v>
      </c>
      <c r="I65" s="66">
        <f t="shared" si="77"/>
        <v>70</v>
      </c>
      <c r="J65" s="66">
        <f t="shared" si="77"/>
        <v>85</v>
      </c>
      <c r="K65" s="66">
        <f t="shared" si="77"/>
        <v>31</v>
      </c>
      <c r="L65" s="66">
        <f t="shared" si="77"/>
        <v>35</v>
      </c>
      <c r="M65" s="66">
        <f t="shared" si="77"/>
        <v>65</v>
      </c>
      <c r="N65" s="66">
        <f t="shared" si="77"/>
        <v>20</v>
      </c>
      <c r="O65" s="66">
        <f t="shared" si="77"/>
        <v>10</v>
      </c>
      <c r="P65" s="66">
        <f t="shared" si="77"/>
        <v>30</v>
      </c>
      <c r="Q65" s="66">
        <f t="shared" si="77"/>
        <v>18</v>
      </c>
      <c r="R65" s="66">
        <f t="shared" si="77"/>
        <v>0</v>
      </c>
      <c r="S65" s="66">
        <f t="shared" si="77"/>
        <v>0</v>
      </c>
      <c r="T65" s="66">
        <f t="shared" si="77"/>
        <v>0</v>
      </c>
      <c r="U65" s="66">
        <f t="shared" si="77"/>
        <v>0</v>
      </c>
      <c r="V65" s="66">
        <f t="shared" si="77"/>
        <v>0</v>
      </c>
      <c r="W65" s="66">
        <f t="shared" si="77"/>
        <v>0</v>
      </c>
      <c r="X65" s="66">
        <f t="shared" si="77"/>
        <v>120</v>
      </c>
      <c r="Y65" s="66">
        <f t="shared" si="77"/>
        <v>235</v>
      </c>
      <c r="Z65" s="66">
        <f t="shared" si="77"/>
        <v>355</v>
      </c>
      <c r="AA65" s="66">
        <f t="shared" si="77"/>
        <v>81</v>
      </c>
      <c r="AB65" s="26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</row>
    <row r="66">
      <c r="A66" s="25"/>
      <c r="B66" s="25"/>
      <c r="C66" s="25"/>
      <c r="D66" s="65" t="s">
        <v>150</v>
      </c>
      <c r="E66" s="3"/>
      <c r="F66" s="66">
        <f t="shared" ref="F66:AA66" si="78">F58+F57+F46+F22+F15+F10+F56</f>
        <v>5</v>
      </c>
      <c r="G66" s="66">
        <f t="shared" si="78"/>
        <v>65</v>
      </c>
      <c r="H66" s="67">
        <f t="shared" si="78"/>
        <v>15</v>
      </c>
      <c r="I66" s="66">
        <f t="shared" si="78"/>
        <v>70</v>
      </c>
      <c r="J66" s="66">
        <f t="shared" si="78"/>
        <v>100</v>
      </c>
      <c r="K66" s="67">
        <f t="shared" si="78"/>
        <v>35</v>
      </c>
      <c r="L66" s="66">
        <f t="shared" si="78"/>
        <v>35</v>
      </c>
      <c r="M66" s="66">
        <f t="shared" si="78"/>
        <v>100</v>
      </c>
      <c r="N66" s="67">
        <f t="shared" si="78"/>
        <v>28</v>
      </c>
      <c r="O66" s="66">
        <f t="shared" si="78"/>
        <v>10</v>
      </c>
      <c r="P66" s="66">
        <f t="shared" si="78"/>
        <v>112</v>
      </c>
      <c r="Q66" s="67">
        <f t="shared" si="78"/>
        <v>33</v>
      </c>
      <c r="R66" s="66">
        <f t="shared" si="78"/>
        <v>0</v>
      </c>
      <c r="S66" s="66">
        <f t="shared" si="78"/>
        <v>0</v>
      </c>
      <c r="T66" s="66">
        <f t="shared" si="78"/>
        <v>0</v>
      </c>
      <c r="U66" s="66">
        <f t="shared" si="78"/>
        <v>0</v>
      </c>
      <c r="V66" s="66">
        <f t="shared" si="78"/>
        <v>0</v>
      </c>
      <c r="W66" s="66">
        <f t="shared" si="78"/>
        <v>0</v>
      </c>
      <c r="X66" s="66">
        <f t="shared" si="78"/>
        <v>120</v>
      </c>
      <c r="Y66" s="66">
        <f t="shared" si="78"/>
        <v>377</v>
      </c>
      <c r="Z66" s="66">
        <f t="shared" si="78"/>
        <v>497</v>
      </c>
      <c r="AA66" s="66">
        <f t="shared" si="78"/>
        <v>111</v>
      </c>
      <c r="AB66" s="68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>
        <f>H66+K66+N66+Q66</f>
        <v>111</v>
      </c>
      <c r="R68" s="4"/>
      <c r="S68" s="4"/>
      <c r="T68" s="4"/>
      <c r="U68" s="4"/>
      <c r="V68" s="4"/>
      <c r="W68" s="4"/>
      <c r="X68" s="4"/>
      <c r="Y68" s="4"/>
      <c r="Z68" s="4"/>
      <c r="AA68" s="69">
        <v>111.0</v>
      </c>
      <c r="AB68" s="70" t="s">
        <v>151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69">
        <v>69.0</v>
      </c>
      <c r="AB69" s="70" t="s">
        <v>152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</row>
  </sheetData>
  <mergeCells count="18">
    <mergeCell ref="A1:AB1"/>
    <mergeCell ref="D10:E10"/>
    <mergeCell ref="D15:E15"/>
    <mergeCell ref="D22:E22"/>
    <mergeCell ref="D28:E28"/>
    <mergeCell ref="D34:E34"/>
    <mergeCell ref="D40:E40"/>
    <mergeCell ref="D63:E63"/>
    <mergeCell ref="D64:E64"/>
    <mergeCell ref="D65:E65"/>
    <mergeCell ref="D66:E66"/>
    <mergeCell ref="D46:E46"/>
    <mergeCell ref="A56:C56"/>
    <mergeCell ref="D56:E56"/>
    <mergeCell ref="D59:E59"/>
    <mergeCell ref="D60:E60"/>
    <mergeCell ref="D61:E61"/>
    <mergeCell ref="D62:E6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2023-07-26T06:45:10Z</dcterms:created>
  <dc:creator>Kakarotto</dc:creator>
</cp:coreProperties>
</file>