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/>
  <mc:AlternateContent xmlns:mc="http://schemas.openxmlformats.org/markup-compatibility/2006">
    <mc:Choice Requires="x15">
      <x15ac:absPath xmlns:x15ac="http://schemas.microsoft.com/office/spreadsheetml/2010/11/ac" url="C:\Users\Felhasználó\Desktop\Mintatantervek\"/>
    </mc:Choice>
  </mc:AlternateContent>
  <xr:revisionPtr revIDLastSave="0" documentId="13_ncr:1_{1CD07EB6-EF82-44C9-9EC4-D83E858AF46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lapszak L." sheetId="5" r:id="rId1"/>
  </sheets>
  <definedNames>
    <definedName name="_xlnm._FilterDatabase" localSheetId="0" hidden="1">'alapszak L.'!$A$2:$AF$103</definedName>
  </definedNames>
  <calcPr calcId="191029"/>
  <extLst>
    <ext uri="GoogleSheetsCustomDataVersion1">
      <go:sheetsCustomData xmlns:go="http://customooxmlschemas.google.com/" r:id="rId14" roundtripDataSignature="AMtx7mhMDJTlvrN1T/ykBrc2NiYWJURcFA=="/>
    </ext>
  </extLst>
</workbook>
</file>

<file path=xl/calcChain.xml><?xml version="1.0" encoding="utf-8"?>
<calcChain xmlns="http://schemas.openxmlformats.org/spreadsheetml/2006/main">
  <c r="AA101" i="5" l="1"/>
  <c r="Z101" i="5"/>
  <c r="AC100" i="5"/>
  <c r="AA100" i="5"/>
  <c r="Z100" i="5"/>
  <c r="AC99" i="5"/>
  <c r="AA99" i="5"/>
  <c r="Z99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K98" i="5"/>
  <c r="J98" i="5"/>
  <c r="I98" i="5"/>
  <c r="H98" i="5"/>
  <c r="AC97" i="5"/>
  <c r="AA97" i="5"/>
  <c r="Z97" i="5"/>
  <c r="AC96" i="5"/>
  <c r="AA96" i="5"/>
  <c r="Z96" i="5"/>
  <c r="AC95" i="5"/>
  <c r="AA95" i="5"/>
  <c r="Z95" i="5"/>
  <c r="AC94" i="5"/>
  <c r="AA94" i="5"/>
  <c r="Z94" i="5"/>
  <c r="AB94" i="5" s="1"/>
  <c r="AC93" i="5"/>
  <c r="AA93" i="5"/>
  <c r="Z93" i="5"/>
  <c r="AC92" i="5"/>
  <c r="AA92" i="5"/>
  <c r="Z92" i="5"/>
  <c r="AC91" i="5"/>
  <c r="AA91" i="5"/>
  <c r="Z91" i="5"/>
  <c r="AC90" i="5"/>
  <c r="AA90" i="5"/>
  <c r="Z90" i="5"/>
  <c r="AB90" i="5" s="1"/>
  <c r="AC89" i="5"/>
  <c r="AA89" i="5"/>
  <c r="Z89" i="5"/>
  <c r="AC88" i="5"/>
  <c r="AA88" i="5"/>
  <c r="Z88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K86" i="5"/>
  <c r="J86" i="5"/>
  <c r="I86" i="5"/>
  <c r="H86" i="5"/>
  <c r="AC85" i="5"/>
  <c r="AA85" i="5"/>
  <c r="Z85" i="5"/>
  <c r="AC84" i="5"/>
  <c r="AA84" i="5"/>
  <c r="Z84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K83" i="5"/>
  <c r="J83" i="5"/>
  <c r="I83" i="5"/>
  <c r="H83" i="5"/>
  <c r="AC82" i="5"/>
  <c r="AA82" i="5"/>
  <c r="Z82" i="5"/>
  <c r="AC81" i="5"/>
  <c r="AA81" i="5"/>
  <c r="Z81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K80" i="5"/>
  <c r="J80" i="5"/>
  <c r="I80" i="5"/>
  <c r="H80" i="5"/>
  <c r="AC79" i="5"/>
  <c r="AA79" i="5"/>
  <c r="Z79" i="5"/>
  <c r="AC78" i="5"/>
  <c r="AA78" i="5"/>
  <c r="Z78" i="5"/>
  <c r="Y77" i="5"/>
  <c r="X77" i="5"/>
  <c r="W77" i="5"/>
  <c r="V77" i="5"/>
  <c r="U77" i="5"/>
  <c r="T77" i="5"/>
  <c r="R77" i="5"/>
  <c r="Q77" i="5"/>
  <c r="P77" i="5"/>
  <c r="O77" i="5"/>
  <c r="N77" i="5"/>
  <c r="M77" i="5"/>
  <c r="L77" i="5"/>
  <c r="K77" i="5"/>
  <c r="J77" i="5"/>
  <c r="I77" i="5"/>
  <c r="H77" i="5"/>
  <c r="AC76" i="5"/>
  <c r="AA76" i="5"/>
  <c r="Z76" i="5"/>
  <c r="AC75" i="5"/>
  <c r="AA75" i="5"/>
  <c r="Z75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AC73" i="5"/>
  <c r="AA73" i="5"/>
  <c r="Z73" i="5"/>
  <c r="AB73" i="5" s="1"/>
  <c r="AC72" i="5"/>
  <c r="AA72" i="5"/>
  <c r="Z72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AC70" i="5"/>
  <c r="AA70" i="5"/>
  <c r="Z70" i="5"/>
  <c r="AC69" i="5"/>
  <c r="AA69" i="5"/>
  <c r="Z69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H68" i="5"/>
  <c r="AC67" i="5"/>
  <c r="AA67" i="5"/>
  <c r="Z67" i="5"/>
  <c r="AC66" i="5"/>
  <c r="AA66" i="5"/>
  <c r="Z66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AC64" i="5"/>
  <c r="AA64" i="5"/>
  <c r="Z64" i="5"/>
  <c r="AC63" i="5"/>
  <c r="AA63" i="5"/>
  <c r="Z63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AC61" i="5"/>
  <c r="AA61" i="5"/>
  <c r="Z61" i="5"/>
  <c r="AC60" i="5"/>
  <c r="AA60" i="5"/>
  <c r="Z60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AC56" i="5"/>
  <c r="AA56" i="5"/>
  <c r="Z56" i="5"/>
  <c r="AC55" i="5"/>
  <c r="AC57" i="5" s="1"/>
  <c r="AA55" i="5"/>
  <c r="Z55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AC53" i="5"/>
  <c r="AC54" i="5" s="1"/>
  <c r="AA53" i="5"/>
  <c r="AA54" i="5" s="1"/>
  <c r="Z53" i="5"/>
  <c r="Z54" i="5" s="1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AC51" i="5"/>
  <c r="AC52" i="5" s="1"/>
  <c r="AA51" i="5"/>
  <c r="AA52" i="5" s="1"/>
  <c r="Z51" i="5"/>
  <c r="Z52" i="5" s="1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AC49" i="5"/>
  <c r="AA49" i="5"/>
  <c r="Z49" i="5"/>
  <c r="AC48" i="5"/>
  <c r="AA48" i="5"/>
  <c r="AA50" i="5" s="1"/>
  <c r="Z48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AC46" i="5"/>
  <c r="AA46" i="5"/>
  <c r="Z46" i="5"/>
  <c r="AC45" i="5"/>
  <c r="AA45" i="5"/>
  <c r="Z45" i="5"/>
  <c r="AC44" i="5"/>
  <c r="AA44" i="5"/>
  <c r="Z44" i="5"/>
  <c r="AC43" i="5"/>
  <c r="AA43" i="5"/>
  <c r="Z43" i="5"/>
  <c r="AC42" i="5"/>
  <c r="AA42" i="5"/>
  <c r="Z42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AC40" i="5"/>
  <c r="AA40" i="5"/>
  <c r="Z40" i="5"/>
  <c r="AB40" i="5" s="1"/>
  <c r="AC39" i="5"/>
  <c r="AC41" i="5" s="1"/>
  <c r="AA39" i="5"/>
  <c r="AA41" i="5" s="1"/>
  <c r="Z39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AC37" i="5"/>
  <c r="AA37" i="5"/>
  <c r="Z37" i="5"/>
  <c r="AC36" i="5"/>
  <c r="AA36" i="5"/>
  <c r="Z36" i="5"/>
  <c r="AC35" i="5"/>
  <c r="AA35" i="5"/>
  <c r="Z35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AC33" i="5"/>
  <c r="AA33" i="5"/>
  <c r="Z33" i="5"/>
  <c r="AC32" i="5"/>
  <c r="AA32" i="5"/>
  <c r="Z32" i="5"/>
  <c r="AC31" i="5"/>
  <c r="AA31" i="5"/>
  <c r="Z31" i="5"/>
  <c r="AC30" i="5"/>
  <c r="AA30" i="5"/>
  <c r="Z30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AC27" i="5"/>
  <c r="AA27" i="5"/>
  <c r="Z27" i="5"/>
  <c r="AC26" i="5"/>
  <c r="AC28" i="5" s="1"/>
  <c r="AA26" i="5"/>
  <c r="Z26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AC24" i="5"/>
  <c r="AA24" i="5"/>
  <c r="Z24" i="5"/>
  <c r="AC23" i="5"/>
  <c r="AA23" i="5"/>
  <c r="Z23" i="5"/>
  <c r="AB23" i="5" s="1"/>
  <c r="AC22" i="5"/>
  <c r="AA22" i="5"/>
  <c r="Z22" i="5"/>
  <c r="AC21" i="5"/>
  <c r="AA21" i="5"/>
  <c r="Z21" i="5"/>
  <c r="AC20" i="5"/>
  <c r="AA20" i="5"/>
  <c r="Z20" i="5"/>
  <c r="AC19" i="5"/>
  <c r="AA19" i="5"/>
  <c r="Z19" i="5"/>
  <c r="AB19" i="5" s="1"/>
  <c r="AC18" i="5"/>
  <c r="AA18" i="5"/>
  <c r="Z18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AC16" i="5"/>
  <c r="AA16" i="5"/>
  <c r="Z16" i="5"/>
  <c r="AC15" i="5"/>
  <c r="AA15" i="5"/>
  <c r="Z15" i="5"/>
  <c r="AC14" i="5"/>
  <c r="AA14" i="5"/>
  <c r="Z14" i="5"/>
  <c r="AC13" i="5"/>
  <c r="AA13" i="5"/>
  <c r="Z13" i="5"/>
  <c r="AC12" i="5"/>
  <c r="AA12" i="5"/>
  <c r="Z12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AC10" i="5"/>
  <c r="AA10" i="5"/>
  <c r="Z10" i="5"/>
  <c r="AC9" i="5"/>
  <c r="AA9" i="5"/>
  <c r="Z9" i="5"/>
  <c r="AC8" i="5"/>
  <c r="AA8" i="5"/>
  <c r="Z8" i="5"/>
  <c r="AC7" i="5"/>
  <c r="AA7" i="5"/>
  <c r="Z7" i="5"/>
  <c r="AC6" i="5"/>
  <c r="AA6" i="5"/>
  <c r="Z6" i="5"/>
  <c r="AC5" i="5"/>
  <c r="AA5" i="5"/>
  <c r="Z5" i="5"/>
  <c r="AC4" i="5"/>
  <c r="AA4" i="5"/>
  <c r="Z4" i="5"/>
  <c r="AC3" i="5"/>
  <c r="AA3" i="5"/>
  <c r="Z3" i="5"/>
  <c r="Z62" i="5" l="1"/>
  <c r="J87" i="5"/>
  <c r="J102" i="5" s="1"/>
  <c r="R87" i="5"/>
  <c r="Z65" i="5"/>
  <c r="AA80" i="5"/>
  <c r="AA86" i="5"/>
  <c r="AA17" i="5"/>
  <c r="AA29" i="5" s="1"/>
  <c r="Z41" i="5"/>
  <c r="Z58" i="5" s="1"/>
  <c r="AA74" i="5"/>
  <c r="AA77" i="5"/>
  <c r="AC80" i="5"/>
  <c r="AC83" i="5"/>
  <c r="AC86" i="5"/>
  <c r="AC98" i="5"/>
  <c r="AB13" i="5"/>
  <c r="Z28" i="5"/>
  <c r="N87" i="5"/>
  <c r="V87" i="5"/>
  <c r="Z68" i="5"/>
  <c r="Z74" i="5"/>
  <c r="AA83" i="5"/>
  <c r="AB7" i="5"/>
  <c r="AC34" i="5"/>
  <c r="AB32" i="5"/>
  <c r="AC62" i="5"/>
  <c r="AC68" i="5"/>
  <c r="AC71" i="5"/>
  <c r="AC74" i="5"/>
  <c r="AB72" i="5"/>
  <c r="AB74" i="5" s="1"/>
  <c r="AB27" i="5"/>
  <c r="AB31" i="5"/>
  <c r="AA38" i="5"/>
  <c r="AA58" i="5" s="1"/>
  <c r="AB39" i="5"/>
  <c r="AB41" i="5" s="1"/>
  <c r="AC50" i="5"/>
  <c r="AA68" i="5"/>
  <c r="Z17" i="5"/>
  <c r="AB16" i="5"/>
  <c r="AA28" i="5"/>
  <c r="AA34" i="5"/>
  <c r="AB33" i="5"/>
  <c r="AB36" i="5"/>
  <c r="Z50" i="5"/>
  <c r="AC77" i="5"/>
  <c r="Z11" i="5"/>
  <c r="AC17" i="5"/>
  <c r="AB15" i="5"/>
  <c r="AB6" i="5"/>
  <c r="AB10" i="5"/>
  <c r="AB14" i="5"/>
  <c r="AA25" i="5"/>
  <c r="AB21" i="5"/>
  <c r="AB26" i="5"/>
  <c r="AB28" i="5" s="1"/>
  <c r="Z83" i="5"/>
  <c r="AC11" i="5"/>
  <c r="AC29" i="5" s="1"/>
  <c r="AB5" i="5"/>
  <c r="AB9" i="5"/>
  <c r="AC25" i="5"/>
  <c r="AB20" i="5"/>
  <c r="AB24" i="5"/>
  <c r="Z34" i="5"/>
  <c r="AB30" i="5"/>
  <c r="AB100" i="5"/>
  <c r="AC47" i="5"/>
  <c r="AB44" i="5"/>
  <c r="AB53" i="5"/>
  <c r="AB54" i="5" s="1"/>
  <c r="AB56" i="5"/>
  <c r="AB61" i="5"/>
  <c r="AB67" i="5"/>
  <c r="AA98" i="5"/>
  <c r="AB91" i="5"/>
  <c r="AB95" i="5"/>
  <c r="AC38" i="5"/>
  <c r="AB37" i="5"/>
  <c r="AB49" i="5"/>
  <c r="AA57" i="5"/>
  <c r="AA62" i="5"/>
  <c r="AA87" i="5" s="1"/>
  <c r="AA65" i="5"/>
  <c r="AC65" i="5"/>
  <c r="Z71" i="5"/>
  <c r="Z77" i="5"/>
  <c r="AB82" i="5"/>
  <c r="AB85" i="5"/>
  <c r="AB101" i="5"/>
  <c r="X29" i="5"/>
  <c r="AA47" i="5"/>
  <c r="AB45" i="5"/>
  <c r="AB70" i="5"/>
  <c r="AC87" i="5"/>
  <c r="L29" i="5"/>
  <c r="AA11" i="5"/>
  <c r="AB12" i="5"/>
  <c r="AB17" i="5" s="1"/>
  <c r="I29" i="5"/>
  <c r="I59" i="5" s="1"/>
  <c r="I103" i="5" s="1"/>
  <c r="M29" i="5"/>
  <c r="Q29" i="5"/>
  <c r="U29" i="5"/>
  <c r="U59" i="5" s="1"/>
  <c r="U103" i="5" s="1"/>
  <c r="Y29" i="5"/>
  <c r="Y59" i="5" s="1"/>
  <c r="Y103" i="5" s="1"/>
  <c r="J29" i="5"/>
  <c r="N29" i="5"/>
  <c r="R29" i="5"/>
  <c r="V29" i="5"/>
  <c r="J58" i="5"/>
  <c r="N58" i="5"/>
  <c r="N59" i="5" s="1"/>
  <c r="N102" i="5" s="1"/>
  <c r="R58" i="5"/>
  <c r="R59" i="5" s="1"/>
  <c r="R102" i="5" s="1"/>
  <c r="V58" i="5"/>
  <c r="V59" i="5" s="1"/>
  <c r="H58" i="5"/>
  <c r="L58" i="5"/>
  <c r="L59" i="5" s="1"/>
  <c r="L103" i="5" s="1"/>
  <c r="P58" i="5"/>
  <c r="P59" i="5" s="1"/>
  <c r="T58" i="5"/>
  <c r="T59" i="5" s="1"/>
  <c r="X58" i="5"/>
  <c r="AB81" i="5"/>
  <c r="AB83" i="5" s="1"/>
  <c r="AB99" i="5"/>
  <c r="T29" i="5"/>
  <c r="K29" i="5"/>
  <c r="O29" i="5"/>
  <c r="S29" i="5"/>
  <c r="W29" i="5"/>
  <c r="W59" i="5" s="1"/>
  <c r="AB43" i="5"/>
  <c r="K58" i="5"/>
  <c r="O58" i="5"/>
  <c r="S58" i="5"/>
  <c r="S59" i="5" s="1"/>
  <c r="W58" i="5"/>
  <c r="I58" i="5"/>
  <c r="M58" i="5"/>
  <c r="Q58" i="5"/>
  <c r="Q59" i="5" s="1"/>
  <c r="Q102" i="5" s="1"/>
  <c r="U58" i="5"/>
  <c r="Y58" i="5"/>
  <c r="AB60" i="5"/>
  <c r="AB62" i="5" s="1"/>
  <c r="AA71" i="5"/>
  <c r="AB76" i="5"/>
  <c r="AB79" i="5"/>
  <c r="I87" i="5"/>
  <c r="I102" i="5" s="1"/>
  <c r="M87" i="5"/>
  <c r="M102" i="5" s="1"/>
  <c r="Q87" i="5"/>
  <c r="U87" i="5"/>
  <c r="Y87" i="5"/>
  <c r="AB89" i="5"/>
  <c r="AB93" i="5"/>
  <c r="AB97" i="5"/>
  <c r="H29" i="5"/>
  <c r="P29" i="5"/>
  <c r="AB4" i="5"/>
  <c r="AB8" i="5"/>
  <c r="Z25" i="5"/>
  <c r="AB22" i="5"/>
  <c r="Z38" i="5"/>
  <c r="Z47" i="5"/>
  <c r="AB46" i="5"/>
  <c r="AB48" i="5"/>
  <c r="AB50" i="5" s="1"/>
  <c r="Z57" i="5"/>
  <c r="AB64" i="5"/>
  <c r="AB66" i="5"/>
  <c r="Z98" i="5"/>
  <c r="AB92" i="5"/>
  <c r="AB96" i="5"/>
  <c r="J59" i="5"/>
  <c r="H59" i="5"/>
  <c r="X59" i="5"/>
  <c r="K59" i="5"/>
  <c r="O59" i="5"/>
  <c r="M59" i="5"/>
  <c r="M103" i="5" s="1"/>
  <c r="J103" i="5"/>
  <c r="AC58" i="5"/>
  <c r="H87" i="5"/>
  <c r="L87" i="5"/>
  <c r="P87" i="5"/>
  <c r="T87" i="5"/>
  <c r="X87" i="5"/>
  <c r="AB75" i="5"/>
  <c r="AB77" i="5" s="1"/>
  <c r="AB3" i="5"/>
  <c r="AB18" i="5"/>
  <c r="AB35" i="5"/>
  <c r="AB38" i="5" s="1"/>
  <c r="AB42" i="5"/>
  <c r="AB47" i="5" s="1"/>
  <c r="AB51" i="5"/>
  <c r="AB52" i="5" s="1"/>
  <c r="AB55" i="5"/>
  <c r="AB57" i="5" s="1"/>
  <c r="AB63" i="5"/>
  <c r="AB65" i="5" s="1"/>
  <c r="AB69" i="5"/>
  <c r="AB71" i="5" s="1"/>
  <c r="Z86" i="5"/>
  <c r="AB84" i="5"/>
  <c r="AB86" i="5" s="1"/>
  <c r="Z80" i="5"/>
  <c r="AB78" i="5"/>
  <c r="K87" i="5"/>
  <c r="O87" i="5"/>
  <c r="S87" i="5"/>
  <c r="W87" i="5"/>
  <c r="AB88" i="5"/>
  <c r="R103" i="5" l="1"/>
  <c r="V103" i="5"/>
  <c r="V102" i="5"/>
  <c r="AC103" i="5"/>
  <c r="S102" i="5"/>
  <c r="T102" i="5"/>
  <c r="AC59" i="5"/>
  <c r="O102" i="5"/>
  <c r="P102" i="5"/>
  <c r="AB68" i="5"/>
  <c r="Z29" i="5"/>
  <c r="AB98" i="5"/>
  <c r="K102" i="5"/>
  <c r="AB25" i="5"/>
  <c r="AB29" i="5" s="1"/>
  <c r="L102" i="5"/>
  <c r="W102" i="5"/>
  <c r="AB80" i="5"/>
  <c r="AB11" i="5"/>
  <c r="X102" i="5"/>
  <c r="H102" i="5"/>
  <c r="AB34" i="5"/>
  <c r="AB58" i="5" s="1"/>
  <c r="Y102" i="5"/>
  <c r="T103" i="5"/>
  <c r="U102" i="5"/>
  <c r="Q103" i="5"/>
  <c r="X103" i="5"/>
  <c r="H103" i="5"/>
  <c r="N103" i="5"/>
  <c r="P103" i="5"/>
  <c r="W103" i="5"/>
  <c r="Z59" i="5"/>
  <c r="AA59" i="5"/>
  <c r="AA102" i="5" s="1"/>
  <c r="AA103" i="5" s="1"/>
  <c r="Z87" i="5"/>
  <c r="S103" i="5"/>
  <c r="O103" i="5"/>
  <c r="K103" i="5"/>
  <c r="Z103" i="5" s="1"/>
  <c r="AB59" i="5" l="1"/>
  <c r="AB87" i="5"/>
  <c r="Z102" i="5"/>
  <c r="AB102" i="5" s="1"/>
  <c r="AB103" i="5" s="1"/>
</calcChain>
</file>

<file path=xl/sharedStrings.xml><?xml version="1.0" encoding="utf-8"?>
<sst xmlns="http://schemas.openxmlformats.org/spreadsheetml/2006/main" count="538" uniqueCount="270">
  <si>
    <t>Szak</t>
  </si>
  <si>
    <t>Évfolyam</t>
  </si>
  <si>
    <t>Félév</t>
  </si>
  <si>
    <t>Tárgykód</t>
  </si>
  <si>
    <t>Ismeretkör</t>
  </si>
  <si>
    <t>Ismeretkör-felelős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</si>
  <si>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</si>
  <si>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</si>
  <si>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</si>
  <si>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</si>
  <si>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</si>
  <si>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</si>
  <si>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</si>
  <si>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</si>
  <si>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</si>
  <si>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</si>
  <si>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</si>
  <si>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</si>
  <si>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</si>
  <si>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</si>
  <si>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</si>
  <si>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</si>
  <si>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</si>
  <si>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</si>
  <si>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</si>
  <si>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Óra ea./félév</t>
  </si>
  <si>
    <t>Óra gy/félév</t>
  </si>
  <si>
    <t>Óra össz.</t>
  </si>
  <si>
    <t>Kredit</t>
  </si>
  <si>
    <t>F. zárás</t>
  </si>
  <si>
    <t>Előfeltétel (kód)</t>
  </si>
  <si>
    <t>Előfeltételek (tantárgynév)</t>
  </si>
  <si>
    <t>OVO</t>
  </si>
  <si>
    <t>I.</t>
  </si>
  <si>
    <t>Kereszténység és társadalom  8 kr</t>
  </si>
  <si>
    <t>Dr. Mészáros László</t>
  </si>
  <si>
    <t>Teremtésvédelem</t>
  </si>
  <si>
    <t>v</t>
  </si>
  <si>
    <t xml:space="preserve">III. </t>
  </si>
  <si>
    <t>Társadalmi alapismeretek</t>
  </si>
  <si>
    <t>gyj</t>
  </si>
  <si>
    <t>II.</t>
  </si>
  <si>
    <t>Bevezetés a kereszténységbe</t>
  </si>
  <si>
    <t>Bevezetés az etikába</t>
  </si>
  <si>
    <t>Nevelés- és művelődéstörténet 1.</t>
  </si>
  <si>
    <t>Nevelés- és művelődéstörténet 2.</t>
  </si>
  <si>
    <t>Kisebbségtudományi alapismeretek és romológia</t>
  </si>
  <si>
    <t>III.</t>
  </si>
  <si>
    <t>Tóth József</t>
  </si>
  <si>
    <t>Bevezetés a gyermekvédelembe</t>
  </si>
  <si>
    <t>Társadalomtudomány – összesen</t>
  </si>
  <si>
    <t>Pszichológia 12 kr</t>
  </si>
  <si>
    <t>Általános és fejlődéslélektan 1.</t>
  </si>
  <si>
    <t>Általános és fejlődéslélektan 2.</t>
  </si>
  <si>
    <t>Pedagógiai szociálpszichológia</t>
  </si>
  <si>
    <t>A személyiségfejlődés zavarai</t>
  </si>
  <si>
    <t>Pszichológiai önismeret és szakmai készségfejlesztés</t>
  </si>
  <si>
    <t>Általános és fejlődéslélektan 1., Általános és fejlődéslélektan 2., Pedagógiai szociálpszichológia, A személyiségfejlődés zavarai</t>
  </si>
  <si>
    <t>Pszichológia – összesen</t>
  </si>
  <si>
    <t>Pedagógia 11 kr</t>
  </si>
  <si>
    <t>Bevezetés a pedagógiába</t>
  </si>
  <si>
    <t>Az óvodáskor pedagógiája</t>
  </si>
  <si>
    <t>Az óvoda világa</t>
  </si>
  <si>
    <t>Pedagógusmesterség</t>
  </si>
  <si>
    <t>A pedagógiai kutatás módszertana</t>
  </si>
  <si>
    <t>Családpedagógia, érzelmi intelligencia fejlesztése</t>
  </si>
  <si>
    <t xml:space="preserve"> Az óvodáskor pedagógiája</t>
  </si>
  <si>
    <t>Pedagógia – összesen</t>
  </si>
  <si>
    <t>Informatika 4 kr</t>
  </si>
  <si>
    <t>Informatika 1.</t>
  </si>
  <si>
    <t>Informatika 2.</t>
  </si>
  <si>
    <t>Informatika – összesen</t>
  </si>
  <si>
    <t>szakképzettséghez vezető alapozó ismeretkörök (32-45 kredit)</t>
  </si>
  <si>
    <t>Irodalmi és anyanyelvi nevelés 11 kr</t>
  </si>
  <si>
    <t>Bemeneti kompetenciák fejlesztése (nyelvi-kommunikációs)</t>
  </si>
  <si>
    <t>Dr. Zóka Katalin</t>
  </si>
  <si>
    <t>Irodalmi és anyanyelvi nevelés módszertana 1.</t>
  </si>
  <si>
    <t>Irodalmi és anyanyelvi nevelés módszertana 2.</t>
  </si>
  <si>
    <t>Nyelv- és beszédművelés</t>
  </si>
  <si>
    <t>Irodalmi és anyanyelvi nevelés – összesen</t>
  </si>
  <si>
    <t>Matematikai nevelés 6 kredit</t>
  </si>
  <si>
    <t>Bemeneti kompetenciák fejlesztése (matematikai és természettudományos gondolkodás)</t>
  </si>
  <si>
    <t>Matematikai nevelés és módszertana 1.</t>
  </si>
  <si>
    <t>Matematikai nevelés és módszertana 2.</t>
  </si>
  <si>
    <t>Matematikai nevelés és módszertana – összesen</t>
  </si>
  <si>
    <t>Környezeti nevelés 6 kredit</t>
  </si>
  <si>
    <t>Megyeriné dr. Runyó Anna</t>
  </si>
  <si>
    <t xml:space="preserve">Környezeti nevelés és módszertana </t>
  </si>
  <si>
    <t>Egészségnevelés</t>
  </si>
  <si>
    <t>Környezeti nevelés és módszertana – összesen</t>
  </si>
  <si>
    <t>Bemeneti kompetenciák fejlesztése (ének-zenei)</t>
  </si>
  <si>
    <t>Ének-zenei nevelés 10 kr</t>
  </si>
  <si>
    <t xml:space="preserve">Ének-zene és módszertana 1. </t>
  </si>
  <si>
    <t xml:space="preserve">Ének-zene és módszertana 2. </t>
  </si>
  <si>
    <t>Kórus 1.</t>
  </si>
  <si>
    <t>Kórus 2.</t>
  </si>
  <si>
    <t>Ének-zene és módszertana – összesen</t>
  </si>
  <si>
    <t>Vizuális nevelés 9 kr</t>
  </si>
  <si>
    <t xml:space="preserve">Vizuális nevelés és módszertana 1. </t>
  </si>
  <si>
    <t>Vizuális nevelés és módszertana 2.</t>
  </si>
  <si>
    <t>Vizuális nevelés és módszertana 1.</t>
  </si>
  <si>
    <t>Vizuális nevelés és módszertana – összesen</t>
  </si>
  <si>
    <t xml:space="preserve">Bábjáték és módszertana </t>
  </si>
  <si>
    <t>Bábjáték és módszertana – összesen</t>
  </si>
  <si>
    <t>Játék és néphagyomány az óvodában</t>
  </si>
  <si>
    <t>Játék és néphagyomány az óvodában –  összesen</t>
  </si>
  <si>
    <t>Testnevelés és módszertan 7 kr</t>
  </si>
  <si>
    <t>Bartha Enikő</t>
  </si>
  <si>
    <t xml:space="preserve">Testnevelés és módszertana 1. </t>
  </si>
  <si>
    <t xml:space="preserve">Testnevelés és módszertana 2. </t>
  </si>
  <si>
    <t>Testnevelés és módszertana 1.</t>
  </si>
  <si>
    <t>Testnevelés és módszertana – összesen</t>
  </si>
  <si>
    <t>módszertani ismeretkörök (54-72 kredit)</t>
  </si>
  <si>
    <t>szakképzettséghez vezető ismeretkörök összesen</t>
  </si>
  <si>
    <t>English for Academic Purposes 12 kr</t>
  </si>
  <si>
    <t>Palkóné dr. Tabi Katalin</t>
  </si>
  <si>
    <t xml:space="preserve">English for Academic Purposes 1. </t>
  </si>
  <si>
    <t xml:space="preserve">English for Academic Purposes 2. </t>
  </si>
  <si>
    <t>– összesen</t>
  </si>
  <si>
    <t>Early English in Preschool Education 12 kr</t>
  </si>
  <si>
    <t xml:space="preserve">Bill McBrayer </t>
  </si>
  <si>
    <t>Early English in Preschool Education 1.</t>
  </si>
  <si>
    <t>Early English in Preschool Education 2.</t>
  </si>
  <si>
    <t xml:space="preserve"> – összesen</t>
  </si>
  <si>
    <t>Developing Intercultural Competence 12 kr</t>
  </si>
  <si>
    <t xml:space="preserve">Bethlenfalvyné dr. Streitmann Ágnes </t>
  </si>
  <si>
    <t>Developing Intercultural Competence 1.</t>
  </si>
  <si>
    <t>Developing Intercultural Competence 2.</t>
  </si>
  <si>
    <t>Környezet-tudatos nevelés</t>
  </si>
  <si>
    <t>A környezettudatos nevelés színterei</t>
  </si>
  <si>
    <t>Környezettudatos nevelés kisgyermekkorban</t>
  </si>
  <si>
    <t>Környezettudatos nevelés  – összesen</t>
  </si>
  <si>
    <t>Integrált nevelés</t>
  </si>
  <si>
    <t>Integrált nevelési ismeretek 1.</t>
  </si>
  <si>
    <t>Integrált nevelési ismeretek 2.</t>
  </si>
  <si>
    <t>Integrált nevelési ismeretek – összesen</t>
  </si>
  <si>
    <t xml:space="preserve">Gyermekvédelmi ismeretek 1. </t>
  </si>
  <si>
    <t xml:space="preserve">Gyermekvédelmi ismeretek 2. </t>
  </si>
  <si>
    <t>Gyermekvédelmi ismeretek 1.</t>
  </si>
  <si>
    <t>Gyermekvédelem  – összesen</t>
  </si>
  <si>
    <t xml:space="preserve">Hagyományismeret  és pedagógiája 1. </t>
  </si>
  <si>
    <t xml:space="preserve">Hagyományismeret  és pedagógiája 2. </t>
  </si>
  <si>
    <t>Hagyományismeret  – összesen</t>
  </si>
  <si>
    <t>Tehetséggondozási ismeretek 1.</t>
  </si>
  <si>
    <t>Tehetséggondozási ismeretek 2.</t>
  </si>
  <si>
    <t>Tehetséggondozás  – összesen</t>
  </si>
  <si>
    <t>Zenei foglalkozások vezetése</t>
  </si>
  <si>
    <t>Dézsi Bernadett</t>
  </si>
  <si>
    <t>Zenei foglalkozások vezetése 1.</t>
  </si>
  <si>
    <t>Zenei foglalkozások vezetése 2.</t>
  </si>
  <si>
    <t xml:space="preserve">Zeneóvodai foglalkozások vezetése 1. </t>
  </si>
  <si>
    <t>Zenei foglalkozások vezetése  – összesen</t>
  </si>
  <si>
    <t xml:space="preserve">Óvodai gyakorlat 1. </t>
  </si>
  <si>
    <t>Óvodai gyakorlat 2.</t>
  </si>
  <si>
    <t>Óvodai gyakorlat 2. (párhuzamosan is felvehető), Irodalmi és anyanyelvi nevelés módszertana 2., Vizuális nevelés és módszertana 1., Óvodai bemutató 1.</t>
  </si>
  <si>
    <t>Óvodai gyakorlat 4.</t>
  </si>
  <si>
    <t>Óvodai gyakorlat 3. (párhuzamosan is felvehető), Környezeti nevelés és módszertana, Ének-zene és módszertana 2., Óvodai bemutató 2.</t>
  </si>
  <si>
    <t>Szintézisgyakorlat 1.</t>
  </si>
  <si>
    <t>Óvodai bemutató 1. vers-mese, ének-zene</t>
  </si>
  <si>
    <t>a</t>
  </si>
  <si>
    <t>Óvodai bemutató 2. rajz-mintázás,  külső világ</t>
  </si>
  <si>
    <t>Óvodai bemutató 3. matematikai jellegű tapasztalatszerzés, mozgás</t>
  </si>
  <si>
    <t>Szintézisgyakorlat 2.</t>
  </si>
  <si>
    <t>Szakmai gyakorlat 26 kredit</t>
  </si>
  <si>
    <t>Kimeneti kompetenciák (nyelvi-kommunikációs, természetttudományos, ének-zenei) mérése</t>
  </si>
  <si>
    <t>Szakdolgozat</t>
  </si>
  <si>
    <t>elméleti órák</t>
  </si>
  <si>
    <t>Óvodapedagógus szak: elmélet+gyakorlat</t>
  </si>
  <si>
    <t>Alkalmazott társadalom-tudomány 8 kr</t>
  </si>
  <si>
    <t xml:space="preserve">Dr. Dósa Zoltán
</t>
  </si>
  <si>
    <t>Dr. Pécsi Rita</t>
  </si>
  <si>
    <t>Dr. Köncse Kriszta</t>
  </si>
  <si>
    <t>Pázmány Karolina Ágnes</t>
  </si>
  <si>
    <t>Játék a nevelésben 7 kr</t>
  </si>
  <si>
    <t>Dr. Karácsony-Molnár Erika</t>
  </si>
  <si>
    <t>s</t>
  </si>
  <si>
    <t>Szabadon választható tárgyak – összesen</t>
  </si>
  <si>
    <t>Kenderessy Tibor</t>
  </si>
  <si>
    <r>
      <rPr>
        <b/>
        <sz val="36"/>
        <color theme="1"/>
        <rFont val="Arial"/>
      </rPr>
      <t xml:space="preserve">Óvodapedagógus alapképzési BA szak </t>
    </r>
    <r>
      <rPr>
        <b/>
        <sz val="24"/>
        <color theme="1"/>
        <rFont val="Arial"/>
      </rPr>
      <t xml:space="preserve">
levelező tagozat</t>
    </r>
    <r>
      <rPr>
        <sz val="24"/>
        <color theme="1"/>
        <rFont val="Arial"/>
      </rPr>
      <t xml:space="preserve">
</t>
    </r>
    <r>
      <rPr>
        <sz val="13"/>
        <color theme="1"/>
        <rFont val="Arial"/>
      </rPr>
      <t>érvényes: 2022. szeptember 1-jétől</t>
    </r>
  </si>
  <si>
    <t>LKOZOS1026</t>
  </si>
  <si>
    <t>LKOZOS1001</t>
  </si>
  <si>
    <t>HFALTALB092</t>
  </si>
  <si>
    <t>BLALTS1002</t>
  </si>
  <si>
    <t>OVOALB1023</t>
  </si>
  <si>
    <t>OVOALB2024</t>
  </si>
  <si>
    <t>LKOZOS2002</t>
  </si>
  <si>
    <t>OVOALB1001</t>
  </si>
  <si>
    <t>LKOZOS1024</t>
  </si>
  <si>
    <t>RTALTALB007</t>
  </si>
  <si>
    <t>RTALTLB152</t>
  </si>
  <si>
    <t>RTALTALB014</t>
  </si>
  <si>
    <t>RTALTALB152</t>
  </si>
  <si>
    <t>RTALTALB015</t>
  </si>
  <si>
    <t>OVOALB2047</t>
  </si>
  <si>
    <t>RTALTALB152, RTALTALB007, RTALTALB014, RTALTALB015</t>
  </si>
  <si>
    <t>LKOZOS1027</t>
  </si>
  <si>
    <t>OVOALB1025</t>
  </si>
  <si>
    <t>OVOALB2042</t>
  </si>
  <si>
    <t>OVOALB2043</t>
  </si>
  <si>
    <t>LKOZOS2006</t>
  </si>
  <si>
    <t>LKOZOS2007</t>
  </si>
  <si>
    <t>BLOVOP1005</t>
  </si>
  <si>
    <t>BLOVOP2003</t>
  </si>
  <si>
    <t>OVOALB1038</t>
  </si>
  <si>
    <t>OVOALB1039</t>
  </si>
  <si>
    <t>OVOALB2044</t>
  </si>
  <si>
    <t>BLOVOP1008</t>
  </si>
  <si>
    <t>OVOALB2045</t>
  </si>
  <si>
    <t>BLOVOP1009</t>
  </si>
  <si>
    <t>OVOALB2029</t>
  </si>
  <si>
    <t>BLOVOP2007</t>
  </si>
  <si>
    <t>OVOALB2030</t>
  </si>
  <si>
    <t>OVOALB1040</t>
  </si>
  <si>
    <t>OVOALB1041</t>
  </si>
  <si>
    <t>OVOALB2040</t>
  </si>
  <si>
    <t>BLOVOP1011</t>
  </si>
  <si>
    <t>OVOALB1043</t>
  </si>
  <si>
    <t>OVOALB2046</t>
  </si>
  <si>
    <t>BLOVOP1012</t>
  </si>
  <si>
    <t>BLOVOP2009</t>
  </si>
  <si>
    <t>OVOALB2031</t>
  </si>
  <si>
    <t>OVOALB1032</t>
  </si>
  <si>
    <t>BLOVOP2010</t>
  </si>
  <si>
    <t>BLOVOP1015</t>
  </si>
  <si>
    <t>LKOZOS2008</t>
  </si>
  <si>
    <t>LKOZOS1009</t>
  </si>
  <si>
    <t>OVOALB2013</t>
  </si>
  <si>
    <t>OVOALB1014</t>
  </si>
  <si>
    <t>OVOALB2006</t>
  </si>
  <si>
    <t>OVOALB1007</t>
  </si>
  <si>
    <t>LKOZOS2012</t>
  </si>
  <si>
    <t>LKOZOS1013</t>
  </si>
  <si>
    <t>LKOZOS2014</t>
  </si>
  <si>
    <t>LKOZOS1015</t>
  </si>
  <si>
    <t>LKOZOS2016</t>
  </si>
  <si>
    <t>Gyermek-védelem</t>
  </si>
  <si>
    <t>LKOZOS1017</t>
  </si>
  <si>
    <t>LKOZOS2018</t>
  </si>
  <si>
    <t>Hagyomány-ismeret</t>
  </si>
  <si>
    <t>LKOZOS1019</t>
  </si>
  <si>
    <t>LKOZOS2020</t>
  </si>
  <si>
    <t>Tehetség-gondozás</t>
  </si>
  <si>
    <t>LKOZOS1021</t>
  </si>
  <si>
    <t>LKOZOS2022</t>
  </si>
  <si>
    <t>LKOZOS1023</t>
  </si>
  <si>
    <t>Speciális szakmai ismeretek
    (3 tantárgymodul választása kötelező, összesen 36 kredit)</t>
  </si>
  <si>
    <t>OVOALB1033</t>
  </si>
  <si>
    <t>OVOALB1035</t>
  </si>
  <si>
    <t>Óvodai gyakorlat 3.</t>
  </si>
  <si>
    <t xml:space="preserve"> OVOALB2034, OVOALB2028, BLOVOP1012, BLOVOP1039</t>
  </si>
  <si>
    <t>OVOALB2036</t>
  </si>
  <si>
    <t>OVOALB1035, BLOVOP2007, OVOALB2040, BLOVOP2031</t>
  </si>
  <si>
    <t>OVOALB1037</t>
  </si>
  <si>
    <t>OVOALB2036, BLOVOP1015, OVOALB2029, BLOVOP1040</t>
  </si>
  <si>
    <t>Óvodai gyakorlat 4. (párhuzamosan is felvehető), Testnevelés és módszertana 2., Matematikai nevelés és módszertana 2., Óvodai bemutató 3.</t>
  </si>
  <si>
    <t>OVOALB2038</t>
  </si>
  <si>
    <t>OVOALB2039</t>
  </si>
  <si>
    <t xml:space="preserve">Szintézisgyakorlat 3. </t>
  </si>
  <si>
    <t>BLOVOP1039</t>
  </si>
  <si>
    <t>BLOVOP2031</t>
  </si>
  <si>
    <t>BLOVOP1040</t>
  </si>
  <si>
    <t>OVOALB2048</t>
  </si>
  <si>
    <t>NMOVOALB500</t>
  </si>
  <si>
    <t>Komplex pedagógiai-pszichológiai szigorlat</t>
  </si>
  <si>
    <t xml:space="preserve">Óvodai gyakorlat 1.,(párhuzamosan is felvehető), Játék és néphagyomány az óvodában </t>
  </si>
  <si>
    <t>OVOALB2051</t>
  </si>
  <si>
    <t>OVOALB1033, OVOALB1032</t>
  </si>
  <si>
    <t xml:space="preserve">OVOALB2052 </t>
  </si>
  <si>
    <t>Általános és fejlődéslélektan 1., 2.., Pedagógiai szociálpszichológia, A személyiségfejlődés zavarai, Bevezetés a pedagógiába, Az óvodáskor pedagógiája, Az óvoda világa, Pedagógusmesterség</t>
  </si>
  <si>
    <t>LKOZOS1024, RTALTALB007, RTALTALB014, RTALTALB015, LKOZOS1027, OVOALB1002, LKOZOS2004, OVOALB2026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</si>
</sst>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36"/>
      <color theme="1"/>
      <name val="Arial"/>
    </font>
    <font>
      <sz val="11"/>
      <name val="Calibri"/>
    </font>
    <font>
      <sz val="11"/>
      <color theme="1"/>
      <name val="Calibri"/>
    </font>
    <font>
      <sz val="9"/>
      <color theme="1"/>
      <name val="Arial"/>
    </font>
    <font>
      <strike/>
      <sz val="9"/>
      <color theme="1"/>
      <name val="Arial"/>
    </font>
    <font>
      <b/>
      <sz val="9"/>
      <color theme="1"/>
      <name val="Arial"/>
    </font>
    <font>
      <b/>
      <sz val="24"/>
      <color theme="1"/>
      <name val="Arial"/>
    </font>
    <font>
      <sz val="24"/>
      <color theme="1"/>
      <name val="Arial"/>
    </font>
    <font>
      <sz val="13"/>
      <color theme="1"/>
      <name val="Arial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indexed="64"/>
      </patternFill>
    </fill>
  </fills>
  <borders count="10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textRotation="90" shrinkToFit="1"/>
    </xf>
    <xf numFmtId="0" fontId="4" fillId="2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4" fillId="3" borderId="11" xfId="0" applyFont="1" applyFill="1" applyBorder="1" applyAlignment="1">
      <alignment horizontal="left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left" vertical="center" wrapText="1"/>
    </xf>
    <xf numFmtId="0" fontId="4" fillId="3" borderId="35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35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41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4" fillId="3" borderId="46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23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 shrinkToFit="1"/>
    </xf>
    <xf numFmtId="0" fontId="5" fillId="3" borderId="55" xfId="0" applyFont="1" applyFill="1" applyBorder="1" applyAlignment="1">
      <alignment horizontal="center" vertical="center" shrinkToFit="1"/>
    </xf>
    <xf numFmtId="0" fontId="5" fillId="3" borderId="54" xfId="0" applyFont="1" applyFill="1" applyBorder="1" applyAlignment="1">
      <alignment horizontal="center" vertical="center" shrinkToFit="1"/>
    </xf>
    <xf numFmtId="0" fontId="5" fillId="3" borderId="47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center" vertical="center" shrinkToFit="1"/>
    </xf>
    <xf numFmtId="0" fontId="4" fillId="3" borderId="57" xfId="0" applyFont="1" applyFill="1" applyBorder="1" applyAlignment="1">
      <alignment horizontal="center" vertical="center" shrinkToFit="1"/>
    </xf>
    <xf numFmtId="0" fontId="4" fillId="3" borderId="58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4" fillId="3" borderId="64" xfId="0" applyFont="1" applyFill="1" applyBorder="1" applyAlignment="1">
      <alignment horizontal="center" vertical="center" shrinkToFi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left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vertical="center"/>
    </xf>
    <xf numFmtId="0" fontId="4" fillId="3" borderId="42" xfId="0" applyFont="1" applyFill="1" applyBorder="1" applyAlignment="1">
      <alignment horizontal="left" vertical="center" wrapText="1"/>
    </xf>
    <xf numFmtId="0" fontId="4" fillId="3" borderId="40" xfId="0" applyFont="1" applyFill="1" applyBorder="1" applyAlignment="1">
      <alignment horizontal="left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4" fillId="2" borderId="46" xfId="0" applyFont="1" applyFill="1" applyBorder="1" applyAlignment="1">
      <alignment horizontal="center" vertical="center" textRotation="90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 vertical="center" textRotation="90"/>
    </xf>
    <xf numFmtId="0" fontId="4" fillId="2" borderId="46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textRotation="90" shrinkToFit="1"/>
    </xf>
    <xf numFmtId="0" fontId="4" fillId="2" borderId="64" xfId="0" applyFont="1" applyFill="1" applyBorder="1" applyAlignment="1">
      <alignment horizontal="center" vertical="center" textRotation="90" shrinkToFit="1"/>
    </xf>
    <xf numFmtId="0" fontId="4" fillId="2" borderId="44" xfId="0" applyFont="1" applyFill="1" applyBorder="1" applyAlignment="1">
      <alignment horizontal="center" vertical="center" textRotation="90" shrinkToFi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 shrinkToFit="1"/>
    </xf>
    <xf numFmtId="0" fontId="4" fillId="3" borderId="25" xfId="0" applyFont="1" applyFill="1" applyBorder="1" applyAlignment="1">
      <alignment horizontal="center" shrinkToFit="1"/>
    </xf>
    <xf numFmtId="0" fontId="4" fillId="3" borderId="7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0" fontId="4" fillId="3" borderId="27" xfId="0" applyFont="1" applyFill="1" applyBorder="1" applyAlignment="1">
      <alignment horizontal="center" shrinkToFit="1"/>
    </xf>
    <xf numFmtId="0" fontId="4" fillId="3" borderId="24" xfId="0" applyFont="1" applyFill="1" applyBorder="1" applyAlignment="1">
      <alignment horizontal="center" shrinkToFit="1"/>
    </xf>
    <xf numFmtId="0" fontId="4" fillId="3" borderId="7" xfId="0" applyFont="1" applyFill="1" applyBorder="1" applyAlignment="1">
      <alignment horizontal="center" shrinkToFit="1"/>
    </xf>
    <xf numFmtId="0" fontId="4" fillId="3" borderId="51" xfId="0" applyFont="1" applyFill="1" applyBorder="1" applyAlignment="1">
      <alignment horizontal="center" shrinkToFit="1"/>
    </xf>
    <xf numFmtId="0" fontId="4" fillId="3" borderId="23" xfId="0" applyFont="1" applyFill="1" applyBorder="1" applyAlignment="1">
      <alignment horizontal="left" wrapText="1"/>
    </xf>
    <xf numFmtId="0" fontId="4" fillId="3" borderId="29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shrinkToFit="1"/>
    </xf>
    <xf numFmtId="0" fontId="4" fillId="3" borderId="6" xfId="0" applyFont="1" applyFill="1" applyBorder="1" applyAlignment="1">
      <alignment horizontal="center" shrinkToFit="1"/>
    </xf>
    <xf numFmtId="0" fontId="4" fillId="0" borderId="13" xfId="0" applyFont="1" applyBorder="1"/>
    <xf numFmtId="0" fontId="4" fillId="3" borderId="7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 shrinkToFit="1"/>
    </xf>
    <xf numFmtId="0" fontId="4" fillId="3" borderId="37" xfId="0" applyFont="1" applyFill="1" applyBorder="1" applyAlignment="1">
      <alignment horizontal="center" shrinkToFit="1"/>
    </xf>
    <xf numFmtId="0" fontId="4" fillId="3" borderId="7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0" borderId="31" xfId="0" applyFont="1" applyBorder="1"/>
    <xf numFmtId="0" fontId="4" fillId="3" borderId="20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center" shrinkToFit="1"/>
    </xf>
    <xf numFmtId="0" fontId="4" fillId="3" borderId="17" xfId="0" applyFont="1" applyFill="1" applyBorder="1" applyAlignment="1">
      <alignment horizontal="center" shrinkToFit="1"/>
    </xf>
    <xf numFmtId="0" fontId="4" fillId="3" borderId="19" xfId="0" applyFont="1" applyFill="1" applyBorder="1" applyAlignment="1">
      <alignment horizontal="center" shrinkToFit="1"/>
    </xf>
    <xf numFmtId="0" fontId="4" fillId="3" borderId="20" xfId="0" applyFont="1" applyFill="1" applyBorder="1" applyAlignment="1">
      <alignment horizontal="center" shrinkToFit="1"/>
    </xf>
    <xf numFmtId="0" fontId="4" fillId="3" borderId="67" xfId="0" applyFont="1" applyFill="1" applyBorder="1" applyAlignment="1">
      <alignment horizontal="center" shrinkToFit="1"/>
    </xf>
    <xf numFmtId="0" fontId="4" fillId="3" borderId="20" xfId="0" applyFont="1" applyFill="1" applyBorder="1" applyAlignment="1">
      <alignment horizontal="left" wrapText="1"/>
    </xf>
    <xf numFmtId="0" fontId="5" fillId="3" borderId="26" xfId="0" applyFont="1" applyFill="1" applyBorder="1" applyAlignment="1">
      <alignment horizontal="center" shrinkToFit="1"/>
    </xf>
    <xf numFmtId="0" fontId="5" fillId="3" borderId="25" xfId="0" applyFont="1" applyFill="1" applyBorder="1" applyAlignment="1">
      <alignment horizontal="center" shrinkToFit="1"/>
    </xf>
    <xf numFmtId="0" fontId="5" fillId="3" borderId="24" xfId="0" applyFont="1" applyFill="1" applyBorder="1" applyAlignment="1">
      <alignment horizontal="center" shrinkToFit="1"/>
    </xf>
    <xf numFmtId="0" fontId="4" fillId="3" borderId="23" xfId="0" applyFont="1" applyFill="1" applyBorder="1" applyAlignment="1">
      <alignment horizontal="center" shrinkToFit="1"/>
    </xf>
    <xf numFmtId="0" fontId="4" fillId="3" borderId="16" xfId="0" applyFont="1" applyFill="1" applyBorder="1"/>
    <xf numFmtId="0" fontId="4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/>
    </xf>
    <xf numFmtId="0" fontId="4" fillId="3" borderId="3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left"/>
    </xf>
    <xf numFmtId="0" fontId="4" fillId="3" borderId="28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wrapText="1"/>
    </xf>
    <xf numFmtId="0" fontId="4" fillId="3" borderId="6" xfId="0" applyFont="1" applyFill="1" applyBorder="1"/>
    <xf numFmtId="0" fontId="4" fillId="3" borderId="2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42" xfId="0" applyFont="1" applyFill="1" applyBorder="1" applyAlignment="1">
      <alignment horizontal="center"/>
    </xf>
    <xf numFmtId="0" fontId="4" fillId="0" borderId="30" xfId="0" applyFont="1" applyBorder="1"/>
    <xf numFmtId="0" fontId="4" fillId="3" borderId="41" xfId="0" applyFont="1" applyFill="1" applyBorder="1" applyAlignment="1">
      <alignment horizontal="left" wrapText="1"/>
    </xf>
    <xf numFmtId="0" fontId="4" fillId="3" borderId="40" xfId="0" applyFont="1" applyFill="1" applyBorder="1" applyAlignment="1">
      <alignment horizontal="center" shrinkToFit="1"/>
    </xf>
    <xf numFmtId="0" fontId="4" fillId="3" borderId="41" xfId="0" applyFont="1" applyFill="1" applyBorder="1" applyAlignment="1">
      <alignment horizontal="center" shrinkToFit="1"/>
    </xf>
    <xf numFmtId="0" fontId="4" fillId="3" borderId="43" xfId="0" applyFont="1" applyFill="1" applyBorder="1" applyAlignment="1">
      <alignment horizontal="center" shrinkToFit="1"/>
    </xf>
    <xf numFmtId="0" fontId="4" fillId="3" borderId="42" xfId="0" applyFont="1" applyFill="1" applyBorder="1" applyAlignment="1">
      <alignment horizontal="center" shrinkToFit="1"/>
    </xf>
    <xf numFmtId="0" fontId="4" fillId="3" borderId="68" xfId="0" applyFont="1" applyFill="1" applyBorder="1" applyAlignment="1">
      <alignment horizontal="center" shrinkToFit="1"/>
    </xf>
    <xf numFmtId="0" fontId="4" fillId="3" borderId="67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 shrinkToFit="1"/>
    </xf>
    <xf numFmtId="0" fontId="5" fillId="3" borderId="16" xfId="0" applyFont="1" applyFill="1" applyBorder="1" applyAlignment="1">
      <alignment horizontal="center" shrinkToFit="1"/>
    </xf>
    <xf numFmtId="0" fontId="5" fillId="3" borderId="17" xfId="0" applyFont="1" applyFill="1" applyBorder="1" applyAlignment="1">
      <alignment horizontal="center" shrinkToFit="1"/>
    </xf>
    <xf numFmtId="0" fontId="4" fillId="3" borderId="21" xfId="0" applyFont="1" applyFill="1" applyBorder="1" applyAlignment="1">
      <alignment horizontal="left"/>
    </xf>
    <xf numFmtId="0" fontId="4" fillId="3" borderId="4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shrinkToFit="1"/>
    </xf>
    <xf numFmtId="0" fontId="4" fillId="3" borderId="6" xfId="0" applyFont="1" applyFill="1" applyBorder="1" applyAlignment="1">
      <alignment horizontal="left"/>
    </xf>
    <xf numFmtId="0" fontId="4" fillId="3" borderId="7" xfId="0" applyFont="1" applyFill="1" applyBorder="1"/>
    <xf numFmtId="0" fontId="4" fillId="0" borderId="0" xfId="0" applyFont="1"/>
    <xf numFmtId="0" fontId="4" fillId="3" borderId="1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left" wrapText="1"/>
    </xf>
    <xf numFmtId="0" fontId="4" fillId="0" borderId="12" xfId="0" applyFont="1" applyBorder="1"/>
    <xf numFmtId="0" fontId="4" fillId="3" borderId="57" xfId="0" applyFont="1" applyFill="1" applyBorder="1" applyAlignment="1">
      <alignment horizontal="center"/>
    </xf>
    <xf numFmtId="0" fontId="4" fillId="3" borderId="69" xfId="0" applyFont="1" applyFill="1" applyBorder="1" applyAlignment="1">
      <alignment horizontal="center"/>
    </xf>
    <xf numFmtId="0" fontId="4" fillId="3" borderId="56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shrinkToFit="1"/>
    </xf>
    <xf numFmtId="0" fontId="4" fillId="0" borderId="18" xfId="0" applyFont="1" applyBorder="1"/>
    <xf numFmtId="0" fontId="4" fillId="3" borderId="25" xfId="0" applyFont="1" applyFill="1" applyBorder="1" applyAlignment="1">
      <alignment horizontal="left"/>
    </xf>
    <xf numFmtId="0" fontId="4" fillId="3" borderId="55" xfId="0" applyFont="1" applyFill="1" applyBorder="1" applyAlignment="1">
      <alignment horizontal="center"/>
    </xf>
    <xf numFmtId="0" fontId="4" fillId="3" borderId="57" xfId="0" applyFont="1" applyFill="1" applyBorder="1" applyAlignment="1">
      <alignment horizontal="center" shrinkToFit="1"/>
    </xf>
    <xf numFmtId="0" fontId="4" fillId="3" borderId="56" xfId="0" applyFont="1" applyFill="1" applyBorder="1" applyAlignment="1">
      <alignment horizontal="center" shrinkToFit="1"/>
    </xf>
    <xf numFmtId="0" fontId="4" fillId="3" borderId="58" xfId="0" applyFont="1" applyFill="1" applyBorder="1" applyAlignment="1">
      <alignment horizontal="center" shrinkToFit="1"/>
    </xf>
    <xf numFmtId="0" fontId="4" fillId="3" borderId="20" xfId="0" applyFont="1" applyFill="1" applyBorder="1" applyAlignment="1">
      <alignment horizontal="left" vertical="top"/>
    </xf>
    <xf numFmtId="0" fontId="5" fillId="3" borderId="20" xfId="0" applyFont="1" applyFill="1" applyBorder="1" applyAlignment="1">
      <alignment horizontal="left" wrapText="1"/>
    </xf>
    <xf numFmtId="0" fontId="5" fillId="3" borderId="20" xfId="0" applyFont="1" applyFill="1" applyBorder="1" applyAlignment="1">
      <alignment horizontal="left"/>
    </xf>
    <xf numFmtId="0" fontId="4" fillId="3" borderId="44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vertical="center" shrinkToFit="1"/>
    </xf>
    <xf numFmtId="0" fontId="4" fillId="3" borderId="6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center"/>
    </xf>
    <xf numFmtId="0" fontId="4" fillId="3" borderId="19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vertical="center" shrinkToFit="1"/>
    </xf>
    <xf numFmtId="0" fontId="4" fillId="3" borderId="17" xfId="0" applyFont="1" applyFill="1" applyBorder="1" applyAlignment="1">
      <alignment vertical="center" shrinkToFit="1"/>
    </xf>
    <xf numFmtId="0" fontId="4" fillId="3" borderId="16" xfId="0" applyFont="1" applyFill="1" applyBorder="1" applyAlignment="1">
      <alignment wrapText="1"/>
    </xf>
    <xf numFmtId="0" fontId="4" fillId="3" borderId="33" xfId="0" applyFont="1" applyFill="1" applyBorder="1" applyAlignment="1">
      <alignment vertical="center" shrinkToFit="1"/>
    </xf>
    <xf numFmtId="0" fontId="4" fillId="3" borderId="36" xfId="0" applyFont="1" applyFill="1" applyBorder="1" applyAlignment="1">
      <alignment vertical="center" shrinkToFit="1"/>
    </xf>
    <xf numFmtId="0" fontId="4" fillId="3" borderId="54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/>
    </xf>
    <xf numFmtId="0" fontId="4" fillId="3" borderId="38" xfId="0" applyFont="1" applyFill="1" applyBorder="1" applyAlignment="1">
      <alignment horizontal="center"/>
    </xf>
    <xf numFmtId="0" fontId="4" fillId="4" borderId="5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shrinkToFit="1"/>
    </xf>
    <xf numFmtId="0" fontId="4" fillId="3" borderId="7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shrinkToFit="1"/>
    </xf>
    <xf numFmtId="0" fontId="4" fillId="3" borderId="4" xfId="0" applyFont="1" applyFill="1" applyBorder="1" applyAlignment="1">
      <alignment horizontal="center" shrinkToFit="1"/>
    </xf>
    <xf numFmtId="0" fontId="4" fillId="3" borderId="21" xfId="0" applyFont="1" applyFill="1" applyBorder="1" applyAlignment="1">
      <alignment horizontal="center" shrinkToFit="1"/>
    </xf>
    <xf numFmtId="0" fontId="4" fillId="5" borderId="19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horizontal="center" vertical="center"/>
    </xf>
    <xf numFmtId="0" fontId="4" fillId="3" borderId="80" xfId="0" applyFont="1" applyFill="1" applyBorder="1" applyAlignment="1">
      <alignment horizontal="center" vertical="center"/>
    </xf>
    <xf numFmtId="0" fontId="4" fillId="3" borderId="65" xfId="0" applyFont="1" applyFill="1" applyBorder="1" applyAlignment="1">
      <alignment horizontal="center"/>
    </xf>
    <xf numFmtId="0" fontId="4" fillId="3" borderId="88" xfId="0" applyFont="1" applyFill="1" applyBorder="1" applyAlignment="1">
      <alignment horizontal="center" shrinkToFit="1"/>
    </xf>
    <xf numFmtId="0" fontId="4" fillId="3" borderId="66" xfId="0" applyFont="1" applyFill="1" applyBorder="1" applyAlignment="1">
      <alignment horizontal="center" vertical="center" shrinkToFit="1"/>
    </xf>
    <xf numFmtId="0" fontId="4" fillId="3" borderId="89" xfId="0" applyFont="1" applyFill="1" applyBorder="1" applyAlignment="1">
      <alignment horizontal="left" wrapText="1"/>
    </xf>
    <xf numFmtId="0" fontId="4" fillId="3" borderId="90" xfId="0" applyFont="1" applyFill="1" applyBorder="1" applyAlignment="1">
      <alignment horizontal="left" wrapText="1"/>
    </xf>
    <xf numFmtId="0" fontId="4" fillId="0" borderId="38" xfId="0" applyFont="1" applyFill="1" applyBorder="1" applyAlignment="1">
      <alignment horizontal="center"/>
    </xf>
    <xf numFmtId="0" fontId="4" fillId="3" borderId="84" xfId="0" applyFont="1" applyFill="1" applyBorder="1" applyAlignment="1">
      <alignment horizontal="center"/>
    </xf>
    <xf numFmtId="0" fontId="4" fillId="3" borderId="87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center" shrinkToFit="1"/>
    </xf>
    <xf numFmtId="0" fontId="4" fillId="3" borderId="85" xfId="0" applyFont="1" applyFill="1" applyBorder="1" applyAlignment="1">
      <alignment horizontal="center"/>
    </xf>
    <xf numFmtId="0" fontId="4" fillId="3" borderId="85" xfId="0" applyFont="1" applyFill="1" applyBorder="1" applyAlignment="1">
      <alignment horizontal="center" shrinkToFit="1"/>
    </xf>
    <xf numFmtId="0" fontId="4" fillId="3" borderId="86" xfId="0" applyFont="1" applyFill="1" applyBorder="1" applyAlignment="1">
      <alignment horizontal="center" shrinkToFit="1"/>
    </xf>
    <xf numFmtId="0" fontId="4" fillId="3" borderId="13" xfId="0" applyFont="1" applyFill="1" applyBorder="1" applyAlignment="1">
      <alignment horizontal="center"/>
    </xf>
    <xf numFmtId="0" fontId="4" fillId="3" borderId="8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50" xfId="0" applyFont="1" applyFill="1" applyBorder="1" applyAlignment="1">
      <alignment horizontal="center" vertical="center" wrapText="1"/>
    </xf>
    <xf numFmtId="0" fontId="4" fillId="0" borderId="65" xfId="0" applyFont="1" applyBorder="1"/>
    <xf numFmtId="0" fontId="4" fillId="0" borderId="66" xfId="0" applyFont="1" applyBorder="1"/>
    <xf numFmtId="0" fontId="4" fillId="0" borderId="13" xfId="0" applyFont="1" applyFill="1" applyBorder="1" applyAlignment="1">
      <alignment horizontal="center" vertical="center" wrapText="1"/>
    </xf>
    <xf numFmtId="0" fontId="4" fillId="3" borderId="92" xfId="0" applyFont="1" applyFill="1" applyBorder="1" applyAlignment="1">
      <alignment horizontal="center"/>
    </xf>
    <xf numFmtId="0" fontId="4" fillId="3" borderId="82" xfId="0" applyFont="1" applyFill="1" applyBorder="1" applyAlignment="1">
      <alignment horizontal="center"/>
    </xf>
    <xf numFmtId="0" fontId="4" fillId="3" borderId="91" xfId="0" applyFont="1" applyFill="1" applyBorder="1" applyAlignment="1">
      <alignment horizontal="center"/>
    </xf>
    <xf numFmtId="0" fontId="4" fillId="3" borderId="79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left" shrinkToFit="1"/>
    </xf>
    <xf numFmtId="0" fontId="4" fillId="3" borderId="72" xfId="0" applyFont="1" applyFill="1" applyBorder="1" applyAlignment="1">
      <alignment horizontal="center"/>
    </xf>
    <xf numFmtId="0" fontId="4" fillId="3" borderId="81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/>
    </xf>
    <xf numFmtId="0" fontId="4" fillId="3" borderId="80" xfId="0" applyFont="1" applyFill="1" applyBorder="1" applyAlignment="1">
      <alignment horizontal="center"/>
    </xf>
    <xf numFmtId="0" fontId="4" fillId="3" borderId="9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1" fillId="6" borderId="98" xfId="0" applyFont="1" applyFill="1" applyBorder="1" applyAlignment="1">
      <alignment vertical="center" wrapText="1"/>
    </xf>
    <xf numFmtId="0" fontId="11" fillId="6" borderId="99" xfId="0" applyFont="1" applyFill="1" applyBorder="1" applyAlignment="1">
      <alignment vertical="center" wrapText="1"/>
    </xf>
    <xf numFmtId="0" fontId="4" fillId="3" borderId="100" xfId="0" applyFont="1" applyFill="1" applyBorder="1" applyAlignment="1">
      <alignment horizontal="left" vertical="center" wrapText="1"/>
    </xf>
    <xf numFmtId="0" fontId="11" fillId="6" borderId="96" xfId="0" applyFont="1" applyFill="1" applyBorder="1" applyAlignment="1">
      <alignment vertical="center" wrapText="1"/>
    </xf>
    <xf numFmtId="0" fontId="11" fillId="6" borderId="97" xfId="0" applyFont="1" applyFill="1" applyBorder="1" applyAlignment="1">
      <alignment vertical="center" wrapText="1"/>
    </xf>
    <xf numFmtId="0" fontId="4" fillId="3" borderId="101" xfId="0" applyFont="1" applyFill="1" applyBorder="1" applyAlignment="1">
      <alignment horizontal="left" vertical="center" wrapText="1"/>
    </xf>
    <xf numFmtId="0" fontId="4" fillId="3" borderId="95" xfId="0" applyFont="1" applyFill="1" applyBorder="1" applyAlignment="1">
      <alignment horizontal="left" vertical="center" wrapText="1"/>
    </xf>
    <xf numFmtId="0" fontId="4" fillId="3" borderId="102" xfId="0" applyFont="1" applyFill="1" applyBorder="1" applyAlignment="1">
      <alignment horizontal="left" vertical="center"/>
    </xf>
    <xf numFmtId="0" fontId="4" fillId="3" borderId="95" xfId="0" applyFont="1" applyFill="1" applyBorder="1" applyAlignment="1">
      <alignment horizontal="left" wrapText="1"/>
    </xf>
    <xf numFmtId="0" fontId="4" fillId="3" borderId="102" xfId="0" applyFont="1" applyFill="1" applyBorder="1" applyAlignment="1">
      <alignment horizontal="left"/>
    </xf>
    <xf numFmtId="0" fontId="4" fillId="3" borderId="23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wrapText="1"/>
    </xf>
    <xf numFmtId="0" fontId="4" fillId="3" borderId="31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74" xfId="0" applyFont="1" applyFill="1" applyBorder="1" applyAlignment="1">
      <alignment horizontal="center" wrapText="1"/>
    </xf>
    <xf numFmtId="0" fontId="4" fillId="3" borderId="48" xfId="0" applyFont="1" applyFill="1" applyBorder="1" applyAlignment="1">
      <alignment horizont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60" xfId="0" applyFont="1" applyBorder="1"/>
    <xf numFmtId="0" fontId="2" fillId="0" borderId="32" xfId="0" applyFont="1" applyBorder="1"/>
    <xf numFmtId="0" fontId="4" fillId="3" borderId="78" xfId="0" applyFont="1" applyFill="1" applyBorder="1" applyAlignment="1">
      <alignment horizontal="center"/>
    </xf>
    <xf numFmtId="0" fontId="2" fillId="0" borderId="77" xfId="0" applyFont="1" applyBorder="1"/>
    <xf numFmtId="0" fontId="2" fillId="0" borderId="76" xfId="0" applyFont="1" applyBorder="1"/>
    <xf numFmtId="0" fontId="4" fillId="3" borderId="59" xfId="0" applyFont="1" applyFill="1" applyBorder="1" applyAlignment="1">
      <alignment horizontal="center"/>
    </xf>
    <xf numFmtId="0" fontId="2" fillId="0" borderId="70" xfId="0" applyFont="1" applyBorder="1"/>
    <xf numFmtId="0" fontId="4" fillId="3" borderId="61" xfId="0" applyFont="1" applyFill="1" applyBorder="1" applyAlignment="1">
      <alignment horizontal="center" vertical="center" wrapText="1"/>
    </xf>
    <xf numFmtId="0" fontId="2" fillId="0" borderId="62" xfId="0" applyFont="1" applyBorder="1"/>
    <xf numFmtId="0" fontId="2" fillId="0" borderId="63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73" xfId="0" applyFont="1" applyFill="1" applyBorder="1" applyAlignment="1">
      <alignment horizontal="center" vertical="center" wrapText="1"/>
    </xf>
    <xf numFmtId="0" fontId="4" fillId="3" borderId="81" xfId="0" applyFont="1" applyFill="1" applyBorder="1" applyAlignment="1">
      <alignment horizontal="center" vertical="center" wrapText="1"/>
    </xf>
    <xf numFmtId="0" fontId="4" fillId="3" borderId="80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calcChain" Target="calcChain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15" Type="http://schemas.openxmlformats.org/officeDocument/2006/relationships/theme" Target="theme/theme1.xml"/><Relationship Id="rId14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F1004"/>
  <sheetViews>
    <sheetView tabSelected="1" workbookViewId="0">
      <selection sqref="A1:AF1"/>
    </sheetView>
  </sheetViews>
  <sheetFormatPr defaultColWidth="14.42578125" defaultRowHeight="15" customHeight="1" x14ac:dyDescent="0.25"/>
  <cols>
    <col min="1" max="1" width="3.85546875" customWidth="1"/>
    <col min="2" max="2" width="2.85546875" customWidth="1"/>
    <col min="3" max="3" width="2.5703125" customWidth="1"/>
    <col min="4" max="4" width="13.28515625" customWidth="1"/>
    <col min="5" max="5" width="12.5703125" customWidth="1"/>
    <col min="6" max="6" width="0.140625" customWidth="1"/>
    <col min="7" max="7" width="49.140625" bestFit="1" customWidth="1"/>
    <col min="8" max="26" width="2.7109375" customWidth="1"/>
    <col min="27" max="27" width="3.42578125" customWidth="1"/>
    <col min="28" max="28" width="4.28515625" customWidth="1"/>
    <col min="29" max="29" width="3.42578125" customWidth="1"/>
    <col min="30" max="30" width="2.7109375" customWidth="1"/>
    <col min="31" max="31" width="13" customWidth="1"/>
    <col min="32" max="32" width="25.42578125" customWidth="1"/>
  </cols>
  <sheetData>
    <row r="1" spans="1:32" ht="108.75" customHeight="1" x14ac:dyDescent="0.25">
      <c r="A1" s="287" t="s">
        <v>178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289"/>
    </row>
    <row r="2" spans="1:32" ht="49.5" customHeight="1" thickBot="1" x14ac:dyDescent="0.3">
      <c r="A2" s="104" t="s">
        <v>0</v>
      </c>
      <c r="B2" s="104" t="s">
        <v>1</v>
      </c>
      <c r="C2" s="104" t="s">
        <v>2</v>
      </c>
      <c r="D2" s="3" t="s">
        <v>3</v>
      </c>
      <c r="E2" s="2" t="s">
        <v>4</v>
      </c>
      <c r="F2" s="100" t="s">
        <v>5</v>
      </c>
      <c r="G2" s="105" t="s">
        <v>6</v>
      </c>
      <c r="H2" s="106" t="s">
        <v>7</v>
      </c>
      <c r="I2" s="106" t="s">
        <v>8</v>
      </c>
      <c r="J2" s="107" t="s">
        <v>9</v>
      </c>
      <c r="K2" s="108" t="s">
        <v>10</v>
      </c>
      <c r="L2" s="106" t="s">
        <v>11</v>
      </c>
      <c r="M2" s="107" t="s">
        <v>12</v>
      </c>
      <c r="N2" s="108" t="s">
        <v>13</v>
      </c>
      <c r="O2" s="106" t="s">
        <v>14</v>
      </c>
      <c r="P2" s="107" t="s">
        <v>15</v>
      </c>
      <c r="Q2" s="108" t="s">
        <v>16</v>
      </c>
      <c r="R2" s="106" t="s">
        <v>17</v>
      </c>
      <c r="S2" s="107" t="s">
        <v>18</v>
      </c>
      <c r="T2" s="108" t="s">
        <v>19</v>
      </c>
      <c r="U2" s="106" t="s">
        <v>20</v>
      </c>
      <c r="V2" s="107" t="s">
        <v>21</v>
      </c>
      <c r="W2" s="108" t="s">
        <v>22</v>
      </c>
      <c r="X2" s="106" t="s">
        <v>23</v>
      </c>
      <c r="Y2" s="107" t="s">
        <v>24</v>
      </c>
      <c r="Z2" s="100" t="s">
        <v>25</v>
      </c>
      <c r="AA2" s="100" t="s">
        <v>26</v>
      </c>
      <c r="AB2" s="2" t="s">
        <v>27</v>
      </c>
      <c r="AC2" s="100" t="s">
        <v>28</v>
      </c>
      <c r="AD2" s="100" t="s">
        <v>29</v>
      </c>
      <c r="AE2" s="109" t="s">
        <v>30</v>
      </c>
      <c r="AF2" s="105" t="s">
        <v>31</v>
      </c>
    </row>
    <row r="3" spans="1:32" ht="15" customHeight="1" x14ac:dyDescent="0.25">
      <c r="A3" s="246" t="s">
        <v>32</v>
      </c>
      <c r="B3" s="247" t="s">
        <v>33</v>
      </c>
      <c r="C3" s="248">
        <v>1</v>
      </c>
      <c r="D3" s="113" t="s">
        <v>179</v>
      </c>
      <c r="E3" s="280" t="s">
        <v>34</v>
      </c>
      <c r="F3" s="34" t="s">
        <v>35</v>
      </c>
      <c r="G3" s="114" t="s">
        <v>36</v>
      </c>
      <c r="H3" s="112">
        <v>5</v>
      </c>
      <c r="I3" s="112">
        <v>0</v>
      </c>
      <c r="J3" s="116">
        <v>1</v>
      </c>
      <c r="K3" s="111"/>
      <c r="L3" s="112"/>
      <c r="M3" s="116"/>
      <c r="N3" s="111"/>
      <c r="O3" s="112"/>
      <c r="P3" s="116"/>
      <c r="Q3" s="111"/>
      <c r="R3" s="112"/>
      <c r="S3" s="116"/>
      <c r="T3" s="111"/>
      <c r="U3" s="112"/>
      <c r="V3" s="116"/>
      <c r="W3" s="111"/>
      <c r="X3" s="112"/>
      <c r="Y3" s="112"/>
      <c r="Z3" s="111">
        <f t="shared" ref="Z3:AA3" si="0">W3+T3+Q3+N3+K3+H3</f>
        <v>5</v>
      </c>
      <c r="AA3" s="112">
        <f t="shared" si="0"/>
        <v>0</v>
      </c>
      <c r="AB3" s="117">
        <f t="shared" ref="AB3:AB10" si="1">SUM(Z3:AA3)</f>
        <v>5</v>
      </c>
      <c r="AC3" s="118">
        <f t="shared" ref="AC3:AC10" si="2">J3+M3+P3+S3+V3+Y3</f>
        <v>1</v>
      </c>
      <c r="AD3" s="116" t="s">
        <v>37</v>
      </c>
      <c r="AE3" s="119"/>
      <c r="AF3" s="114"/>
    </row>
    <row r="4" spans="1:32" ht="15" customHeight="1" x14ac:dyDescent="0.25">
      <c r="A4" s="237" t="s">
        <v>32</v>
      </c>
      <c r="B4" s="245" t="s">
        <v>38</v>
      </c>
      <c r="C4" s="122">
        <v>5</v>
      </c>
      <c r="D4" s="113" t="s">
        <v>180</v>
      </c>
      <c r="E4" s="298"/>
      <c r="F4" s="123"/>
      <c r="G4" s="124" t="s">
        <v>39</v>
      </c>
      <c r="H4" s="122"/>
      <c r="I4" s="122"/>
      <c r="J4" s="125"/>
      <c r="K4" s="121"/>
      <c r="L4" s="122"/>
      <c r="M4" s="125"/>
      <c r="N4" s="121"/>
      <c r="O4" s="122"/>
      <c r="P4" s="125"/>
      <c r="Q4" s="121"/>
      <c r="R4" s="122"/>
      <c r="S4" s="125"/>
      <c r="T4" s="121">
        <v>10</v>
      </c>
      <c r="U4" s="122">
        <v>5</v>
      </c>
      <c r="V4" s="125">
        <v>3</v>
      </c>
      <c r="W4" s="121"/>
      <c r="X4" s="122"/>
      <c r="Y4" s="122"/>
      <c r="Z4" s="121">
        <f t="shared" ref="Z4:AA4" si="3">W4+T4+Q4+N4+K4+H4</f>
        <v>10</v>
      </c>
      <c r="AA4" s="122">
        <f t="shared" si="3"/>
        <v>5</v>
      </c>
      <c r="AB4" s="117">
        <f t="shared" si="1"/>
        <v>15</v>
      </c>
      <c r="AC4" s="126">
        <f t="shared" si="2"/>
        <v>3</v>
      </c>
      <c r="AD4" s="125" t="s">
        <v>40</v>
      </c>
      <c r="AE4" s="127"/>
      <c r="AF4" s="124"/>
    </row>
    <row r="5" spans="1:32" ht="15" customHeight="1" x14ac:dyDescent="0.25">
      <c r="A5" s="120" t="s">
        <v>32</v>
      </c>
      <c r="B5" s="103" t="s">
        <v>41</v>
      </c>
      <c r="C5" s="103">
        <v>3</v>
      </c>
      <c r="D5" s="6" t="s">
        <v>181</v>
      </c>
      <c r="E5" s="298"/>
      <c r="F5" s="123"/>
      <c r="G5" s="60" t="s">
        <v>42</v>
      </c>
      <c r="H5" s="122"/>
      <c r="I5" s="122"/>
      <c r="J5" s="125"/>
      <c r="K5" s="121"/>
      <c r="L5" s="122"/>
      <c r="M5" s="125"/>
      <c r="N5" s="121">
        <v>10</v>
      </c>
      <c r="O5" s="122">
        <v>0</v>
      </c>
      <c r="P5" s="125">
        <v>2</v>
      </c>
      <c r="Q5" s="121"/>
      <c r="R5" s="122"/>
      <c r="S5" s="125"/>
      <c r="T5" s="121"/>
      <c r="U5" s="122"/>
      <c r="V5" s="125"/>
      <c r="W5" s="121"/>
      <c r="X5" s="122"/>
      <c r="Y5" s="122"/>
      <c r="Z5" s="121">
        <f t="shared" ref="Z5:AA5" si="4">W5+T5+Q5+N5+K5+H5</f>
        <v>10</v>
      </c>
      <c r="AA5" s="122">
        <f t="shared" si="4"/>
        <v>0</v>
      </c>
      <c r="AB5" s="117">
        <f t="shared" si="1"/>
        <v>10</v>
      </c>
      <c r="AC5" s="126">
        <f t="shared" si="2"/>
        <v>2</v>
      </c>
      <c r="AD5" s="125" t="s">
        <v>37</v>
      </c>
      <c r="AE5" s="10"/>
      <c r="AF5" s="60"/>
    </row>
    <row r="6" spans="1:32" ht="15" customHeight="1" thickBot="1" x14ac:dyDescent="0.3">
      <c r="A6" s="128" t="s">
        <v>32</v>
      </c>
      <c r="B6" s="129" t="s">
        <v>33</v>
      </c>
      <c r="C6" s="129">
        <v>1</v>
      </c>
      <c r="D6" s="130" t="s">
        <v>182</v>
      </c>
      <c r="E6" s="281"/>
      <c r="F6" s="131"/>
      <c r="G6" s="132" t="s">
        <v>43</v>
      </c>
      <c r="H6" s="133">
        <v>10</v>
      </c>
      <c r="I6" s="133">
        <v>0</v>
      </c>
      <c r="J6" s="134">
        <v>2</v>
      </c>
      <c r="K6" s="135"/>
      <c r="L6" s="133"/>
      <c r="M6" s="134"/>
      <c r="N6" s="135"/>
      <c r="O6" s="133"/>
      <c r="P6" s="134"/>
      <c r="Q6" s="135"/>
      <c r="R6" s="133"/>
      <c r="S6" s="134"/>
      <c r="T6" s="135"/>
      <c r="U6" s="133"/>
      <c r="V6" s="134"/>
      <c r="W6" s="135"/>
      <c r="X6" s="133"/>
      <c r="Y6" s="133"/>
      <c r="Z6" s="135">
        <f t="shared" ref="Z6:AA6" si="5">W6+T6+Q6+N6+K6+H6</f>
        <v>10</v>
      </c>
      <c r="AA6" s="133">
        <f t="shared" si="5"/>
        <v>0</v>
      </c>
      <c r="AB6" s="136">
        <f t="shared" si="1"/>
        <v>10</v>
      </c>
      <c r="AC6" s="137">
        <f t="shared" si="2"/>
        <v>2</v>
      </c>
      <c r="AD6" s="134" t="s">
        <v>37</v>
      </c>
      <c r="AE6" s="138"/>
      <c r="AF6" s="132"/>
    </row>
    <row r="7" spans="1:32" ht="15" customHeight="1" x14ac:dyDescent="0.25">
      <c r="A7" s="110" t="s">
        <v>32</v>
      </c>
      <c r="B7" s="103" t="s">
        <v>41</v>
      </c>
      <c r="C7" s="103">
        <v>3</v>
      </c>
      <c r="D7" s="113" t="s">
        <v>183</v>
      </c>
      <c r="E7" s="280" t="s">
        <v>168</v>
      </c>
      <c r="F7" s="34" t="s">
        <v>35</v>
      </c>
      <c r="G7" s="114" t="s">
        <v>44</v>
      </c>
      <c r="H7" s="112"/>
      <c r="I7" s="112"/>
      <c r="J7" s="116"/>
      <c r="K7" s="111"/>
      <c r="L7" s="112"/>
      <c r="M7" s="116"/>
      <c r="N7" s="111">
        <v>10</v>
      </c>
      <c r="O7" s="112">
        <v>0</v>
      </c>
      <c r="P7" s="116">
        <v>2</v>
      </c>
      <c r="Q7" s="111"/>
      <c r="R7" s="112"/>
      <c r="S7" s="116"/>
      <c r="T7" s="139"/>
      <c r="U7" s="140"/>
      <c r="V7" s="141"/>
      <c r="W7" s="139"/>
      <c r="X7" s="140"/>
      <c r="Y7" s="140"/>
      <c r="Z7" s="111">
        <f t="shared" ref="Z7:AA7" si="6">W7+T7+Q7+N7+K7+H7</f>
        <v>10</v>
      </c>
      <c r="AA7" s="116">
        <f t="shared" si="6"/>
        <v>0</v>
      </c>
      <c r="AB7" s="142">
        <f t="shared" si="1"/>
        <v>10</v>
      </c>
      <c r="AC7" s="115">
        <f t="shared" si="2"/>
        <v>2</v>
      </c>
      <c r="AD7" s="116" t="s">
        <v>37</v>
      </c>
      <c r="AE7" s="119"/>
      <c r="AF7" s="114"/>
    </row>
    <row r="8" spans="1:32" ht="15" customHeight="1" x14ac:dyDescent="0.25">
      <c r="A8" s="24" t="s">
        <v>32</v>
      </c>
      <c r="B8" s="4" t="s">
        <v>41</v>
      </c>
      <c r="C8" s="4">
        <v>4</v>
      </c>
      <c r="D8" s="6" t="s">
        <v>184</v>
      </c>
      <c r="E8" s="298"/>
      <c r="F8" s="123"/>
      <c r="G8" s="60" t="s">
        <v>45</v>
      </c>
      <c r="H8" s="5"/>
      <c r="I8" s="5"/>
      <c r="J8" s="7"/>
      <c r="K8" s="8"/>
      <c r="L8" s="5"/>
      <c r="M8" s="7"/>
      <c r="N8" s="8"/>
      <c r="O8" s="5"/>
      <c r="P8" s="7"/>
      <c r="Q8" s="8">
        <v>10</v>
      </c>
      <c r="R8" s="5">
        <v>0</v>
      </c>
      <c r="S8" s="7">
        <v>2</v>
      </c>
      <c r="T8" s="26"/>
      <c r="U8" s="27"/>
      <c r="V8" s="28"/>
      <c r="W8" s="26"/>
      <c r="X8" s="27"/>
      <c r="Y8" s="27"/>
      <c r="Z8" s="8">
        <f t="shared" ref="Z8:AA8" si="7">W8+T8+Q8+N8+K8+H8</f>
        <v>10</v>
      </c>
      <c r="AA8" s="7">
        <f t="shared" si="7"/>
        <v>0</v>
      </c>
      <c r="AB8" s="33">
        <f t="shared" si="1"/>
        <v>10</v>
      </c>
      <c r="AC8" s="9">
        <f t="shared" si="2"/>
        <v>2</v>
      </c>
      <c r="AD8" s="7" t="s">
        <v>37</v>
      </c>
      <c r="AE8" s="6" t="s">
        <v>183</v>
      </c>
      <c r="AF8" s="10" t="s">
        <v>44</v>
      </c>
    </row>
    <row r="9" spans="1:32" ht="15" customHeight="1" x14ac:dyDescent="0.25">
      <c r="A9" s="24" t="s">
        <v>32</v>
      </c>
      <c r="B9" s="4" t="s">
        <v>41</v>
      </c>
      <c r="C9" s="4">
        <v>4</v>
      </c>
      <c r="D9" s="6" t="s">
        <v>185</v>
      </c>
      <c r="E9" s="298"/>
      <c r="F9" s="123"/>
      <c r="G9" s="60" t="s">
        <v>46</v>
      </c>
      <c r="H9" s="5"/>
      <c r="I9" s="5"/>
      <c r="J9" s="7"/>
      <c r="K9" s="8"/>
      <c r="L9" s="5"/>
      <c r="M9" s="7"/>
      <c r="N9" s="8"/>
      <c r="O9" s="5"/>
      <c r="P9" s="7"/>
      <c r="Q9" s="8">
        <v>10</v>
      </c>
      <c r="R9" s="5">
        <v>0</v>
      </c>
      <c r="S9" s="7">
        <v>2</v>
      </c>
      <c r="T9" s="8"/>
      <c r="U9" s="5"/>
      <c r="V9" s="7"/>
      <c r="W9" s="8"/>
      <c r="X9" s="5"/>
      <c r="Y9" s="5"/>
      <c r="Z9" s="8">
        <f t="shared" ref="Z9:AA9" si="8">W9+T9+Q9+N9+K9+H9</f>
        <v>10</v>
      </c>
      <c r="AA9" s="7">
        <f t="shared" si="8"/>
        <v>0</v>
      </c>
      <c r="AB9" s="33">
        <f t="shared" si="1"/>
        <v>10</v>
      </c>
      <c r="AC9" s="9">
        <f t="shared" si="2"/>
        <v>2</v>
      </c>
      <c r="AD9" s="7" t="s">
        <v>37</v>
      </c>
      <c r="AE9" s="10"/>
      <c r="AF9" s="60"/>
    </row>
    <row r="10" spans="1:32" ht="15" customHeight="1" thickBot="1" x14ac:dyDescent="0.3">
      <c r="A10" s="128" t="s">
        <v>32</v>
      </c>
      <c r="B10" s="129" t="s">
        <v>47</v>
      </c>
      <c r="C10" s="129">
        <v>5</v>
      </c>
      <c r="D10" s="30" t="s">
        <v>186</v>
      </c>
      <c r="E10" s="281"/>
      <c r="F10" s="131"/>
      <c r="G10" s="67" t="s">
        <v>49</v>
      </c>
      <c r="H10" s="133"/>
      <c r="I10" s="133"/>
      <c r="J10" s="134"/>
      <c r="K10" s="135"/>
      <c r="L10" s="133"/>
      <c r="M10" s="134"/>
      <c r="N10" s="143"/>
      <c r="O10" s="143"/>
      <c r="P10" s="143"/>
      <c r="Q10" s="135"/>
      <c r="R10" s="133"/>
      <c r="S10" s="134"/>
      <c r="T10" s="30">
        <v>10</v>
      </c>
      <c r="U10" s="30">
        <v>0</v>
      </c>
      <c r="V10" s="30">
        <v>2</v>
      </c>
      <c r="W10" s="135"/>
      <c r="X10" s="133"/>
      <c r="Y10" s="133"/>
      <c r="Z10" s="135">
        <f t="shared" ref="Z10:AA10" si="9">W10+T10+Q10+N10+K10+H10</f>
        <v>10</v>
      </c>
      <c r="AA10" s="134">
        <f t="shared" si="9"/>
        <v>0</v>
      </c>
      <c r="AB10" s="136">
        <f t="shared" si="1"/>
        <v>10</v>
      </c>
      <c r="AC10" s="30">
        <f t="shared" si="2"/>
        <v>2</v>
      </c>
      <c r="AD10" s="134" t="s">
        <v>37</v>
      </c>
      <c r="AE10" s="138"/>
      <c r="AF10" s="132"/>
    </row>
    <row r="11" spans="1:32" ht="15" customHeight="1" thickBot="1" x14ac:dyDescent="0.3">
      <c r="A11" s="144" t="s">
        <v>32</v>
      </c>
      <c r="B11" s="145"/>
      <c r="C11" s="146"/>
      <c r="D11" s="147"/>
      <c r="E11" s="103"/>
      <c r="F11" s="103"/>
      <c r="G11" s="99" t="s">
        <v>50</v>
      </c>
      <c r="H11" s="5">
        <f t="shared" ref="H11:AC11" si="10">SUM(H3:H10)</f>
        <v>15</v>
      </c>
      <c r="I11" s="8">
        <f t="shared" si="10"/>
        <v>0</v>
      </c>
      <c r="J11" s="8">
        <f t="shared" si="10"/>
        <v>3</v>
      </c>
      <c r="K11" s="8">
        <f t="shared" si="10"/>
        <v>0</v>
      </c>
      <c r="L11" s="8">
        <f t="shared" si="10"/>
        <v>0</v>
      </c>
      <c r="M11" s="8">
        <f t="shared" si="10"/>
        <v>0</v>
      </c>
      <c r="N11" s="8">
        <f t="shared" si="10"/>
        <v>20</v>
      </c>
      <c r="O11" s="8">
        <f t="shared" si="10"/>
        <v>0</v>
      </c>
      <c r="P11" s="8">
        <f t="shared" si="10"/>
        <v>4</v>
      </c>
      <c r="Q11" s="8">
        <f t="shared" si="10"/>
        <v>20</v>
      </c>
      <c r="R11" s="8">
        <f t="shared" si="10"/>
        <v>0</v>
      </c>
      <c r="S11" s="8">
        <f t="shared" si="10"/>
        <v>4</v>
      </c>
      <c r="T11" s="8">
        <f t="shared" si="10"/>
        <v>20</v>
      </c>
      <c r="U11" s="8">
        <f t="shared" si="10"/>
        <v>5</v>
      </c>
      <c r="V11" s="8">
        <f t="shared" si="10"/>
        <v>5</v>
      </c>
      <c r="W11" s="8">
        <f t="shared" si="10"/>
        <v>0</v>
      </c>
      <c r="X11" s="8">
        <f t="shared" si="10"/>
        <v>0</v>
      </c>
      <c r="Y11" s="8">
        <f t="shared" si="10"/>
        <v>0</v>
      </c>
      <c r="Z11" s="8">
        <f t="shared" si="10"/>
        <v>75</v>
      </c>
      <c r="AA11" s="8">
        <f t="shared" si="10"/>
        <v>5</v>
      </c>
      <c r="AB11" s="63">
        <f t="shared" si="10"/>
        <v>80</v>
      </c>
      <c r="AC11" s="33">
        <f t="shared" si="10"/>
        <v>16</v>
      </c>
      <c r="AD11" s="117">
        <v>0</v>
      </c>
      <c r="AE11" s="10"/>
      <c r="AF11" s="60"/>
    </row>
    <row r="12" spans="1:32" ht="15" customHeight="1" x14ac:dyDescent="0.25">
      <c r="A12" s="110" t="s">
        <v>32</v>
      </c>
      <c r="B12" s="148" t="s">
        <v>33</v>
      </c>
      <c r="C12" s="148">
        <v>1</v>
      </c>
      <c r="D12" s="149" t="s">
        <v>187</v>
      </c>
      <c r="E12" s="280" t="s">
        <v>51</v>
      </c>
      <c r="F12" s="34" t="s">
        <v>169</v>
      </c>
      <c r="G12" s="150" t="s">
        <v>52</v>
      </c>
      <c r="H12" s="112">
        <v>5</v>
      </c>
      <c r="I12" s="112">
        <v>5</v>
      </c>
      <c r="J12" s="116">
        <v>2</v>
      </c>
      <c r="K12" s="111"/>
      <c r="L12" s="112"/>
      <c r="M12" s="116"/>
      <c r="N12" s="111"/>
      <c r="O12" s="112"/>
      <c r="P12" s="116"/>
      <c r="Q12" s="111"/>
      <c r="R12" s="112"/>
      <c r="S12" s="116"/>
      <c r="T12" s="111"/>
      <c r="U12" s="112"/>
      <c r="V12" s="116"/>
      <c r="W12" s="111"/>
      <c r="X12" s="112"/>
      <c r="Y12" s="116"/>
      <c r="Z12" s="111">
        <f t="shared" ref="Z12:AA12" si="11">W12+T12+Q12+N12+K12+H12</f>
        <v>5</v>
      </c>
      <c r="AA12" s="112">
        <f t="shared" si="11"/>
        <v>5</v>
      </c>
      <c r="AB12" s="142">
        <f t="shared" ref="AB12:AB16" si="12">SUM(Z12:AA12)</f>
        <v>10</v>
      </c>
      <c r="AC12" s="118">
        <f t="shared" ref="AC12:AC16" si="13">J12+M12+P12+S12+V12+Y12</f>
        <v>2</v>
      </c>
      <c r="AD12" s="116" t="s">
        <v>37</v>
      </c>
      <c r="AE12" s="119"/>
      <c r="AF12" s="151"/>
    </row>
    <row r="13" spans="1:32" ht="15" customHeight="1" x14ac:dyDescent="0.25">
      <c r="A13" s="120" t="s">
        <v>32</v>
      </c>
      <c r="B13" s="103" t="s">
        <v>33</v>
      </c>
      <c r="C13" s="103">
        <v>2</v>
      </c>
      <c r="D13" s="113" t="s">
        <v>188</v>
      </c>
      <c r="E13" s="298"/>
      <c r="F13" s="123"/>
      <c r="G13" s="152" t="s">
        <v>53</v>
      </c>
      <c r="H13" s="122"/>
      <c r="I13" s="122"/>
      <c r="J13" s="125"/>
      <c r="K13" s="121">
        <v>10</v>
      </c>
      <c r="L13" s="122">
        <v>5</v>
      </c>
      <c r="M13" s="125">
        <v>3</v>
      </c>
      <c r="N13" s="121"/>
      <c r="O13" s="122"/>
      <c r="P13" s="125"/>
      <c r="Q13" s="121"/>
      <c r="R13" s="122"/>
      <c r="S13" s="125"/>
      <c r="T13" s="121"/>
      <c r="U13" s="122"/>
      <c r="V13" s="125"/>
      <c r="W13" s="121"/>
      <c r="X13" s="122"/>
      <c r="Y13" s="125"/>
      <c r="Z13" s="121">
        <f t="shared" ref="Z13:AA13" si="14">W13+T13+Q13+N13+K13+H13</f>
        <v>10</v>
      </c>
      <c r="AA13" s="122">
        <f t="shared" si="14"/>
        <v>5</v>
      </c>
      <c r="AB13" s="117">
        <f t="shared" si="12"/>
        <v>15</v>
      </c>
      <c r="AC13" s="126">
        <f t="shared" si="13"/>
        <v>3</v>
      </c>
      <c r="AD13" s="125" t="s">
        <v>37</v>
      </c>
      <c r="AE13" s="127" t="s">
        <v>189</v>
      </c>
      <c r="AF13" s="153" t="s">
        <v>52</v>
      </c>
    </row>
    <row r="14" spans="1:32" ht="15" customHeight="1" x14ac:dyDescent="0.25">
      <c r="A14" s="120" t="s">
        <v>32</v>
      </c>
      <c r="B14" s="103" t="s">
        <v>41</v>
      </c>
      <c r="C14" s="103">
        <v>3</v>
      </c>
      <c r="D14" s="113" t="s">
        <v>190</v>
      </c>
      <c r="E14" s="298"/>
      <c r="F14" s="123"/>
      <c r="G14" s="152" t="s">
        <v>54</v>
      </c>
      <c r="H14" s="122"/>
      <c r="I14" s="122"/>
      <c r="J14" s="125"/>
      <c r="K14" s="121"/>
      <c r="L14" s="122"/>
      <c r="M14" s="125"/>
      <c r="N14" s="121">
        <v>10</v>
      </c>
      <c r="O14" s="122">
        <v>5</v>
      </c>
      <c r="P14" s="125">
        <v>3</v>
      </c>
      <c r="Q14" s="121"/>
      <c r="R14" s="122"/>
      <c r="S14" s="125"/>
      <c r="T14" s="121"/>
      <c r="U14" s="122"/>
      <c r="V14" s="125"/>
      <c r="W14" s="121"/>
      <c r="X14" s="122"/>
      <c r="Y14" s="125"/>
      <c r="Z14" s="121">
        <f t="shared" ref="Z14:AA14" si="15">W14+T14+Q14+N14+K14+H14</f>
        <v>10</v>
      </c>
      <c r="AA14" s="122">
        <f t="shared" si="15"/>
        <v>5</v>
      </c>
      <c r="AB14" s="117">
        <f t="shared" si="12"/>
        <v>15</v>
      </c>
      <c r="AC14" s="126">
        <f t="shared" si="13"/>
        <v>3</v>
      </c>
      <c r="AD14" s="125" t="s">
        <v>37</v>
      </c>
      <c r="AE14" s="278" t="s">
        <v>191</v>
      </c>
      <c r="AF14" s="279" t="s">
        <v>52</v>
      </c>
    </row>
    <row r="15" spans="1:32" ht="13.5" customHeight="1" x14ac:dyDescent="0.25">
      <c r="A15" s="24" t="s">
        <v>32</v>
      </c>
      <c r="B15" s="4" t="s">
        <v>41</v>
      </c>
      <c r="C15" s="4">
        <v>4</v>
      </c>
      <c r="D15" s="6" t="s">
        <v>192</v>
      </c>
      <c r="E15" s="298"/>
      <c r="F15" s="123"/>
      <c r="G15" s="42" t="s">
        <v>55</v>
      </c>
      <c r="H15" s="5"/>
      <c r="I15" s="5"/>
      <c r="J15" s="7"/>
      <c r="K15" s="8"/>
      <c r="L15" s="5"/>
      <c r="M15" s="7"/>
      <c r="N15" s="8"/>
      <c r="O15" s="5"/>
      <c r="P15" s="7"/>
      <c r="Q15" s="8">
        <v>0</v>
      </c>
      <c r="R15" s="5">
        <v>10</v>
      </c>
      <c r="S15" s="7">
        <v>2</v>
      </c>
      <c r="T15" s="8"/>
      <c r="U15" s="5"/>
      <c r="V15" s="7"/>
      <c r="W15" s="8"/>
      <c r="X15" s="5"/>
      <c r="Y15" s="7"/>
      <c r="Z15" s="8">
        <f t="shared" ref="Z15:AA15" si="16">W15+T15+Q15+N15+K15+H15</f>
        <v>0</v>
      </c>
      <c r="AA15" s="5">
        <f t="shared" si="16"/>
        <v>10</v>
      </c>
      <c r="AB15" s="33">
        <f t="shared" si="12"/>
        <v>10</v>
      </c>
      <c r="AC15" s="154">
        <f t="shared" si="13"/>
        <v>2</v>
      </c>
      <c r="AD15" s="7" t="s">
        <v>40</v>
      </c>
      <c r="AE15" s="276" t="s">
        <v>188</v>
      </c>
      <c r="AF15" s="277" t="s">
        <v>53</v>
      </c>
    </row>
    <row r="16" spans="1:32" ht="48.75" customHeight="1" thickBot="1" x14ac:dyDescent="0.3">
      <c r="A16" s="128" t="s">
        <v>32</v>
      </c>
      <c r="B16" s="129" t="s">
        <v>47</v>
      </c>
      <c r="C16" s="129">
        <v>6</v>
      </c>
      <c r="D16" s="130" t="s">
        <v>193</v>
      </c>
      <c r="E16" s="281"/>
      <c r="F16" s="131"/>
      <c r="G16" s="78" t="s">
        <v>56</v>
      </c>
      <c r="H16" s="133"/>
      <c r="I16" s="133"/>
      <c r="J16" s="134"/>
      <c r="K16" s="135"/>
      <c r="L16" s="133"/>
      <c r="M16" s="134"/>
      <c r="N16" s="135"/>
      <c r="O16" s="133"/>
      <c r="P16" s="134"/>
      <c r="Q16" s="135"/>
      <c r="R16" s="133"/>
      <c r="S16" s="134"/>
      <c r="T16" s="135"/>
      <c r="U16" s="133"/>
      <c r="V16" s="134"/>
      <c r="W16" s="135">
        <v>0</v>
      </c>
      <c r="X16" s="133">
        <v>10</v>
      </c>
      <c r="Y16" s="133">
        <v>2</v>
      </c>
      <c r="Z16" s="135">
        <f t="shared" ref="Z16:AA16" si="17">W16+T16+Q16+N16+K16+H16</f>
        <v>0</v>
      </c>
      <c r="AA16" s="133">
        <f t="shared" si="17"/>
        <v>10</v>
      </c>
      <c r="AB16" s="136">
        <f t="shared" si="12"/>
        <v>10</v>
      </c>
      <c r="AC16" s="137">
        <f t="shared" si="13"/>
        <v>2</v>
      </c>
      <c r="AD16" s="134" t="s">
        <v>40</v>
      </c>
      <c r="AE16" s="272" t="s">
        <v>194</v>
      </c>
      <c r="AF16" s="275" t="s">
        <v>57</v>
      </c>
    </row>
    <row r="17" spans="1:32" ht="15" customHeight="1" thickBot="1" x14ac:dyDescent="0.3">
      <c r="A17" s="147" t="s">
        <v>32</v>
      </c>
      <c r="B17" s="103"/>
      <c r="C17" s="103"/>
      <c r="D17" s="147"/>
      <c r="E17" s="103"/>
      <c r="F17" s="103"/>
      <c r="G17" s="36" t="s">
        <v>58</v>
      </c>
      <c r="H17" s="5">
        <f t="shared" ref="H17:AC17" si="18">SUM(H12:H16)</f>
        <v>5</v>
      </c>
      <c r="I17" s="8">
        <f t="shared" si="18"/>
        <v>5</v>
      </c>
      <c r="J17" s="8">
        <f t="shared" si="18"/>
        <v>2</v>
      </c>
      <c r="K17" s="8">
        <f t="shared" si="18"/>
        <v>10</v>
      </c>
      <c r="L17" s="8">
        <f t="shared" si="18"/>
        <v>5</v>
      </c>
      <c r="M17" s="8">
        <f t="shared" si="18"/>
        <v>3</v>
      </c>
      <c r="N17" s="8">
        <f t="shared" si="18"/>
        <v>10</v>
      </c>
      <c r="O17" s="8">
        <f t="shared" si="18"/>
        <v>5</v>
      </c>
      <c r="P17" s="8">
        <f t="shared" si="18"/>
        <v>3</v>
      </c>
      <c r="Q17" s="8">
        <f t="shared" si="18"/>
        <v>0</v>
      </c>
      <c r="R17" s="8">
        <f t="shared" si="18"/>
        <v>10</v>
      </c>
      <c r="S17" s="8">
        <f t="shared" si="18"/>
        <v>2</v>
      </c>
      <c r="T17" s="8">
        <f t="shared" si="18"/>
        <v>0</v>
      </c>
      <c r="U17" s="8">
        <f t="shared" si="18"/>
        <v>0</v>
      </c>
      <c r="V17" s="8">
        <f t="shared" si="18"/>
        <v>0</v>
      </c>
      <c r="W17" s="8">
        <f t="shared" si="18"/>
        <v>0</v>
      </c>
      <c r="X17" s="8">
        <f t="shared" si="18"/>
        <v>10</v>
      </c>
      <c r="Y17" s="8">
        <f t="shared" si="18"/>
        <v>2</v>
      </c>
      <c r="Z17" s="8">
        <f t="shared" si="18"/>
        <v>25</v>
      </c>
      <c r="AA17" s="8">
        <f t="shared" si="18"/>
        <v>35</v>
      </c>
      <c r="AB17" s="7">
        <f t="shared" si="18"/>
        <v>60</v>
      </c>
      <c r="AC17" s="117">
        <f t="shared" si="18"/>
        <v>12</v>
      </c>
      <c r="AD17" s="125"/>
      <c r="AE17" s="155"/>
      <c r="AF17" s="156"/>
    </row>
    <row r="18" spans="1:32" ht="15" customHeight="1" x14ac:dyDescent="0.25">
      <c r="A18" s="110" t="s">
        <v>32</v>
      </c>
      <c r="B18" s="148" t="s">
        <v>33</v>
      </c>
      <c r="C18" s="157">
        <v>1</v>
      </c>
      <c r="D18" s="149" t="s">
        <v>195</v>
      </c>
      <c r="E18" s="299" t="s">
        <v>59</v>
      </c>
      <c r="F18" s="34" t="s">
        <v>35</v>
      </c>
      <c r="G18" s="156" t="s">
        <v>60</v>
      </c>
      <c r="H18" s="112">
        <v>10</v>
      </c>
      <c r="I18" s="112">
        <v>0</v>
      </c>
      <c r="J18" s="116">
        <v>1</v>
      </c>
      <c r="K18" s="111"/>
      <c r="L18" s="112"/>
      <c r="M18" s="116"/>
      <c r="N18" s="111"/>
      <c r="O18" s="112"/>
      <c r="P18" s="116"/>
      <c r="Q18" s="111"/>
      <c r="R18" s="112"/>
      <c r="S18" s="116"/>
      <c r="T18" s="111"/>
      <c r="U18" s="112"/>
      <c r="V18" s="116"/>
      <c r="W18" s="111"/>
      <c r="X18" s="112"/>
      <c r="Y18" s="112"/>
      <c r="Z18" s="111">
        <f t="shared" ref="Z18:AA18" si="19">W18+T18+Q18+N18+K18+H18</f>
        <v>10</v>
      </c>
      <c r="AA18" s="112">
        <f t="shared" si="19"/>
        <v>0</v>
      </c>
      <c r="AB18" s="142">
        <f t="shared" ref="AB18:AB24" si="20">SUM(Z18:AA18)</f>
        <v>10</v>
      </c>
      <c r="AC18" s="118">
        <f t="shared" ref="AC18:AC24" si="21">J18+M18+P18+S18+V18+Y18</f>
        <v>1</v>
      </c>
      <c r="AD18" s="116" t="s">
        <v>37</v>
      </c>
      <c r="AE18" s="119"/>
      <c r="AF18" s="151"/>
    </row>
    <row r="19" spans="1:32" ht="15" customHeight="1" x14ac:dyDescent="0.25">
      <c r="A19" s="120" t="s">
        <v>32</v>
      </c>
      <c r="B19" s="103" t="s">
        <v>33</v>
      </c>
      <c r="C19" s="158">
        <v>2</v>
      </c>
      <c r="D19" s="113" t="s">
        <v>196</v>
      </c>
      <c r="E19" s="300"/>
      <c r="F19" s="123"/>
      <c r="G19" s="159" t="s">
        <v>61</v>
      </c>
      <c r="H19" s="122"/>
      <c r="I19" s="122"/>
      <c r="J19" s="125"/>
      <c r="K19" s="121">
        <v>5</v>
      </c>
      <c r="L19" s="122">
        <v>10</v>
      </c>
      <c r="M19" s="125">
        <v>2</v>
      </c>
      <c r="N19" s="121"/>
      <c r="O19" s="122"/>
      <c r="P19" s="125"/>
      <c r="Q19" s="121"/>
      <c r="R19" s="122"/>
      <c r="S19" s="125"/>
      <c r="T19" s="121"/>
      <c r="U19" s="122"/>
      <c r="V19" s="125"/>
      <c r="W19" s="121"/>
      <c r="X19" s="122"/>
      <c r="Y19" s="122"/>
      <c r="Z19" s="121">
        <f t="shared" ref="Z19:AA19" si="22">W19+T19+Q19+N19+K19+H19</f>
        <v>5</v>
      </c>
      <c r="AA19" s="122">
        <f t="shared" si="22"/>
        <v>10</v>
      </c>
      <c r="AB19" s="117">
        <f t="shared" si="20"/>
        <v>15</v>
      </c>
      <c r="AC19" s="126">
        <f t="shared" si="21"/>
        <v>2</v>
      </c>
      <c r="AD19" s="125" t="s">
        <v>40</v>
      </c>
      <c r="AE19" s="127"/>
      <c r="AF19" s="153"/>
    </row>
    <row r="20" spans="1:32" ht="15" customHeight="1" thickBot="1" x14ac:dyDescent="0.3">
      <c r="A20" s="120" t="s">
        <v>32</v>
      </c>
      <c r="B20" s="103" t="s">
        <v>33</v>
      </c>
      <c r="C20" s="237">
        <v>2</v>
      </c>
      <c r="D20" s="250" t="s">
        <v>197</v>
      </c>
      <c r="E20" s="300"/>
      <c r="F20" s="123"/>
      <c r="G20" s="152" t="s">
        <v>62</v>
      </c>
      <c r="H20" s="122"/>
      <c r="I20" s="122"/>
      <c r="J20" s="125"/>
      <c r="K20" s="121">
        <v>5</v>
      </c>
      <c r="L20" s="122">
        <v>5</v>
      </c>
      <c r="M20" s="122">
        <v>2</v>
      </c>
      <c r="N20" s="121"/>
      <c r="O20" s="122"/>
      <c r="P20" s="125"/>
      <c r="Q20" s="121"/>
      <c r="R20" s="122"/>
      <c r="S20" s="125"/>
      <c r="T20" s="121"/>
      <c r="U20" s="122"/>
      <c r="V20" s="125"/>
      <c r="W20" s="121"/>
      <c r="X20" s="122"/>
      <c r="Y20" s="122"/>
      <c r="Z20" s="121">
        <f t="shared" ref="Z20:AA20" si="23">W20+T20+Q20+N20+K20+H20</f>
        <v>5</v>
      </c>
      <c r="AA20" s="122">
        <f t="shared" si="23"/>
        <v>5</v>
      </c>
      <c r="AB20" s="117">
        <f t="shared" si="20"/>
        <v>10</v>
      </c>
      <c r="AC20" s="126">
        <f t="shared" si="21"/>
        <v>2</v>
      </c>
      <c r="AD20" s="125" t="s">
        <v>40</v>
      </c>
      <c r="AE20" s="160"/>
      <c r="AF20" s="161"/>
    </row>
    <row r="21" spans="1:32" ht="15" customHeight="1" x14ac:dyDescent="0.25">
      <c r="A21" s="120" t="s">
        <v>32</v>
      </c>
      <c r="B21" s="103" t="s">
        <v>33</v>
      </c>
      <c r="C21" s="158">
        <v>2</v>
      </c>
      <c r="D21" s="249" t="s">
        <v>198</v>
      </c>
      <c r="E21" s="300"/>
      <c r="F21" s="123"/>
      <c r="G21" s="152" t="s">
        <v>63</v>
      </c>
      <c r="H21" s="122"/>
      <c r="I21" s="122"/>
      <c r="J21" s="125"/>
      <c r="K21" s="121">
        <v>5</v>
      </c>
      <c r="L21" s="122">
        <v>5</v>
      </c>
      <c r="M21" s="125">
        <v>2</v>
      </c>
      <c r="N21" s="121"/>
      <c r="O21" s="122"/>
      <c r="P21" s="125"/>
      <c r="Q21" s="121"/>
      <c r="R21" s="122"/>
      <c r="S21" s="125"/>
      <c r="T21" s="121"/>
      <c r="U21" s="122"/>
      <c r="V21" s="125"/>
      <c r="W21" s="121"/>
      <c r="X21" s="122"/>
      <c r="Y21" s="122"/>
      <c r="Z21" s="121">
        <f t="shared" ref="Z21:AA21" si="24">W21+T21+Q21+N21+K21+H21</f>
        <v>5</v>
      </c>
      <c r="AA21" s="122">
        <f t="shared" si="24"/>
        <v>5</v>
      </c>
      <c r="AB21" s="117">
        <f t="shared" si="20"/>
        <v>10</v>
      </c>
      <c r="AC21" s="126">
        <f t="shared" si="21"/>
        <v>2</v>
      </c>
      <c r="AD21" s="125" t="s">
        <v>40</v>
      </c>
      <c r="AE21" s="160"/>
      <c r="AF21" s="162"/>
    </row>
    <row r="22" spans="1:32" ht="15" customHeight="1" x14ac:dyDescent="0.25">
      <c r="A22" s="120" t="s">
        <v>32</v>
      </c>
      <c r="B22" s="103" t="s">
        <v>41</v>
      </c>
      <c r="C22" s="158">
        <v>3</v>
      </c>
      <c r="D22" s="113" t="s">
        <v>199</v>
      </c>
      <c r="E22" s="300"/>
      <c r="F22" s="123"/>
      <c r="G22" s="159" t="s">
        <v>64</v>
      </c>
      <c r="H22" s="122"/>
      <c r="I22" s="122"/>
      <c r="J22" s="125"/>
      <c r="K22" s="121"/>
      <c r="L22" s="122"/>
      <c r="M22" s="125"/>
      <c r="N22" s="121">
        <v>0</v>
      </c>
      <c r="O22" s="122">
        <v>5</v>
      </c>
      <c r="P22" s="125">
        <v>2</v>
      </c>
      <c r="Q22" s="121"/>
      <c r="R22" s="122"/>
      <c r="S22" s="125"/>
      <c r="T22" s="121"/>
      <c r="U22" s="122"/>
      <c r="V22" s="125"/>
      <c r="W22" s="121"/>
      <c r="X22" s="122"/>
      <c r="Y22" s="122"/>
      <c r="Z22" s="121">
        <f t="shared" ref="Z22:AA22" si="25">W22+T22+Q22+N22+K22+H22</f>
        <v>0</v>
      </c>
      <c r="AA22" s="122">
        <f t="shared" si="25"/>
        <v>5</v>
      </c>
      <c r="AB22" s="117">
        <f t="shared" si="20"/>
        <v>5</v>
      </c>
      <c r="AC22" s="126">
        <f t="shared" si="21"/>
        <v>2</v>
      </c>
      <c r="AD22" s="125" t="s">
        <v>40</v>
      </c>
      <c r="AE22" s="160"/>
      <c r="AF22" s="162"/>
    </row>
    <row r="23" spans="1:32" ht="18.75" customHeight="1" thickBot="1" x14ac:dyDescent="0.3">
      <c r="A23" s="163" t="s">
        <v>32</v>
      </c>
      <c r="B23" s="164" t="s">
        <v>47</v>
      </c>
      <c r="C23" s="165">
        <v>6</v>
      </c>
      <c r="D23" s="166" t="s">
        <v>200</v>
      </c>
      <c r="E23" s="301"/>
      <c r="F23" s="167"/>
      <c r="G23" s="168" t="s">
        <v>65</v>
      </c>
      <c r="H23" s="169"/>
      <c r="I23" s="169"/>
      <c r="J23" s="170"/>
      <c r="K23" s="171"/>
      <c r="L23" s="169"/>
      <c r="M23" s="170"/>
      <c r="N23" s="171"/>
      <c r="O23" s="169"/>
      <c r="P23" s="170"/>
      <c r="Q23" s="171"/>
      <c r="R23" s="169"/>
      <c r="S23" s="170"/>
      <c r="T23" s="171"/>
      <c r="U23" s="169"/>
      <c r="V23" s="170"/>
      <c r="W23" s="171">
        <v>10</v>
      </c>
      <c r="X23" s="169">
        <v>5</v>
      </c>
      <c r="Y23" s="169">
        <v>2</v>
      </c>
      <c r="Z23" s="171">
        <f t="shared" ref="Z23:AA23" si="26">W23+T23+Q23+N23+K23+H23</f>
        <v>10</v>
      </c>
      <c r="AA23" s="169">
        <f t="shared" si="26"/>
        <v>5</v>
      </c>
      <c r="AB23" s="172">
        <f t="shared" si="20"/>
        <v>15</v>
      </c>
      <c r="AC23" s="173">
        <f t="shared" si="21"/>
        <v>2</v>
      </c>
      <c r="AD23" s="238" t="s">
        <v>37</v>
      </c>
      <c r="AE23" s="237" t="s">
        <v>196</v>
      </c>
      <c r="AF23" s="240" t="s">
        <v>66</v>
      </c>
    </row>
    <row r="24" spans="1:32" ht="86.25" customHeight="1" thickBot="1" x14ac:dyDescent="0.3">
      <c r="A24" s="12" t="s">
        <v>32</v>
      </c>
      <c r="B24" s="268" t="s">
        <v>47</v>
      </c>
      <c r="C24" s="31">
        <v>5</v>
      </c>
      <c r="D24" s="269" t="s">
        <v>267</v>
      </c>
      <c r="E24" s="49"/>
      <c r="F24" s="50"/>
      <c r="G24" s="267" t="s">
        <v>263</v>
      </c>
      <c r="H24" s="14"/>
      <c r="I24" s="14"/>
      <c r="J24" s="14"/>
      <c r="K24" s="16"/>
      <c r="L24" s="14"/>
      <c r="M24" s="14"/>
      <c r="N24" s="16"/>
      <c r="O24" s="14"/>
      <c r="P24" s="14"/>
      <c r="Q24" s="16"/>
      <c r="R24" s="14"/>
      <c r="S24" s="14"/>
      <c r="T24" s="16">
        <v>0</v>
      </c>
      <c r="U24" s="14">
        <v>0</v>
      </c>
      <c r="V24" s="14">
        <v>0</v>
      </c>
      <c r="W24" s="16"/>
      <c r="X24" s="14"/>
      <c r="Y24" s="14"/>
      <c r="Z24" s="16">
        <f t="shared" ref="Z24:AA24" si="27">W24+T24+Q24+N24+K24+H24</f>
        <v>0</v>
      </c>
      <c r="AA24" s="14">
        <f t="shared" si="27"/>
        <v>0</v>
      </c>
      <c r="AB24" s="64">
        <f t="shared" si="20"/>
        <v>0</v>
      </c>
      <c r="AC24" s="174">
        <f t="shared" si="21"/>
        <v>0</v>
      </c>
      <c r="AD24" s="239" t="s">
        <v>175</v>
      </c>
      <c r="AE24" s="271" t="s">
        <v>269</v>
      </c>
      <c r="AF24" s="270" t="s">
        <v>268</v>
      </c>
    </row>
    <row r="25" spans="1:32" ht="15" customHeight="1" thickBot="1" x14ac:dyDescent="0.3">
      <c r="A25" s="147" t="s">
        <v>32</v>
      </c>
      <c r="B25" s="103"/>
      <c r="C25" s="103"/>
      <c r="D25" s="147"/>
      <c r="E25" s="103"/>
      <c r="F25" s="103"/>
      <c r="G25" s="89" t="s">
        <v>67</v>
      </c>
      <c r="H25" s="5">
        <f t="shared" ref="H25:AC25" si="28">SUM(H18:H24)</f>
        <v>10</v>
      </c>
      <c r="I25" s="8">
        <f t="shared" si="28"/>
        <v>0</v>
      </c>
      <c r="J25" s="8">
        <f t="shared" si="28"/>
        <v>1</v>
      </c>
      <c r="K25" s="8">
        <f t="shared" si="28"/>
        <v>15</v>
      </c>
      <c r="L25" s="8">
        <f t="shared" si="28"/>
        <v>20</v>
      </c>
      <c r="M25" s="8">
        <f t="shared" si="28"/>
        <v>6</v>
      </c>
      <c r="N25" s="8">
        <f t="shared" si="28"/>
        <v>0</v>
      </c>
      <c r="O25" s="8">
        <f t="shared" si="28"/>
        <v>5</v>
      </c>
      <c r="P25" s="8">
        <f t="shared" si="28"/>
        <v>2</v>
      </c>
      <c r="Q25" s="8">
        <f t="shared" si="28"/>
        <v>0</v>
      </c>
      <c r="R25" s="8">
        <f t="shared" si="28"/>
        <v>0</v>
      </c>
      <c r="S25" s="8">
        <f t="shared" si="28"/>
        <v>0</v>
      </c>
      <c r="T25" s="8">
        <f t="shared" si="28"/>
        <v>0</v>
      </c>
      <c r="U25" s="8">
        <f t="shared" si="28"/>
        <v>0</v>
      </c>
      <c r="V25" s="8">
        <f t="shared" si="28"/>
        <v>0</v>
      </c>
      <c r="W25" s="8">
        <f t="shared" si="28"/>
        <v>10</v>
      </c>
      <c r="X25" s="8">
        <f t="shared" si="28"/>
        <v>5</v>
      </c>
      <c r="Y25" s="8">
        <f t="shared" si="28"/>
        <v>2</v>
      </c>
      <c r="Z25" s="8">
        <f t="shared" si="28"/>
        <v>35</v>
      </c>
      <c r="AA25" s="8">
        <f t="shared" si="28"/>
        <v>30</v>
      </c>
      <c r="AB25" s="7">
        <f t="shared" si="28"/>
        <v>65</v>
      </c>
      <c r="AC25" s="117">
        <f t="shared" si="28"/>
        <v>11</v>
      </c>
      <c r="AD25" s="125"/>
      <c r="AE25" s="10"/>
      <c r="AF25" s="60"/>
    </row>
    <row r="26" spans="1:32" ht="15" customHeight="1" x14ac:dyDescent="0.25">
      <c r="A26" s="110" t="s">
        <v>32</v>
      </c>
      <c r="B26" s="148" t="s">
        <v>33</v>
      </c>
      <c r="C26" s="148">
        <v>1</v>
      </c>
      <c r="D26" s="175" t="s">
        <v>201</v>
      </c>
      <c r="E26" s="280" t="s">
        <v>68</v>
      </c>
      <c r="F26" s="34" t="s">
        <v>177</v>
      </c>
      <c r="G26" s="150" t="s">
        <v>69</v>
      </c>
      <c r="H26" s="112">
        <v>0</v>
      </c>
      <c r="I26" s="112">
        <v>10</v>
      </c>
      <c r="J26" s="116">
        <v>2</v>
      </c>
      <c r="K26" s="111"/>
      <c r="L26" s="112"/>
      <c r="M26" s="116"/>
      <c r="N26" s="111"/>
      <c r="O26" s="112"/>
      <c r="P26" s="116"/>
      <c r="Q26" s="111"/>
      <c r="R26" s="112"/>
      <c r="S26" s="116"/>
      <c r="T26" s="111"/>
      <c r="U26" s="112"/>
      <c r="V26" s="116"/>
      <c r="W26" s="111"/>
      <c r="X26" s="112"/>
      <c r="Y26" s="112"/>
      <c r="Z26" s="111">
        <f t="shared" ref="Z26:AA26" si="29">W26+T26+Q26+N26+K26+H26</f>
        <v>0</v>
      </c>
      <c r="AA26" s="112">
        <f t="shared" si="29"/>
        <v>10</v>
      </c>
      <c r="AB26" s="142">
        <f t="shared" ref="AB26:AB27" si="30">SUM(Z26:AA26)</f>
        <v>10</v>
      </c>
      <c r="AC26" s="118">
        <f t="shared" ref="AC26:AC27" si="31">J26+M26+P26+S26+V26+Y26</f>
        <v>2</v>
      </c>
      <c r="AD26" s="116" t="s">
        <v>40</v>
      </c>
      <c r="AE26" s="119"/>
      <c r="AF26" s="151"/>
    </row>
    <row r="27" spans="1:32" ht="15" customHeight="1" thickBot="1" x14ac:dyDescent="0.3">
      <c r="A27" s="128" t="s">
        <v>32</v>
      </c>
      <c r="B27" s="129" t="s">
        <v>33</v>
      </c>
      <c r="C27" s="129">
        <v>2</v>
      </c>
      <c r="D27" s="176" t="s">
        <v>202</v>
      </c>
      <c r="E27" s="281"/>
      <c r="F27" s="131"/>
      <c r="G27" s="177" t="s">
        <v>70</v>
      </c>
      <c r="H27" s="133"/>
      <c r="I27" s="133"/>
      <c r="J27" s="134"/>
      <c r="K27" s="135">
        <v>0</v>
      </c>
      <c r="L27" s="133">
        <v>10</v>
      </c>
      <c r="M27" s="134">
        <v>2</v>
      </c>
      <c r="N27" s="178"/>
      <c r="O27" s="179"/>
      <c r="P27" s="180"/>
      <c r="Q27" s="135"/>
      <c r="R27" s="133"/>
      <c r="S27" s="134"/>
      <c r="T27" s="135"/>
      <c r="U27" s="133"/>
      <c r="V27" s="134"/>
      <c r="W27" s="135"/>
      <c r="X27" s="133"/>
      <c r="Y27" s="133"/>
      <c r="Z27" s="135">
        <f t="shared" ref="Z27:AA27" si="32">W27+T27+Q27+N27+K27+H27</f>
        <v>0</v>
      </c>
      <c r="AA27" s="133">
        <f t="shared" si="32"/>
        <v>10</v>
      </c>
      <c r="AB27" s="136">
        <f t="shared" si="30"/>
        <v>10</v>
      </c>
      <c r="AC27" s="137">
        <f t="shared" si="31"/>
        <v>2</v>
      </c>
      <c r="AD27" s="134" t="s">
        <v>40</v>
      </c>
      <c r="AE27" s="138"/>
      <c r="AF27" s="181"/>
    </row>
    <row r="28" spans="1:32" ht="15" customHeight="1" x14ac:dyDescent="0.25">
      <c r="A28" s="182" t="s">
        <v>32</v>
      </c>
      <c r="B28" s="164"/>
      <c r="C28" s="164"/>
      <c r="D28" s="182"/>
      <c r="E28" s="164"/>
      <c r="F28" s="164"/>
      <c r="G28" s="97" t="s">
        <v>71</v>
      </c>
      <c r="H28" s="46">
        <f t="shared" ref="H28:AC28" si="33">SUM(H26:H27)</f>
        <v>0</v>
      </c>
      <c r="I28" s="48">
        <f t="shared" si="33"/>
        <v>10</v>
      </c>
      <c r="J28" s="48">
        <f t="shared" si="33"/>
        <v>2</v>
      </c>
      <c r="K28" s="48">
        <f t="shared" si="33"/>
        <v>0</v>
      </c>
      <c r="L28" s="48">
        <f t="shared" si="33"/>
        <v>10</v>
      </c>
      <c r="M28" s="48">
        <f t="shared" si="33"/>
        <v>2</v>
      </c>
      <c r="N28" s="48">
        <f t="shared" si="33"/>
        <v>0</v>
      </c>
      <c r="O28" s="48">
        <f t="shared" si="33"/>
        <v>0</v>
      </c>
      <c r="P28" s="48">
        <f t="shared" si="33"/>
        <v>0</v>
      </c>
      <c r="Q28" s="48">
        <f t="shared" si="33"/>
        <v>0</v>
      </c>
      <c r="R28" s="48">
        <f t="shared" si="33"/>
        <v>0</v>
      </c>
      <c r="S28" s="48">
        <f t="shared" si="33"/>
        <v>0</v>
      </c>
      <c r="T28" s="48">
        <f t="shared" si="33"/>
        <v>0</v>
      </c>
      <c r="U28" s="48">
        <f t="shared" si="33"/>
        <v>0</v>
      </c>
      <c r="V28" s="48">
        <f t="shared" si="33"/>
        <v>0</v>
      </c>
      <c r="W28" s="48">
        <f t="shared" si="33"/>
        <v>0</v>
      </c>
      <c r="X28" s="48">
        <f t="shared" si="33"/>
        <v>0</v>
      </c>
      <c r="Y28" s="48">
        <f t="shared" si="33"/>
        <v>0</v>
      </c>
      <c r="Z28" s="48">
        <f t="shared" si="33"/>
        <v>0</v>
      </c>
      <c r="AA28" s="48">
        <f t="shared" si="33"/>
        <v>20</v>
      </c>
      <c r="AB28" s="33">
        <f t="shared" si="33"/>
        <v>20</v>
      </c>
      <c r="AC28" s="170">
        <f t="shared" si="33"/>
        <v>4</v>
      </c>
      <c r="AD28" s="170"/>
      <c r="AE28" s="10"/>
      <c r="AF28" s="60"/>
    </row>
    <row r="29" spans="1:32" ht="15" customHeight="1" thickBot="1" x14ac:dyDescent="0.3">
      <c r="A29" s="183" t="s">
        <v>32</v>
      </c>
      <c r="B29" s="184"/>
      <c r="C29" s="184"/>
      <c r="D29" s="290" t="s">
        <v>72</v>
      </c>
      <c r="E29" s="291"/>
      <c r="F29" s="291"/>
      <c r="G29" s="292"/>
      <c r="H29" s="52">
        <f t="shared" ref="H29:AC29" si="34">H28+H25+H17+H11</f>
        <v>30</v>
      </c>
      <c r="I29" s="51">
        <f t="shared" si="34"/>
        <v>15</v>
      </c>
      <c r="J29" s="51">
        <f t="shared" si="34"/>
        <v>8</v>
      </c>
      <c r="K29" s="51">
        <f t="shared" si="34"/>
        <v>25</v>
      </c>
      <c r="L29" s="51">
        <f t="shared" si="34"/>
        <v>35</v>
      </c>
      <c r="M29" s="51">
        <f t="shared" si="34"/>
        <v>11</v>
      </c>
      <c r="N29" s="51">
        <f t="shared" si="34"/>
        <v>30</v>
      </c>
      <c r="O29" s="51">
        <f t="shared" si="34"/>
        <v>10</v>
      </c>
      <c r="P29" s="51">
        <f t="shared" si="34"/>
        <v>9</v>
      </c>
      <c r="Q29" s="51">
        <f t="shared" si="34"/>
        <v>20</v>
      </c>
      <c r="R29" s="51">
        <f t="shared" si="34"/>
        <v>10</v>
      </c>
      <c r="S29" s="51">
        <f t="shared" si="34"/>
        <v>6</v>
      </c>
      <c r="T29" s="51">
        <f t="shared" si="34"/>
        <v>20</v>
      </c>
      <c r="U29" s="51">
        <f t="shared" si="34"/>
        <v>5</v>
      </c>
      <c r="V29" s="51">
        <f t="shared" si="34"/>
        <v>5</v>
      </c>
      <c r="W29" s="51">
        <f t="shared" si="34"/>
        <v>10</v>
      </c>
      <c r="X29" s="51">
        <f t="shared" si="34"/>
        <v>15</v>
      </c>
      <c r="Y29" s="51">
        <f t="shared" si="34"/>
        <v>4</v>
      </c>
      <c r="Z29" s="51">
        <f t="shared" si="34"/>
        <v>135</v>
      </c>
      <c r="AA29" s="51">
        <f t="shared" si="34"/>
        <v>90</v>
      </c>
      <c r="AB29" s="64">
        <f t="shared" si="34"/>
        <v>225</v>
      </c>
      <c r="AC29" s="52">
        <f t="shared" si="34"/>
        <v>43</v>
      </c>
      <c r="AD29" s="185"/>
      <c r="AE29" s="17"/>
      <c r="AF29" s="67"/>
    </row>
    <row r="30" spans="1:32" ht="15" customHeight="1" x14ac:dyDescent="0.25">
      <c r="A30" s="103" t="s">
        <v>32</v>
      </c>
      <c r="B30" s="103" t="s">
        <v>33</v>
      </c>
      <c r="C30" s="237">
        <v>1</v>
      </c>
      <c r="D30" s="250" t="s">
        <v>203</v>
      </c>
      <c r="E30" s="300" t="s">
        <v>73</v>
      </c>
      <c r="F30" s="233" t="s">
        <v>75</v>
      </c>
      <c r="G30" s="260" t="s">
        <v>74</v>
      </c>
      <c r="H30" s="122">
        <v>0</v>
      </c>
      <c r="I30" s="122">
        <v>10</v>
      </c>
      <c r="J30" s="125">
        <v>2</v>
      </c>
      <c r="K30" s="122"/>
      <c r="L30" s="122"/>
      <c r="M30" s="125"/>
      <c r="N30" s="122"/>
      <c r="O30" s="122"/>
      <c r="P30" s="125"/>
      <c r="Q30" s="122"/>
      <c r="R30" s="122"/>
      <c r="S30" s="125"/>
      <c r="T30" s="122"/>
      <c r="U30" s="122"/>
      <c r="V30" s="125"/>
      <c r="W30" s="122"/>
      <c r="X30" s="122"/>
      <c r="Y30" s="125"/>
      <c r="Z30" s="122">
        <f t="shared" ref="Z30:AA30" si="35">W30+T30+Q30+N30+K30+H30</f>
        <v>0</v>
      </c>
      <c r="AA30" s="125">
        <f t="shared" si="35"/>
        <v>10</v>
      </c>
      <c r="AB30" s="125">
        <f t="shared" ref="AB30:AB33" si="36">SUM(Z30:AA30)</f>
        <v>10</v>
      </c>
      <c r="AC30" s="125">
        <f t="shared" ref="AC30:AC33" si="37">J30+M30+P30+S30+V30+Y30</f>
        <v>2</v>
      </c>
      <c r="AD30" s="125" t="s">
        <v>40</v>
      </c>
      <c r="AE30" s="159"/>
      <c r="AF30" s="186"/>
    </row>
    <row r="31" spans="1:32" ht="15" customHeight="1" x14ac:dyDescent="0.25">
      <c r="A31" s="103" t="s">
        <v>32</v>
      </c>
      <c r="B31" s="103" t="s">
        <v>33</v>
      </c>
      <c r="C31" s="237">
        <v>1</v>
      </c>
      <c r="D31" s="250" t="s">
        <v>204</v>
      </c>
      <c r="E31" s="300"/>
      <c r="F31" s="188"/>
      <c r="G31" s="152" t="s">
        <v>76</v>
      </c>
      <c r="H31" s="122">
        <v>10</v>
      </c>
      <c r="I31" s="122">
        <v>10</v>
      </c>
      <c r="J31" s="125">
        <v>3</v>
      </c>
      <c r="K31" s="122"/>
      <c r="L31" s="122"/>
      <c r="M31" s="125"/>
      <c r="N31" s="122"/>
      <c r="O31" s="122"/>
      <c r="P31" s="125"/>
      <c r="Q31" s="122"/>
      <c r="R31" s="122"/>
      <c r="S31" s="125"/>
      <c r="T31" s="122"/>
      <c r="U31" s="122"/>
      <c r="V31" s="125"/>
      <c r="W31" s="122"/>
      <c r="X31" s="122"/>
      <c r="Y31" s="125"/>
      <c r="Z31" s="122">
        <f t="shared" ref="Z31:AA31" si="38">W31+T31+Q31+N31+K31+H31</f>
        <v>10</v>
      </c>
      <c r="AA31" s="125">
        <f t="shared" si="38"/>
        <v>10</v>
      </c>
      <c r="AB31" s="125">
        <f t="shared" si="36"/>
        <v>20</v>
      </c>
      <c r="AC31" s="125">
        <f t="shared" si="37"/>
        <v>3</v>
      </c>
      <c r="AD31" s="125" t="s">
        <v>40</v>
      </c>
      <c r="AE31" s="159"/>
      <c r="AF31" s="186"/>
    </row>
    <row r="32" spans="1:32" ht="15" customHeight="1" x14ac:dyDescent="0.25">
      <c r="A32" s="103" t="s">
        <v>32</v>
      </c>
      <c r="B32" s="103" t="s">
        <v>33</v>
      </c>
      <c r="C32" s="237">
        <v>2</v>
      </c>
      <c r="D32" s="250" t="s">
        <v>205</v>
      </c>
      <c r="E32" s="300"/>
      <c r="F32" s="188"/>
      <c r="G32" s="152" t="s">
        <v>77</v>
      </c>
      <c r="H32" s="122"/>
      <c r="I32" s="122"/>
      <c r="J32" s="122"/>
      <c r="K32" s="121">
        <v>10</v>
      </c>
      <c r="L32" s="122">
        <v>10</v>
      </c>
      <c r="M32" s="125">
        <v>3</v>
      </c>
      <c r="N32" s="122"/>
      <c r="O32" s="122"/>
      <c r="P32" s="125"/>
      <c r="Q32" s="122"/>
      <c r="R32" s="122"/>
      <c r="S32" s="125"/>
      <c r="T32" s="122"/>
      <c r="U32" s="122"/>
      <c r="V32" s="125"/>
      <c r="W32" s="122"/>
      <c r="X32" s="122"/>
      <c r="Y32" s="125"/>
      <c r="Z32" s="122">
        <f t="shared" ref="Z32:AA32" si="39">W32+T32+Q32+N32+K32+H32</f>
        <v>10</v>
      </c>
      <c r="AA32" s="125">
        <f t="shared" si="39"/>
        <v>10</v>
      </c>
      <c r="AB32" s="125">
        <f t="shared" si="36"/>
        <v>20</v>
      </c>
      <c r="AC32" s="125">
        <f t="shared" si="37"/>
        <v>3</v>
      </c>
      <c r="AD32" s="125" t="s">
        <v>40</v>
      </c>
      <c r="AE32" s="159"/>
      <c r="AF32" s="186"/>
    </row>
    <row r="33" spans="1:32" ht="15" customHeight="1" thickBot="1" x14ac:dyDescent="0.3">
      <c r="A33" s="128" t="s">
        <v>32</v>
      </c>
      <c r="B33" s="129" t="s">
        <v>41</v>
      </c>
      <c r="C33" s="129">
        <v>3</v>
      </c>
      <c r="D33" s="130" t="s">
        <v>206</v>
      </c>
      <c r="E33" s="281"/>
      <c r="F33" s="189"/>
      <c r="G33" s="177" t="s">
        <v>78</v>
      </c>
      <c r="H33" s="133"/>
      <c r="I33" s="133"/>
      <c r="J33" s="134"/>
      <c r="K33" s="135"/>
      <c r="L33" s="133"/>
      <c r="M33" s="134"/>
      <c r="N33" s="135">
        <v>0</v>
      </c>
      <c r="O33" s="133">
        <v>15</v>
      </c>
      <c r="P33" s="134">
        <v>3</v>
      </c>
      <c r="Q33" s="135"/>
      <c r="R33" s="133"/>
      <c r="S33" s="134"/>
      <c r="T33" s="135"/>
      <c r="U33" s="133"/>
      <c r="V33" s="134"/>
      <c r="W33" s="135"/>
      <c r="X33" s="133"/>
      <c r="Y33" s="134"/>
      <c r="Z33" s="135">
        <f t="shared" ref="Z33:AA33" si="40">W33+T33+Q33+N33+K33+H33</f>
        <v>0</v>
      </c>
      <c r="AA33" s="133">
        <f t="shared" si="40"/>
        <v>15</v>
      </c>
      <c r="AB33" s="136">
        <f t="shared" si="36"/>
        <v>15</v>
      </c>
      <c r="AC33" s="134">
        <f t="shared" si="37"/>
        <v>3</v>
      </c>
      <c r="AD33" s="134" t="s">
        <v>40</v>
      </c>
      <c r="AE33" s="138"/>
      <c r="AF33" s="181"/>
    </row>
    <row r="34" spans="1:32" ht="15" customHeight="1" thickBot="1" x14ac:dyDescent="0.3">
      <c r="A34" s="176" t="s">
        <v>32</v>
      </c>
      <c r="B34" s="129"/>
      <c r="C34" s="129"/>
      <c r="D34" s="176"/>
      <c r="E34" s="257"/>
      <c r="F34" s="129"/>
      <c r="G34" s="67" t="s">
        <v>79</v>
      </c>
      <c r="H34" s="14">
        <f t="shared" ref="H34:AC34" si="41">SUM(H30:H33)</f>
        <v>10</v>
      </c>
      <c r="I34" s="14">
        <f t="shared" si="41"/>
        <v>20</v>
      </c>
      <c r="J34" s="15">
        <f t="shared" si="41"/>
        <v>5</v>
      </c>
      <c r="K34" s="5">
        <f t="shared" si="41"/>
        <v>10</v>
      </c>
      <c r="L34" s="14">
        <f t="shared" si="41"/>
        <v>10</v>
      </c>
      <c r="M34" s="15">
        <f t="shared" si="41"/>
        <v>3</v>
      </c>
      <c r="N34" s="14">
        <f t="shared" si="41"/>
        <v>0</v>
      </c>
      <c r="O34" s="14">
        <f t="shared" si="41"/>
        <v>15</v>
      </c>
      <c r="P34" s="15">
        <f t="shared" si="41"/>
        <v>3</v>
      </c>
      <c r="Q34" s="14">
        <f t="shared" si="41"/>
        <v>0</v>
      </c>
      <c r="R34" s="14">
        <f t="shared" si="41"/>
        <v>0</v>
      </c>
      <c r="S34" s="15">
        <f t="shared" si="41"/>
        <v>0</v>
      </c>
      <c r="T34" s="14">
        <f t="shared" si="41"/>
        <v>0</v>
      </c>
      <c r="U34" s="14">
        <f t="shared" si="41"/>
        <v>0</v>
      </c>
      <c r="V34" s="15">
        <f t="shared" si="41"/>
        <v>0</v>
      </c>
      <c r="W34" s="14">
        <f t="shared" si="41"/>
        <v>0</v>
      </c>
      <c r="X34" s="14">
        <f t="shared" si="41"/>
        <v>0</v>
      </c>
      <c r="Y34" s="15">
        <f t="shared" si="41"/>
        <v>0</v>
      </c>
      <c r="Z34" s="14">
        <f t="shared" si="41"/>
        <v>20</v>
      </c>
      <c r="AA34" s="16">
        <f t="shared" si="41"/>
        <v>45</v>
      </c>
      <c r="AB34" s="16">
        <f t="shared" si="41"/>
        <v>65</v>
      </c>
      <c r="AC34" s="16">
        <f t="shared" si="41"/>
        <v>11</v>
      </c>
      <c r="AD34" s="134"/>
      <c r="AE34" s="17"/>
      <c r="AF34" s="67"/>
    </row>
    <row r="35" spans="1:32" ht="30.75" customHeight="1" thickBot="1" x14ac:dyDescent="0.3">
      <c r="A35" s="103" t="s">
        <v>32</v>
      </c>
      <c r="B35" s="103" t="s">
        <v>33</v>
      </c>
      <c r="C35" s="103">
        <v>2</v>
      </c>
      <c r="D35" s="175" t="s">
        <v>207</v>
      </c>
      <c r="E35" s="302" t="s">
        <v>80</v>
      </c>
      <c r="F35" s="233"/>
      <c r="G35" s="190" t="s">
        <v>81</v>
      </c>
      <c r="H35" s="112"/>
      <c r="I35" s="112"/>
      <c r="J35" s="116"/>
      <c r="K35" s="111">
        <v>0</v>
      </c>
      <c r="L35" s="112">
        <v>10</v>
      </c>
      <c r="M35" s="116">
        <v>2</v>
      </c>
      <c r="N35" s="121"/>
      <c r="O35" s="122"/>
      <c r="P35" s="125"/>
      <c r="Q35" s="121"/>
      <c r="R35" s="122"/>
      <c r="S35" s="125"/>
      <c r="T35" s="121"/>
      <c r="U35" s="122"/>
      <c r="V35" s="125"/>
      <c r="W35" s="121"/>
      <c r="X35" s="122"/>
      <c r="Y35" s="125"/>
      <c r="Z35" s="121">
        <f t="shared" ref="Z35:AA35" si="42">W35+T35+Q35+N35+K35+H35</f>
        <v>0</v>
      </c>
      <c r="AA35" s="121">
        <f t="shared" si="42"/>
        <v>10</v>
      </c>
      <c r="AB35" s="121">
        <f t="shared" ref="AB35:AB37" si="43">SUM(Z35:AA35)</f>
        <v>10</v>
      </c>
      <c r="AC35" s="117">
        <f t="shared" ref="AC35:AC37" si="44">J35+M35+P35+S35+V35+Y35</f>
        <v>2</v>
      </c>
      <c r="AD35" s="125"/>
      <c r="AE35" s="127"/>
      <c r="AF35" s="153"/>
    </row>
    <row r="36" spans="1:32" ht="15" customHeight="1" x14ac:dyDescent="0.25">
      <c r="A36" s="120" t="s">
        <v>32</v>
      </c>
      <c r="B36" s="103" t="s">
        <v>41</v>
      </c>
      <c r="C36" s="103">
        <v>3</v>
      </c>
      <c r="D36" s="251" t="s">
        <v>208</v>
      </c>
      <c r="E36" s="302"/>
      <c r="F36" s="252" t="s">
        <v>86</v>
      </c>
      <c r="G36" s="124" t="s">
        <v>82</v>
      </c>
      <c r="H36" s="122"/>
      <c r="I36" s="122"/>
      <c r="J36" s="125"/>
      <c r="K36" s="121"/>
      <c r="L36" s="122"/>
      <c r="M36" s="125"/>
      <c r="N36" s="121">
        <v>5</v>
      </c>
      <c r="O36" s="122">
        <v>5</v>
      </c>
      <c r="P36" s="125">
        <v>2</v>
      </c>
      <c r="Q36" s="121"/>
      <c r="R36" s="122"/>
      <c r="S36" s="125"/>
      <c r="T36" s="121"/>
      <c r="U36" s="122"/>
      <c r="V36" s="125"/>
      <c r="W36" s="121"/>
      <c r="X36" s="122"/>
      <c r="Y36" s="125"/>
      <c r="Z36" s="121">
        <f t="shared" ref="Z36:AA36" si="45">W36+T36+Q36+N36+K36+H36</f>
        <v>5</v>
      </c>
      <c r="AA36" s="121">
        <f t="shared" si="45"/>
        <v>5</v>
      </c>
      <c r="AB36" s="121">
        <f t="shared" si="43"/>
        <v>10</v>
      </c>
      <c r="AC36" s="117">
        <f t="shared" si="44"/>
        <v>2</v>
      </c>
      <c r="AD36" s="125" t="s">
        <v>40</v>
      </c>
      <c r="AE36" s="127"/>
      <c r="AF36" s="153"/>
    </row>
    <row r="37" spans="1:32" ht="15" customHeight="1" thickBot="1" x14ac:dyDescent="0.3">
      <c r="A37" s="43" t="s">
        <v>32</v>
      </c>
      <c r="B37" s="44" t="s">
        <v>41</v>
      </c>
      <c r="C37" s="44">
        <v>4</v>
      </c>
      <c r="D37" s="234" t="s">
        <v>209</v>
      </c>
      <c r="E37" s="303"/>
      <c r="F37" s="253"/>
      <c r="G37" s="98" t="s">
        <v>83</v>
      </c>
      <c r="H37" s="5"/>
      <c r="I37" s="5"/>
      <c r="J37" s="7"/>
      <c r="K37" s="8"/>
      <c r="L37" s="5"/>
      <c r="M37" s="7"/>
      <c r="N37" s="8"/>
      <c r="O37" s="5"/>
      <c r="P37" s="7"/>
      <c r="Q37" s="8">
        <v>5</v>
      </c>
      <c r="R37" s="5">
        <v>5</v>
      </c>
      <c r="S37" s="7">
        <v>2</v>
      </c>
      <c r="T37" s="8"/>
      <c r="U37" s="5"/>
      <c r="V37" s="7"/>
      <c r="W37" s="8"/>
      <c r="X37" s="5"/>
      <c r="Y37" s="7"/>
      <c r="Z37" s="8">
        <f t="shared" ref="Z37:AA37" si="46">W37+T37+Q37+N37+K37+H37</f>
        <v>5</v>
      </c>
      <c r="AA37" s="5">
        <f t="shared" si="46"/>
        <v>5</v>
      </c>
      <c r="AB37" s="33">
        <f t="shared" si="43"/>
        <v>10</v>
      </c>
      <c r="AC37" s="7">
        <f t="shared" si="44"/>
        <v>2</v>
      </c>
      <c r="AD37" s="7" t="s">
        <v>40</v>
      </c>
      <c r="AE37" s="10" t="s">
        <v>208</v>
      </c>
      <c r="AF37" s="11" t="s">
        <v>82</v>
      </c>
    </row>
    <row r="38" spans="1:32" ht="15" customHeight="1" thickBot="1" x14ac:dyDescent="0.3">
      <c r="A38" s="193" t="s">
        <v>32</v>
      </c>
      <c r="B38" s="194"/>
      <c r="C38" s="194"/>
      <c r="D38" s="261"/>
      <c r="E38" s="255"/>
      <c r="F38" s="191"/>
      <c r="G38" s="78" t="s">
        <v>84</v>
      </c>
      <c r="H38" s="195">
        <f t="shared" ref="H38:AC38" si="47">SUM(H35:H37)</f>
        <v>0</v>
      </c>
      <c r="I38" s="37">
        <f t="shared" si="47"/>
        <v>0</v>
      </c>
      <c r="J38" s="39">
        <f t="shared" si="47"/>
        <v>0</v>
      </c>
      <c r="K38" s="37">
        <f t="shared" si="47"/>
        <v>0</v>
      </c>
      <c r="L38" s="37">
        <f t="shared" si="47"/>
        <v>10</v>
      </c>
      <c r="M38" s="39">
        <f t="shared" si="47"/>
        <v>2</v>
      </c>
      <c r="N38" s="37">
        <f t="shared" si="47"/>
        <v>5</v>
      </c>
      <c r="O38" s="37">
        <f t="shared" si="47"/>
        <v>5</v>
      </c>
      <c r="P38" s="39">
        <f t="shared" si="47"/>
        <v>2</v>
      </c>
      <c r="Q38" s="37">
        <f t="shared" si="47"/>
        <v>5</v>
      </c>
      <c r="R38" s="37">
        <f t="shared" si="47"/>
        <v>5</v>
      </c>
      <c r="S38" s="39">
        <f t="shared" si="47"/>
        <v>2</v>
      </c>
      <c r="T38" s="37">
        <f t="shared" si="47"/>
        <v>0</v>
      </c>
      <c r="U38" s="37">
        <f t="shared" si="47"/>
        <v>0</v>
      </c>
      <c r="V38" s="39">
        <f t="shared" si="47"/>
        <v>0</v>
      </c>
      <c r="W38" s="37">
        <f t="shared" si="47"/>
        <v>0</v>
      </c>
      <c r="X38" s="37">
        <f t="shared" si="47"/>
        <v>0</v>
      </c>
      <c r="Y38" s="39">
        <f t="shared" si="47"/>
        <v>0</v>
      </c>
      <c r="Z38" s="37">
        <f t="shared" si="47"/>
        <v>10</v>
      </c>
      <c r="AA38" s="38">
        <f t="shared" si="47"/>
        <v>20</v>
      </c>
      <c r="AB38" s="38">
        <f t="shared" si="47"/>
        <v>30</v>
      </c>
      <c r="AC38" s="38">
        <f t="shared" si="47"/>
        <v>6</v>
      </c>
      <c r="AD38" s="196"/>
      <c r="AE38" s="41"/>
      <c r="AF38" s="11"/>
    </row>
    <row r="39" spans="1:32" ht="15" customHeight="1" x14ac:dyDescent="0.25">
      <c r="A39" s="120" t="s">
        <v>32</v>
      </c>
      <c r="B39" s="103" t="s">
        <v>41</v>
      </c>
      <c r="C39" s="103">
        <v>3</v>
      </c>
      <c r="D39" s="259" t="s">
        <v>210</v>
      </c>
      <c r="E39" s="304" t="s">
        <v>85</v>
      </c>
      <c r="F39" s="253"/>
      <c r="G39" s="124" t="s">
        <v>87</v>
      </c>
      <c r="H39" s="122"/>
      <c r="I39" s="122"/>
      <c r="J39" s="125"/>
      <c r="K39" s="121"/>
      <c r="L39" s="122"/>
      <c r="M39" s="125"/>
      <c r="N39" s="121">
        <v>0</v>
      </c>
      <c r="O39" s="122">
        <v>20</v>
      </c>
      <c r="P39" s="125">
        <v>4</v>
      </c>
      <c r="Q39" s="121"/>
      <c r="R39" s="122"/>
      <c r="S39" s="125"/>
      <c r="T39" s="121"/>
      <c r="U39" s="122"/>
      <c r="V39" s="125"/>
      <c r="W39" s="121"/>
      <c r="X39" s="122"/>
      <c r="Y39" s="125"/>
      <c r="Z39" s="121">
        <f t="shared" ref="Z39:AA39" si="48">W39+T39+Q39+N39+K39+H39</f>
        <v>0</v>
      </c>
      <c r="AA39" s="122">
        <f t="shared" si="48"/>
        <v>20</v>
      </c>
      <c r="AB39" s="117">
        <f t="shared" ref="AB39:AB40" si="49">SUM(Z39:AA39)</f>
        <v>20</v>
      </c>
      <c r="AC39" s="125">
        <f t="shared" ref="AC39:AC40" si="50">J39+M39+P39+S39+V39+Y39</f>
        <v>4</v>
      </c>
      <c r="AD39" s="125" t="s">
        <v>40</v>
      </c>
      <c r="AE39" s="127"/>
      <c r="AF39" s="153"/>
    </row>
    <row r="40" spans="1:32" ht="21" customHeight="1" thickBot="1" x14ac:dyDescent="0.3">
      <c r="A40" s="128" t="s">
        <v>32</v>
      </c>
      <c r="B40" s="129" t="s">
        <v>33</v>
      </c>
      <c r="C40" s="129">
        <v>2</v>
      </c>
      <c r="D40" s="235" t="s">
        <v>211</v>
      </c>
      <c r="E40" s="305"/>
      <c r="F40" s="254"/>
      <c r="G40" s="132" t="s">
        <v>88</v>
      </c>
      <c r="H40" s="133"/>
      <c r="I40" s="133"/>
      <c r="J40" s="134"/>
      <c r="K40" s="135">
        <v>5</v>
      </c>
      <c r="L40" s="133">
        <v>5</v>
      </c>
      <c r="M40" s="134">
        <v>2</v>
      </c>
      <c r="N40" s="135"/>
      <c r="O40" s="133"/>
      <c r="P40" s="134"/>
      <c r="Q40" s="135"/>
      <c r="R40" s="133"/>
      <c r="S40" s="134"/>
      <c r="T40" s="135"/>
      <c r="U40" s="133"/>
      <c r="V40" s="134"/>
      <c r="W40" s="135"/>
      <c r="X40" s="133"/>
      <c r="Y40" s="134"/>
      <c r="Z40" s="135">
        <f t="shared" ref="Z40:AA40" si="51">W40+T40+Q40+N40+K40+H40</f>
        <v>5</v>
      </c>
      <c r="AA40" s="133">
        <f t="shared" si="51"/>
        <v>5</v>
      </c>
      <c r="AB40" s="136">
        <f t="shared" si="49"/>
        <v>10</v>
      </c>
      <c r="AC40" s="134">
        <f t="shared" si="50"/>
        <v>2</v>
      </c>
      <c r="AD40" s="136" t="s">
        <v>40</v>
      </c>
      <c r="AE40" s="138"/>
      <c r="AF40" s="181"/>
    </row>
    <row r="41" spans="1:32" ht="15" customHeight="1" thickBot="1" x14ac:dyDescent="0.3">
      <c r="A41" s="256" t="s">
        <v>32</v>
      </c>
      <c r="B41" s="257"/>
      <c r="C41" s="257"/>
      <c r="D41" s="258"/>
      <c r="E41" s="263"/>
      <c r="F41" s="103"/>
      <c r="G41" s="60" t="s">
        <v>89</v>
      </c>
      <c r="H41" s="122">
        <f t="shared" ref="H41:AC41" si="52">SUM(H39:H40)</f>
        <v>0</v>
      </c>
      <c r="I41" s="121">
        <f t="shared" si="52"/>
        <v>0</v>
      </c>
      <c r="J41" s="121">
        <f t="shared" si="52"/>
        <v>0</v>
      </c>
      <c r="K41" s="121">
        <f t="shared" si="52"/>
        <v>5</v>
      </c>
      <c r="L41" s="121">
        <f t="shared" si="52"/>
        <v>5</v>
      </c>
      <c r="M41" s="121">
        <f t="shared" si="52"/>
        <v>2</v>
      </c>
      <c r="N41" s="121">
        <f t="shared" si="52"/>
        <v>0</v>
      </c>
      <c r="O41" s="121">
        <f t="shared" si="52"/>
        <v>20</v>
      </c>
      <c r="P41" s="121">
        <f t="shared" si="52"/>
        <v>4</v>
      </c>
      <c r="Q41" s="121">
        <f t="shared" si="52"/>
        <v>0</v>
      </c>
      <c r="R41" s="121">
        <f t="shared" si="52"/>
        <v>0</v>
      </c>
      <c r="S41" s="121">
        <f t="shared" si="52"/>
        <v>0</v>
      </c>
      <c r="T41" s="121">
        <f t="shared" si="52"/>
        <v>0</v>
      </c>
      <c r="U41" s="121">
        <f t="shared" si="52"/>
        <v>0</v>
      </c>
      <c r="V41" s="121">
        <f t="shared" si="52"/>
        <v>0</v>
      </c>
      <c r="W41" s="121">
        <f t="shared" si="52"/>
        <v>0</v>
      </c>
      <c r="X41" s="121">
        <f t="shared" si="52"/>
        <v>0</v>
      </c>
      <c r="Y41" s="121">
        <f t="shared" si="52"/>
        <v>0</v>
      </c>
      <c r="Z41" s="135">
        <f t="shared" si="52"/>
        <v>5</v>
      </c>
      <c r="AA41" s="135">
        <f t="shared" si="52"/>
        <v>25</v>
      </c>
      <c r="AB41" s="64">
        <f t="shared" si="52"/>
        <v>30</v>
      </c>
      <c r="AC41" s="15">
        <f t="shared" si="52"/>
        <v>6</v>
      </c>
      <c r="AD41" s="125"/>
      <c r="AE41" s="10"/>
      <c r="AF41" s="60"/>
    </row>
    <row r="42" spans="1:32" ht="15" customHeight="1" x14ac:dyDescent="0.25">
      <c r="A42" s="120" t="s">
        <v>32</v>
      </c>
      <c r="B42" s="103" t="s">
        <v>33</v>
      </c>
      <c r="C42" s="103">
        <v>1</v>
      </c>
      <c r="D42" s="250" t="s">
        <v>212</v>
      </c>
      <c r="E42" s="302" t="s">
        <v>91</v>
      </c>
      <c r="F42" s="252"/>
      <c r="G42" s="190" t="s">
        <v>90</v>
      </c>
      <c r="H42" s="112">
        <v>0</v>
      </c>
      <c r="I42" s="112">
        <v>10</v>
      </c>
      <c r="J42" s="116">
        <v>2</v>
      </c>
      <c r="K42" s="112"/>
      <c r="L42" s="112"/>
      <c r="M42" s="116"/>
      <c r="N42" s="112"/>
      <c r="O42" s="112"/>
      <c r="P42" s="116"/>
      <c r="Q42" s="112"/>
      <c r="R42" s="112"/>
      <c r="S42" s="116"/>
      <c r="T42" s="112"/>
      <c r="U42" s="112"/>
      <c r="V42" s="116"/>
      <c r="W42" s="112"/>
      <c r="X42" s="112"/>
      <c r="Y42" s="116"/>
      <c r="Z42" s="121">
        <f t="shared" ref="Z42:AA42" si="53">W42+T42+Q42+N42+K42+H42</f>
        <v>0</v>
      </c>
      <c r="AA42" s="122">
        <f t="shared" si="53"/>
        <v>10</v>
      </c>
      <c r="AB42" s="117">
        <f t="shared" ref="AB42:AB46" si="54">SUM(Z42:AA42)</f>
        <v>10</v>
      </c>
      <c r="AC42" s="125">
        <f t="shared" ref="AC42:AC46" si="55">J42+M42+P42+S42+V42+Y42</f>
        <v>2</v>
      </c>
      <c r="AD42" s="142" t="s">
        <v>40</v>
      </c>
      <c r="AE42" s="241"/>
      <c r="AF42" s="198"/>
    </row>
    <row r="43" spans="1:32" ht="15" customHeight="1" x14ac:dyDescent="0.25">
      <c r="A43" s="120" t="s">
        <v>32</v>
      </c>
      <c r="B43" s="103" t="s">
        <v>33</v>
      </c>
      <c r="C43" s="103">
        <v>1</v>
      </c>
      <c r="D43" s="250" t="s">
        <v>213</v>
      </c>
      <c r="E43" s="302"/>
      <c r="F43" s="233" t="s">
        <v>171</v>
      </c>
      <c r="G43" s="124" t="s">
        <v>92</v>
      </c>
      <c r="H43" s="122">
        <v>10</v>
      </c>
      <c r="I43" s="122">
        <v>10</v>
      </c>
      <c r="J43" s="125">
        <v>3</v>
      </c>
      <c r="K43" s="121"/>
      <c r="L43" s="122"/>
      <c r="M43" s="125"/>
      <c r="N43" s="121"/>
      <c r="O43" s="122"/>
      <c r="P43" s="125"/>
      <c r="Q43" s="121"/>
      <c r="R43" s="122"/>
      <c r="S43" s="125"/>
      <c r="T43" s="121"/>
      <c r="U43" s="122"/>
      <c r="V43" s="125"/>
      <c r="W43" s="121"/>
      <c r="X43" s="122"/>
      <c r="Y43" s="125"/>
      <c r="Z43" s="121">
        <f t="shared" ref="Z43:AA43" si="56">W43+T43+Q43+N43+K43+H43</f>
        <v>10</v>
      </c>
      <c r="AA43" s="122">
        <f t="shared" si="56"/>
        <v>10</v>
      </c>
      <c r="AB43" s="117">
        <f t="shared" si="54"/>
        <v>20</v>
      </c>
      <c r="AC43" s="125">
        <f t="shared" si="55"/>
        <v>3</v>
      </c>
      <c r="AD43" s="125" t="s">
        <v>40</v>
      </c>
      <c r="AE43" s="127"/>
      <c r="AF43" s="153"/>
    </row>
    <row r="44" spans="1:32" ht="15" customHeight="1" x14ac:dyDescent="0.25">
      <c r="A44" s="120" t="s">
        <v>32</v>
      </c>
      <c r="B44" s="103" t="s">
        <v>33</v>
      </c>
      <c r="C44" s="103">
        <v>2</v>
      </c>
      <c r="D44" s="250" t="s">
        <v>214</v>
      </c>
      <c r="E44" s="302"/>
      <c r="F44" s="253"/>
      <c r="G44" s="124" t="s">
        <v>93</v>
      </c>
      <c r="H44" s="122"/>
      <c r="I44" s="122"/>
      <c r="J44" s="125"/>
      <c r="K44" s="121">
        <v>5</v>
      </c>
      <c r="L44" s="122">
        <v>10</v>
      </c>
      <c r="M44" s="125">
        <v>3</v>
      </c>
      <c r="N44" s="121"/>
      <c r="O44" s="122"/>
      <c r="P44" s="125"/>
      <c r="Q44" s="121"/>
      <c r="R44" s="122"/>
      <c r="S44" s="125"/>
      <c r="T44" s="121"/>
      <c r="U44" s="122"/>
      <c r="V44" s="125"/>
      <c r="W44" s="121"/>
      <c r="X44" s="122"/>
      <c r="Y44" s="125"/>
      <c r="Z44" s="121">
        <f t="shared" ref="Z44:AA44" si="57">W44+T44+Q44+N44+K44+H44</f>
        <v>5</v>
      </c>
      <c r="AA44" s="122">
        <f t="shared" si="57"/>
        <v>10</v>
      </c>
      <c r="AB44" s="117">
        <f t="shared" si="54"/>
        <v>15</v>
      </c>
      <c r="AC44" s="125">
        <f t="shared" si="55"/>
        <v>3</v>
      </c>
      <c r="AD44" s="125" t="s">
        <v>40</v>
      </c>
      <c r="AE44" s="127" t="s">
        <v>215</v>
      </c>
      <c r="AF44" s="153" t="s">
        <v>92</v>
      </c>
    </row>
    <row r="45" spans="1:32" ht="15" customHeight="1" x14ac:dyDescent="0.25">
      <c r="A45" s="120" t="s">
        <v>32</v>
      </c>
      <c r="B45" s="103" t="s">
        <v>41</v>
      </c>
      <c r="C45" s="103">
        <v>3</v>
      </c>
      <c r="D45" s="262" t="s">
        <v>216</v>
      </c>
      <c r="E45" s="302"/>
      <c r="F45" s="253"/>
      <c r="G45" s="124" t="s">
        <v>94</v>
      </c>
      <c r="H45" s="122"/>
      <c r="I45" s="122"/>
      <c r="J45" s="125"/>
      <c r="K45" s="121"/>
      <c r="L45" s="122"/>
      <c r="M45" s="125"/>
      <c r="N45" s="5">
        <v>0</v>
      </c>
      <c r="O45" s="4">
        <v>10</v>
      </c>
      <c r="P45" s="40">
        <v>1</v>
      </c>
      <c r="Q45" s="121"/>
      <c r="R45" s="122"/>
      <c r="S45" s="125"/>
      <c r="T45" s="121"/>
      <c r="U45" s="122"/>
      <c r="V45" s="125"/>
      <c r="W45" s="121"/>
      <c r="X45" s="122"/>
      <c r="Y45" s="125"/>
      <c r="Z45" s="121">
        <f t="shared" ref="Z45:AA45" si="58">W45+T45+Q45+N45+K45+H45</f>
        <v>0</v>
      </c>
      <c r="AA45" s="122">
        <f t="shared" si="58"/>
        <v>10</v>
      </c>
      <c r="AB45" s="117">
        <f t="shared" si="54"/>
        <v>10</v>
      </c>
      <c r="AC45" s="45">
        <f t="shared" si="55"/>
        <v>1</v>
      </c>
      <c r="AD45" s="125" t="s">
        <v>40</v>
      </c>
      <c r="AE45" s="127"/>
      <c r="AF45" s="153"/>
    </row>
    <row r="46" spans="1:32" ht="15" customHeight="1" thickBot="1" x14ac:dyDescent="0.3">
      <c r="A46" s="12" t="s">
        <v>32</v>
      </c>
      <c r="B46" s="13" t="s">
        <v>41</v>
      </c>
      <c r="C46" s="13">
        <v>4</v>
      </c>
      <c r="D46" s="236" t="s">
        <v>217</v>
      </c>
      <c r="E46" s="303"/>
      <c r="F46" s="254"/>
      <c r="G46" s="67" t="s">
        <v>95</v>
      </c>
      <c r="H46" s="14"/>
      <c r="I46" s="14"/>
      <c r="J46" s="15"/>
      <c r="K46" s="16"/>
      <c r="L46" s="14"/>
      <c r="M46" s="15"/>
      <c r="N46" s="16"/>
      <c r="O46" s="14"/>
      <c r="P46" s="15"/>
      <c r="Q46" s="16">
        <v>0</v>
      </c>
      <c r="R46" s="14">
        <v>5</v>
      </c>
      <c r="S46" s="15">
        <v>1</v>
      </c>
      <c r="T46" s="16"/>
      <c r="U46" s="14"/>
      <c r="V46" s="15"/>
      <c r="W46" s="16"/>
      <c r="X46" s="14"/>
      <c r="Y46" s="15"/>
      <c r="Z46" s="16">
        <f t="shared" ref="Z46:AA46" si="59">W46+T46+Q46+N46+K46+H46</f>
        <v>0</v>
      </c>
      <c r="AA46" s="14">
        <f t="shared" si="59"/>
        <v>5</v>
      </c>
      <c r="AB46" s="64">
        <f t="shared" si="54"/>
        <v>5</v>
      </c>
      <c r="AC46" s="15">
        <f t="shared" si="55"/>
        <v>1</v>
      </c>
      <c r="AD46" s="15" t="s">
        <v>40</v>
      </c>
      <c r="AE46" s="17"/>
      <c r="AF46" s="18"/>
    </row>
    <row r="47" spans="1:32" ht="15" customHeight="1" thickBot="1" x14ac:dyDescent="0.3">
      <c r="A47" s="147" t="s">
        <v>32</v>
      </c>
      <c r="B47" s="103"/>
      <c r="C47" s="103"/>
      <c r="D47" s="147"/>
      <c r="E47" s="103"/>
      <c r="F47" s="147"/>
      <c r="G47" s="60" t="s">
        <v>96</v>
      </c>
      <c r="H47" s="14">
        <f t="shared" ref="H47:AC47" si="60">SUM(H42:H46)</f>
        <v>10</v>
      </c>
      <c r="I47" s="14">
        <f t="shared" si="60"/>
        <v>20</v>
      </c>
      <c r="J47" s="15">
        <f t="shared" si="60"/>
        <v>5</v>
      </c>
      <c r="K47" s="5">
        <f t="shared" si="60"/>
        <v>5</v>
      </c>
      <c r="L47" s="14">
        <f t="shared" si="60"/>
        <v>10</v>
      </c>
      <c r="M47" s="15">
        <f t="shared" si="60"/>
        <v>3</v>
      </c>
      <c r="N47" s="14">
        <f t="shared" si="60"/>
        <v>0</v>
      </c>
      <c r="O47" s="14">
        <f t="shared" si="60"/>
        <v>10</v>
      </c>
      <c r="P47" s="15">
        <f t="shared" si="60"/>
        <v>1</v>
      </c>
      <c r="Q47" s="14">
        <f t="shared" si="60"/>
        <v>0</v>
      </c>
      <c r="R47" s="14">
        <f t="shared" si="60"/>
        <v>5</v>
      </c>
      <c r="S47" s="15">
        <f t="shared" si="60"/>
        <v>1</v>
      </c>
      <c r="T47" s="14">
        <f t="shared" si="60"/>
        <v>0</v>
      </c>
      <c r="U47" s="14">
        <f t="shared" si="60"/>
        <v>0</v>
      </c>
      <c r="V47" s="15">
        <f t="shared" si="60"/>
        <v>0</v>
      </c>
      <c r="W47" s="14">
        <f t="shared" si="60"/>
        <v>0</v>
      </c>
      <c r="X47" s="14">
        <f t="shared" si="60"/>
        <v>0</v>
      </c>
      <c r="Y47" s="15">
        <f t="shared" si="60"/>
        <v>0</v>
      </c>
      <c r="Z47" s="14">
        <f t="shared" si="60"/>
        <v>15</v>
      </c>
      <c r="AA47" s="16">
        <f t="shared" si="60"/>
        <v>45</v>
      </c>
      <c r="AB47" s="64">
        <f t="shared" si="60"/>
        <v>60</v>
      </c>
      <c r="AC47" s="7">
        <f t="shared" si="60"/>
        <v>10</v>
      </c>
      <c r="AD47" s="125"/>
      <c r="AE47" s="10"/>
      <c r="AF47" s="60"/>
    </row>
    <row r="48" spans="1:32" ht="15" customHeight="1" x14ac:dyDescent="0.25">
      <c r="A48" s="110" t="s">
        <v>32</v>
      </c>
      <c r="B48" s="148" t="s">
        <v>33</v>
      </c>
      <c r="C48" s="148">
        <v>2</v>
      </c>
      <c r="D48" s="175" t="s">
        <v>218</v>
      </c>
      <c r="E48" s="282" t="s">
        <v>97</v>
      </c>
      <c r="F48" s="69" t="s">
        <v>172</v>
      </c>
      <c r="G48" s="114" t="s">
        <v>98</v>
      </c>
      <c r="H48" s="112"/>
      <c r="I48" s="112"/>
      <c r="J48" s="116"/>
      <c r="K48" s="111">
        <v>10</v>
      </c>
      <c r="L48" s="112">
        <v>10</v>
      </c>
      <c r="M48" s="116">
        <v>4</v>
      </c>
      <c r="N48" s="111"/>
      <c r="O48" s="112"/>
      <c r="P48" s="116"/>
      <c r="Q48" s="111"/>
      <c r="R48" s="112"/>
      <c r="S48" s="116"/>
      <c r="T48" s="111"/>
      <c r="U48" s="112"/>
      <c r="V48" s="116"/>
      <c r="W48" s="111"/>
      <c r="X48" s="112"/>
      <c r="Y48" s="116"/>
      <c r="Z48" s="111">
        <f t="shared" ref="Z48:AA48" si="61">W48+T48+Q48+N48+K48+H48</f>
        <v>10</v>
      </c>
      <c r="AA48" s="112">
        <f t="shared" si="61"/>
        <v>10</v>
      </c>
      <c r="AB48" s="142">
        <f t="shared" ref="AB48:AB49" si="62">SUM(Z48:AA48)</f>
        <v>20</v>
      </c>
      <c r="AC48" s="116">
        <f t="shared" ref="AC48:AC49" si="63">J48+M48+P48+S48+V48+Y48</f>
        <v>4</v>
      </c>
      <c r="AD48" s="116" t="s">
        <v>40</v>
      </c>
      <c r="AE48" s="119"/>
      <c r="AF48" s="151"/>
    </row>
    <row r="49" spans="1:32" ht="15" customHeight="1" thickBot="1" x14ac:dyDescent="0.3">
      <c r="A49" s="128" t="s">
        <v>32</v>
      </c>
      <c r="B49" s="129" t="s">
        <v>41</v>
      </c>
      <c r="C49" s="129">
        <v>3</v>
      </c>
      <c r="D49" s="176" t="s">
        <v>219</v>
      </c>
      <c r="E49" s="283"/>
      <c r="F49" s="197"/>
      <c r="G49" s="132" t="s">
        <v>99</v>
      </c>
      <c r="H49" s="133"/>
      <c r="I49" s="133"/>
      <c r="J49" s="134"/>
      <c r="K49" s="135"/>
      <c r="L49" s="133"/>
      <c r="M49" s="134"/>
      <c r="N49" s="135">
        <v>10</v>
      </c>
      <c r="O49" s="133">
        <v>15</v>
      </c>
      <c r="P49" s="134">
        <v>5</v>
      </c>
      <c r="Q49" s="135"/>
      <c r="R49" s="133"/>
      <c r="S49" s="134"/>
      <c r="T49" s="135"/>
      <c r="U49" s="133"/>
      <c r="V49" s="134"/>
      <c r="W49" s="135"/>
      <c r="X49" s="133"/>
      <c r="Y49" s="134"/>
      <c r="Z49" s="135">
        <f t="shared" ref="Z49:AA49" si="64">W49+T49+Q49+N49+K49+H49</f>
        <v>10</v>
      </c>
      <c r="AA49" s="133">
        <f t="shared" si="64"/>
        <v>15</v>
      </c>
      <c r="AB49" s="136">
        <f t="shared" si="62"/>
        <v>25</v>
      </c>
      <c r="AC49" s="134">
        <f t="shared" si="63"/>
        <v>5</v>
      </c>
      <c r="AD49" s="134" t="s">
        <v>40</v>
      </c>
      <c r="AE49" s="138" t="s">
        <v>218</v>
      </c>
      <c r="AF49" s="181" t="s">
        <v>100</v>
      </c>
    </row>
    <row r="50" spans="1:32" ht="15" customHeight="1" thickBot="1" x14ac:dyDescent="0.3">
      <c r="A50" s="176" t="s">
        <v>32</v>
      </c>
      <c r="B50" s="103"/>
      <c r="C50" s="103"/>
      <c r="D50" s="176"/>
      <c r="E50" s="103"/>
      <c r="F50" s="113"/>
      <c r="G50" s="89" t="s">
        <v>101</v>
      </c>
      <c r="H50" s="5">
        <f t="shared" ref="H50:AC50" si="65">SUM(H48:H49)</f>
        <v>0</v>
      </c>
      <c r="I50" s="8">
        <f t="shared" si="65"/>
        <v>0</v>
      </c>
      <c r="J50" s="8">
        <f t="shared" si="65"/>
        <v>0</v>
      </c>
      <c r="K50" s="8">
        <f t="shared" si="65"/>
        <v>10</v>
      </c>
      <c r="L50" s="8">
        <f t="shared" si="65"/>
        <v>10</v>
      </c>
      <c r="M50" s="8">
        <f t="shared" si="65"/>
        <v>4</v>
      </c>
      <c r="N50" s="8">
        <f t="shared" si="65"/>
        <v>10</v>
      </c>
      <c r="O50" s="8">
        <f t="shared" si="65"/>
        <v>15</v>
      </c>
      <c r="P50" s="8">
        <f t="shared" si="65"/>
        <v>5</v>
      </c>
      <c r="Q50" s="8">
        <f t="shared" si="65"/>
        <v>0</v>
      </c>
      <c r="R50" s="8">
        <f t="shared" si="65"/>
        <v>0</v>
      </c>
      <c r="S50" s="8">
        <f t="shared" si="65"/>
        <v>0</v>
      </c>
      <c r="T50" s="8">
        <f t="shared" si="65"/>
        <v>0</v>
      </c>
      <c r="U50" s="8">
        <f t="shared" si="65"/>
        <v>0</v>
      </c>
      <c r="V50" s="8">
        <f t="shared" si="65"/>
        <v>0</v>
      </c>
      <c r="W50" s="8">
        <f t="shared" si="65"/>
        <v>0</v>
      </c>
      <c r="X50" s="8">
        <f t="shared" si="65"/>
        <v>0</v>
      </c>
      <c r="Y50" s="8">
        <f t="shared" si="65"/>
        <v>0</v>
      </c>
      <c r="Z50" s="8">
        <f t="shared" si="65"/>
        <v>20</v>
      </c>
      <c r="AA50" s="8">
        <f t="shared" si="65"/>
        <v>25</v>
      </c>
      <c r="AB50" s="33">
        <f t="shared" si="65"/>
        <v>45</v>
      </c>
      <c r="AC50" s="7">
        <f t="shared" si="65"/>
        <v>9</v>
      </c>
      <c r="AD50" s="125"/>
      <c r="AE50" s="10"/>
      <c r="AF50" s="60"/>
    </row>
    <row r="51" spans="1:32" ht="15" customHeight="1" x14ac:dyDescent="0.25">
      <c r="A51" s="4" t="s">
        <v>32</v>
      </c>
      <c r="B51" s="53" t="s">
        <v>41</v>
      </c>
      <c r="C51" s="53">
        <v>4</v>
      </c>
      <c r="D51" s="6" t="s">
        <v>220</v>
      </c>
      <c r="E51" s="280" t="s">
        <v>173</v>
      </c>
      <c r="F51" s="34" t="s">
        <v>174</v>
      </c>
      <c r="G51" s="68" t="s">
        <v>102</v>
      </c>
      <c r="H51" s="71"/>
      <c r="I51" s="71"/>
      <c r="J51" s="72"/>
      <c r="K51" s="73"/>
      <c r="L51" s="71"/>
      <c r="M51" s="72"/>
      <c r="N51" s="74"/>
      <c r="O51" s="75"/>
      <c r="P51" s="76"/>
      <c r="Q51" s="73">
        <v>5</v>
      </c>
      <c r="R51" s="71">
        <v>10</v>
      </c>
      <c r="S51" s="72">
        <v>3</v>
      </c>
      <c r="T51" s="73"/>
      <c r="U51" s="71"/>
      <c r="V51" s="72"/>
      <c r="W51" s="73"/>
      <c r="X51" s="71"/>
      <c r="Y51" s="72"/>
      <c r="Z51" s="73">
        <f t="shared" ref="Z51:AA51" si="66">W51+T51+Q51+N51+K51+H51</f>
        <v>5</v>
      </c>
      <c r="AA51" s="71">
        <f t="shared" si="66"/>
        <v>10</v>
      </c>
      <c r="AB51" s="82">
        <f>SUM(Z51:AA51)</f>
        <v>15</v>
      </c>
      <c r="AC51" s="72">
        <f>J51+M51+P51+S51+V51+Y51</f>
        <v>3</v>
      </c>
      <c r="AD51" s="72" t="s">
        <v>40</v>
      </c>
      <c r="AE51" s="35"/>
      <c r="AF51" s="62"/>
    </row>
    <row r="52" spans="1:32" ht="15" customHeight="1" x14ac:dyDescent="0.25">
      <c r="A52" s="103" t="s">
        <v>32</v>
      </c>
      <c r="B52" s="103"/>
      <c r="C52" s="103"/>
      <c r="D52" s="113"/>
      <c r="E52" s="298"/>
      <c r="F52" s="123"/>
      <c r="G52" s="78" t="s">
        <v>103</v>
      </c>
      <c r="H52" s="79">
        <f t="shared" ref="H52:AC52" si="67">SUM(H51)</f>
        <v>0</v>
      </c>
      <c r="I52" s="80">
        <f t="shared" si="67"/>
        <v>0</v>
      </c>
      <c r="J52" s="80">
        <f t="shared" si="67"/>
        <v>0</v>
      </c>
      <c r="K52" s="80">
        <f t="shared" si="67"/>
        <v>0</v>
      </c>
      <c r="L52" s="80">
        <f t="shared" si="67"/>
        <v>0</v>
      </c>
      <c r="M52" s="80">
        <f t="shared" si="67"/>
        <v>0</v>
      </c>
      <c r="N52" s="80">
        <f t="shared" si="67"/>
        <v>0</v>
      </c>
      <c r="O52" s="80">
        <f t="shared" si="67"/>
        <v>0</v>
      </c>
      <c r="P52" s="80">
        <f t="shared" si="67"/>
        <v>0</v>
      </c>
      <c r="Q52" s="80">
        <f t="shared" si="67"/>
        <v>5</v>
      </c>
      <c r="R52" s="80">
        <f t="shared" si="67"/>
        <v>10</v>
      </c>
      <c r="S52" s="80">
        <f t="shared" si="67"/>
        <v>3</v>
      </c>
      <c r="T52" s="80">
        <f t="shared" si="67"/>
        <v>0</v>
      </c>
      <c r="U52" s="80">
        <f t="shared" si="67"/>
        <v>0</v>
      </c>
      <c r="V52" s="80">
        <f t="shared" si="67"/>
        <v>0</v>
      </c>
      <c r="W52" s="80">
        <f t="shared" si="67"/>
        <v>0</v>
      </c>
      <c r="X52" s="80">
        <f t="shared" si="67"/>
        <v>0</v>
      </c>
      <c r="Y52" s="80">
        <f t="shared" si="67"/>
        <v>0</v>
      </c>
      <c r="Z52" s="200">
        <f t="shared" si="67"/>
        <v>5</v>
      </c>
      <c r="AA52" s="201">
        <f t="shared" si="67"/>
        <v>10</v>
      </c>
      <c r="AB52" s="82">
        <f t="shared" si="67"/>
        <v>15</v>
      </c>
      <c r="AC52" s="202">
        <f t="shared" si="67"/>
        <v>3</v>
      </c>
      <c r="AD52" s="202"/>
      <c r="AE52" s="10"/>
      <c r="AF52" s="60"/>
    </row>
    <row r="53" spans="1:32" ht="15" customHeight="1" thickBot="1" x14ac:dyDescent="0.3">
      <c r="A53" s="129" t="s">
        <v>32</v>
      </c>
      <c r="B53" s="129" t="s">
        <v>33</v>
      </c>
      <c r="C53" s="129">
        <v>1</v>
      </c>
      <c r="D53" s="130" t="s">
        <v>221</v>
      </c>
      <c r="E53" s="281"/>
      <c r="F53" s="131"/>
      <c r="G53" s="203" t="s">
        <v>104</v>
      </c>
      <c r="H53" s="133">
        <v>0</v>
      </c>
      <c r="I53" s="133">
        <v>20</v>
      </c>
      <c r="J53" s="134">
        <v>4</v>
      </c>
      <c r="K53" s="135"/>
      <c r="L53" s="133"/>
      <c r="M53" s="134"/>
      <c r="N53" s="178"/>
      <c r="O53" s="179"/>
      <c r="P53" s="180"/>
      <c r="Q53" s="135"/>
      <c r="R53" s="133"/>
      <c r="S53" s="134"/>
      <c r="T53" s="135"/>
      <c r="U53" s="133"/>
      <c r="V53" s="134"/>
      <c r="W53" s="135"/>
      <c r="X53" s="133"/>
      <c r="Y53" s="134"/>
      <c r="Z53" s="135">
        <f t="shared" ref="Z53:AA53" si="68">H53+K53+N53+Q53+T53+W53</f>
        <v>0</v>
      </c>
      <c r="AA53" s="133">
        <f t="shared" si="68"/>
        <v>20</v>
      </c>
      <c r="AB53" s="136">
        <f>SUM(Z53:AA53)</f>
        <v>20</v>
      </c>
      <c r="AC53" s="134">
        <f>J53+M53+P53+S53+V53+Y53</f>
        <v>4</v>
      </c>
      <c r="AD53" s="134" t="s">
        <v>40</v>
      </c>
      <c r="AE53" s="204"/>
      <c r="AF53" s="205"/>
    </row>
    <row r="54" spans="1:32" ht="15" customHeight="1" thickBot="1" x14ac:dyDescent="0.3">
      <c r="A54" s="147" t="s">
        <v>32</v>
      </c>
      <c r="B54" s="103"/>
      <c r="C54" s="103"/>
      <c r="D54" s="147"/>
      <c r="E54" s="103"/>
      <c r="F54" s="113"/>
      <c r="G54" s="89" t="s">
        <v>105</v>
      </c>
      <c r="H54" s="5">
        <f t="shared" ref="H54:AC54" si="69">SUM(H53)</f>
        <v>0</v>
      </c>
      <c r="I54" s="8">
        <f t="shared" si="69"/>
        <v>20</v>
      </c>
      <c r="J54" s="8">
        <f t="shared" si="69"/>
        <v>4</v>
      </c>
      <c r="K54" s="8">
        <f t="shared" si="69"/>
        <v>0</v>
      </c>
      <c r="L54" s="8">
        <f t="shared" si="69"/>
        <v>0</v>
      </c>
      <c r="M54" s="8">
        <f t="shared" si="69"/>
        <v>0</v>
      </c>
      <c r="N54" s="8">
        <f t="shared" si="69"/>
        <v>0</v>
      </c>
      <c r="O54" s="8">
        <f t="shared" si="69"/>
        <v>0</v>
      </c>
      <c r="P54" s="8">
        <f t="shared" si="69"/>
        <v>0</v>
      </c>
      <c r="Q54" s="8">
        <f t="shared" si="69"/>
        <v>0</v>
      </c>
      <c r="R54" s="8">
        <f t="shared" si="69"/>
        <v>0</v>
      </c>
      <c r="S54" s="8">
        <f t="shared" si="69"/>
        <v>0</v>
      </c>
      <c r="T54" s="8">
        <f t="shared" si="69"/>
        <v>0</v>
      </c>
      <c r="U54" s="8">
        <f t="shared" si="69"/>
        <v>0</v>
      </c>
      <c r="V54" s="8">
        <f t="shared" si="69"/>
        <v>0</v>
      </c>
      <c r="W54" s="8">
        <f t="shared" si="69"/>
        <v>0</v>
      </c>
      <c r="X54" s="8">
        <f t="shared" si="69"/>
        <v>0</v>
      </c>
      <c r="Y54" s="8">
        <f t="shared" si="69"/>
        <v>0</v>
      </c>
      <c r="Z54" s="8">
        <f t="shared" si="69"/>
        <v>0</v>
      </c>
      <c r="AA54" s="8">
        <f t="shared" si="69"/>
        <v>20</v>
      </c>
      <c r="AB54" s="63">
        <f t="shared" si="69"/>
        <v>20</v>
      </c>
      <c r="AC54" s="7">
        <f t="shared" si="69"/>
        <v>4</v>
      </c>
      <c r="AD54" s="125"/>
      <c r="AE54" s="10"/>
      <c r="AF54" s="60"/>
    </row>
    <row r="55" spans="1:32" ht="15" customHeight="1" x14ac:dyDescent="0.25">
      <c r="A55" s="110" t="s">
        <v>32</v>
      </c>
      <c r="B55" s="148" t="s">
        <v>33</v>
      </c>
      <c r="C55" s="148">
        <v>1</v>
      </c>
      <c r="D55" s="175" t="s">
        <v>222</v>
      </c>
      <c r="E55" s="282" t="s">
        <v>106</v>
      </c>
      <c r="F55" s="34" t="s">
        <v>107</v>
      </c>
      <c r="G55" s="114" t="s">
        <v>108</v>
      </c>
      <c r="H55" s="112">
        <v>5</v>
      </c>
      <c r="I55" s="112">
        <v>10</v>
      </c>
      <c r="J55" s="116">
        <v>3</v>
      </c>
      <c r="K55" s="111"/>
      <c r="L55" s="112"/>
      <c r="M55" s="116"/>
      <c r="N55" s="111"/>
      <c r="O55" s="112"/>
      <c r="P55" s="116"/>
      <c r="Q55" s="111"/>
      <c r="R55" s="112"/>
      <c r="S55" s="116"/>
      <c r="T55" s="111"/>
      <c r="U55" s="112"/>
      <c r="V55" s="116"/>
      <c r="W55" s="111"/>
      <c r="X55" s="112"/>
      <c r="Y55" s="116"/>
      <c r="Z55" s="111">
        <f t="shared" ref="Z55:AA55" si="70">W55+T55+Q55+N55+K55+H55</f>
        <v>5</v>
      </c>
      <c r="AA55" s="112">
        <f t="shared" si="70"/>
        <v>10</v>
      </c>
      <c r="AB55" s="117">
        <f t="shared" ref="AB55:AB56" si="71">SUM(Z55:AA55)</f>
        <v>15</v>
      </c>
      <c r="AC55" s="116">
        <f t="shared" ref="AC55:AC56" si="72">J55+M55+P55+S55+V55+Y55</f>
        <v>3</v>
      </c>
      <c r="AD55" s="116" t="s">
        <v>40</v>
      </c>
      <c r="AE55" s="119"/>
      <c r="AF55" s="114"/>
    </row>
    <row r="56" spans="1:32" ht="25.5" customHeight="1" thickBot="1" x14ac:dyDescent="0.3">
      <c r="A56" s="128" t="s">
        <v>32</v>
      </c>
      <c r="B56" s="129" t="s">
        <v>33</v>
      </c>
      <c r="C56" s="129">
        <v>2</v>
      </c>
      <c r="D56" s="176" t="s">
        <v>223</v>
      </c>
      <c r="E56" s="283"/>
      <c r="F56" s="131"/>
      <c r="G56" s="132" t="s">
        <v>109</v>
      </c>
      <c r="H56" s="133"/>
      <c r="I56" s="133"/>
      <c r="J56" s="134"/>
      <c r="K56" s="135">
        <v>5</v>
      </c>
      <c r="L56" s="133">
        <v>15</v>
      </c>
      <c r="M56" s="134">
        <v>4</v>
      </c>
      <c r="N56" s="135"/>
      <c r="O56" s="133"/>
      <c r="P56" s="134"/>
      <c r="Q56" s="135"/>
      <c r="R56" s="133"/>
      <c r="S56" s="134"/>
      <c r="T56" s="135"/>
      <c r="U56" s="133"/>
      <c r="V56" s="134"/>
      <c r="W56" s="135"/>
      <c r="X56" s="133"/>
      <c r="Y56" s="134"/>
      <c r="Z56" s="135">
        <f t="shared" ref="Z56:AA56" si="73">W56+T56+Q56+N56+K56+H56</f>
        <v>5</v>
      </c>
      <c r="AA56" s="133">
        <f t="shared" si="73"/>
        <v>15</v>
      </c>
      <c r="AB56" s="136">
        <f t="shared" si="71"/>
        <v>20</v>
      </c>
      <c r="AC56" s="134">
        <f t="shared" si="72"/>
        <v>4</v>
      </c>
      <c r="AD56" s="134" t="s">
        <v>40</v>
      </c>
      <c r="AE56" s="138" t="s">
        <v>222</v>
      </c>
      <c r="AF56" s="132" t="s">
        <v>110</v>
      </c>
    </row>
    <row r="57" spans="1:32" ht="15" customHeight="1" x14ac:dyDescent="0.25">
      <c r="A57" s="182" t="s">
        <v>32</v>
      </c>
      <c r="B57" s="164"/>
      <c r="C57" s="164"/>
      <c r="D57" s="182"/>
      <c r="E57" s="164"/>
      <c r="F57" s="164"/>
      <c r="G57" s="97" t="s">
        <v>111</v>
      </c>
      <c r="H57" s="46">
        <f t="shared" ref="H57:AC57" si="74">SUM(H55:H56)</f>
        <v>5</v>
      </c>
      <c r="I57" s="48">
        <f t="shared" si="74"/>
        <v>10</v>
      </c>
      <c r="J57" s="48">
        <f t="shared" si="74"/>
        <v>3</v>
      </c>
      <c r="K57" s="48">
        <f t="shared" si="74"/>
        <v>5</v>
      </c>
      <c r="L57" s="48">
        <f t="shared" si="74"/>
        <v>15</v>
      </c>
      <c r="M57" s="48">
        <f t="shared" si="74"/>
        <v>4</v>
      </c>
      <c r="N57" s="48">
        <f t="shared" si="74"/>
        <v>0</v>
      </c>
      <c r="O57" s="48">
        <f t="shared" si="74"/>
        <v>0</v>
      </c>
      <c r="P57" s="48">
        <f t="shared" si="74"/>
        <v>0</v>
      </c>
      <c r="Q57" s="48">
        <f t="shared" si="74"/>
        <v>0</v>
      </c>
      <c r="R57" s="48">
        <f t="shared" si="74"/>
        <v>0</v>
      </c>
      <c r="S57" s="48">
        <f t="shared" si="74"/>
        <v>0</v>
      </c>
      <c r="T57" s="48">
        <f t="shared" si="74"/>
        <v>0</v>
      </c>
      <c r="U57" s="48">
        <f t="shared" si="74"/>
        <v>0</v>
      </c>
      <c r="V57" s="48">
        <f t="shared" si="74"/>
        <v>0</v>
      </c>
      <c r="W57" s="48">
        <f t="shared" si="74"/>
        <v>0</v>
      </c>
      <c r="X57" s="48">
        <f t="shared" si="74"/>
        <v>0</v>
      </c>
      <c r="Y57" s="48">
        <f t="shared" si="74"/>
        <v>0</v>
      </c>
      <c r="Z57" s="48">
        <f t="shared" si="74"/>
        <v>10</v>
      </c>
      <c r="AA57" s="48">
        <f t="shared" si="74"/>
        <v>25</v>
      </c>
      <c r="AB57" s="77">
        <f t="shared" si="74"/>
        <v>35</v>
      </c>
      <c r="AC57" s="47">
        <f t="shared" si="74"/>
        <v>7</v>
      </c>
      <c r="AD57" s="170"/>
      <c r="AE57" s="10"/>
      <c r="AF57" s="60"/>
    </row>
    <row r="58" spans="1:32" ht="15" customHeight="1" x14ac:dyDescent="0.25">
      <c r="A58" s="192"/>
      <c r="B58" s="194"/>
      <c r="C58" s="194"/>
      <c r="D58" s="293" t="s">
        <v>112</v>
      </c>
      <c r="E58" s="288"/>
      <c r="F58" s="288"/>
      <c r="G58" s="294"/>
      <c r="H58" s="79">
        <f t="shared" ref="H58:AC58" si="75">H57+H54+H52+H50+H47+H41+H38+H34</f>
        <v>25</v>
      </c>
      <c r="I58" s="80">
        <f t="shared" si="75"/>
        <v>70</v>
      </c>
      <c r="J58" s="80">
        <f t="shared" si="75"/>
        <v>17</v>
      </c>
      <c r="K58" s="80">
        <f t="shared" si="75"/>
        <v>35</v>
      </c>
      <c r="L58" s="80">
        <f t="shared" si="75"/>
        <v>60</v>
      </c>
      <c r="M58" s="80">
        <f t="shared" si="75"/>
        <v>18</v>
      </c>
      <c r="N58" s="80">
        <f t="shared" si="75"/>
        <v>15</v>
      </c>
      <c r="O58" s="80">
        <f t="shared" si="75"/>
        <v>65</v>
      </c>
      <c r="P58" s="80">
        <f t="shared" si="75"/>
        <v>15</v>
      </c>
      <c r="Q58" s="80">
        <f t="shared" si="75"/>
        <v>10</v>
      </c>
      <c r="R58" s="80">
        <f t="shared" si="75"/>
        <v>20</v>
      </c>
      <c r="S58" s="80">
        <f t="shared" si="75"/>
        <v>6</v>
      </c>
      <c r="T58" s="80">
        <f t="shared" si="75"/>
        <v>0</v>
      </c>
      <c r="U58" s="80">
        <f t="shared" si="75"/>
        <v>0</v>
      </c>
      <c r="V58" s="80">
        <f t="shared" si="75"/>
        <v>0</v>
      </c>
      <c r="W58" s="80">
        <f t="shared" si="75"/>
        <v>0</v>
      </c>
      <c r="X58" s="80">
        <f t="shared" si="75"/>
        <v>0</v>
      </c>
      <c r="Y58" s="80">
        <f t="shared" si="75"/>
        <v>0</v>
      </c>
      <c r="Z58" s="80">
        <f t="shared" si="75"/>
        <v>85</v>
      </c>
      <c r="AA58" s="80">
        <f t="shared" si="75"/>
        <v>215</v>
      </c>
      <c r="AB58" s="82">
        <f t="shared" si="75"/>
        <v>300</v>
      </c>
      <c r="AC58" s="79">
        <f t="shared" si="75"/>
        <v>56</v>
      </c>
      <c r="AD58" s="202"/>
      <c r="AE58" s="10"/>
      <c r="AF58" s="60"/>
    </row>
    <row r="59" spans="1:32" ht="15" customHeight="1" thickBot="1" x14ac:dyDescent="0.3">
      <c r="A59" s="206" t="s">
        <v>32</v>
      </c>
      <c r="B59" s="207"/>
      <c r="C59" s="207"/>
      <c r="D59" s="290" t="s">
        <v>113</v>
      </c>
      <c r="E59" s="291"/>
      <c r="F59" s="291"/>
      <c r="G59" s="292"/>
      <c r="H59" s="58">
        <f t="shared" ref="H59:AC59" si="76">H58+H29</f>
        <v>55</v>
      </c>
      <c r="I59" s="57">
        <f t="shared" si="76"/>
        <v>85</v>
      </c>
      <c r="J59" s="57">
        <f t="shared" si="76"/>
        <v>25</v>
      </c>
      <c r="K59" s="57">
        <f t="shared" si="76"/>
        <v>60</v>
      </c>
      <c r="L59" s="57">
        <f t="shared" si="76"/>
        <v>95</v>
      </c>
      <c r="M59" s="57">
        <f t="shared" si="76"/>
        <v>29</v>
      </c>
      <c r="N59" s="57">
        <f t="shared" si="76"/>
        <v>45</v>
      </c>
      <c r="O59" s="57">
        <f t="shared" si="76"/>
        <v>75</v>
      </c>
      <c r="P59" s="57">
        <f t="shared" si="76"/>
        <v>24</v>
      </c>
      <c r="Q59" s="51">
        <f t="shared" si="76"/>
        <v>30</v>
      </c>
      <c r="R59" s="51">
        <f t="shared" si="76"/>
        <v>30</v>
      </c>
      <c r="S59" s="101">
        <f t="shared" si="76"/>
        <v>12</v>
      </c>
      <c r="T59" s="57">
        <f t="shared" si="76"/>
        <v>20</v>
      </c>
      <c r="U59" s="57">
        <f t="shared" si="76"/>
        <v>5</v>
      </c>
      <c r="V59" s="57">
        <f t="shared" si="76"/>
        <v>5</v>
      </c>
      <c r="W59" s="57">
        <f t="shared" si="76"/>
        <v>10</v>
      </c>
      <c r="X59" s="57">
        <f t="shared" si="76"/>
        <v>15</v>
      </c>
      <c r="Y59" s="57">
        <f t="shared" si="76"/>
        <v>4</v>
      </c>
      <c r="Z59" s="57">
        <f t="shared" si="76"/>
        <v>220</v>
      </c>
      <c r="AA59" s="57">
        <f t="shared" si="76"/>
        <v>305</v>
      </c>
      <c r="AB59" s="59">
        <f t="shared" si="76"/>
        <v>525</v>
      </c>
      <c r="AC59" s="83">
        <f t="shared" si="76"/>
        <v>99</v>
      </c>
      <c r="AD59" s="208"/>
      <c r="AE59" s="10"/>
      <c r="AF59" s="60"/>
    </row>
    <row r="60" spans="1:32" ht="21" customHeight="1" x14ac:dyDescent="0.25">
      <c r="A60" s="19" t="s">
        <v>32</v>
      </c>
      <c r="B60" s="53" t="s">
        <v>41</v>
      </c>
      <c r="C60" s="53">
        <v>4</v>
      </c>
      <c r="D60" s="262" t="s">
        <v>224</v>
      </c>
      <c r="E60" s="284" t="s">
        <v>114</v>
      </c>
      <c r="F60" s="232" t="s">
        <v>115</v>
      </c>
      <c r="G60" s="25" t="s">
        <v>116</v>
      </c>
      <c r="H60" s="20"/>
      <c r="I60" s="20"/>
      <c r="J60" s="21"/>
      <c r="K60" s="22"/>
      <c r="L60" s="20"/>
      <c r="M60" s="21"/>
      <c r="N60" s="22"/>
      <c r="O60" s="20"/>
      <c r="P60" s="21"/>
      <c r="Q60" s="209">
        <v>0</v>
      </c>
      <c r="R60" s="210">
        <v>20</v>
      </c>
      <c r="S60" s="95">
        <v>6</v>
      </c>
      <c r="T60" s="22"/>
      <c r="U60" s="20"/>
      <c r="V60" s="21"/>
      <c r="W60" s="22"/>
      <c r="X60" s="20"/>
      <c r="Y60" s="21"/>
      <c r="Z60" s="22">
        <f t="shared" ref="Z60:AA60" si="77">W60+T60+Q60+N60+K60+H60</f>
        <v>0</v>
      </c>
      <c r="AA60" s="20">
        <f t="shared" si="77"/>
        <v>20</v>
      </c>
      <c r="AB60" s="65">
        <f t="shared" ref="AB60:AB61" si="78">Z60+AA60</f>
        <v>20</v>
      </c>
      <c r="AC60" s="84">
        <f t="shared" ref="AC60:AC61" si="79">J60+M60+P60+S60+V60+Y60</f>
        <v>6</v>
      </c>
      <c r="AD60" s="21" t="s">
        <v>40</v>
      </c>
      <c r="AE60" s="85"/>
      <c r="AF60" s="86"/>
    </row>
    <row r="61" spans="1:32" ht="26.25" customHeight="1" thickBot="1" x14ac:dyDescent="0.3">
      <c r="A61" s="128" t="s">
        <v>32</v>
      </c>
      <c r="B61" s="129" t="s">
        <v>47</v>
      </c>
      <c r="C61" s="129">
        <v>5</v>
      </c>
      <c r="D61" s="265" t="s">
        <v>225</v>
      </c>
      <c r="E61" s="285"/>
      <c r="F61" s="131"/>
      <c r="G61" s="67" t="s">
        <v>117</v>
      </c>
      <c r="H61" s="133"/>
      <c r="I61" s="133"/>
      <c r="J61" s="134"/>
      <c r="K61" s="135"/>
      <c r="L61" s="133"/>
      <c r="M61" s="134"/>
      <c r="N61" s="135"/>
      <c r="O61" s="133"/>
      <c r="P61" s="134"/>
      <c r="Q61" s="212"/>
      <c r="R61" s="213"/>
      <c r="S61" s="214"/>
      <c r="T61" s="135">
        <v>0</v>
      </c>
      <c r="U61" s="133">
        <v>20</v>
      </c>
      <c r="V61" s="134">
        <v>6</v>
      </c>
      <c r="W61" s="135"/>
      <c r="X61" s="133"/>
      <c r="Y61" s="134"/>
      <c r="Z61" s="135">
        <f t="shared" ref="Z61:AA61" si="80">W61+T61+Q61+N61+K61+H61</f>
        <v>0</v>
      </c>
      <c r="AA61" s="133">
        <f t="shared" si="80"/>
        <v>20</v>
      </c>
      <c r="AB61" s="136">
        <f t="shared" si="78"/>
        <v>20</v>
      </c>
      <c r="AC61" s="133">
        <f t="shared" si="79"/>
        <v>6</v>
      </c>
      <c r="AD61" s="134" t="s">
        <v>40</v>
      </c>
      <c r="AE61" s="215" t="s">
        <v>224</v>
      </c>
      <c r="AF61" s="87" t="s">
        <v>116</v>
      </c>
    </row>
    <row r="62" spans="1:32" ht="15" customHeight="1" thickBot="1" x14ac:dyDescent="0.3">
      <c r="A62" s="147" t="s">
        <v>32</v>
      </c>
      <c r="B62" s="103"/>
      <c r="C62" s="103"/>
      <c r="D62" s="266"/>
      <c r="E62" s="103"/>
      <c r="F62" s="103"/>
      <c r="G62" s="42" t="s">
        <v>118</v>
      </c>
      <c r="H62" s="5">
        <f t="shared" ref="H62:AC62" si="81">SUM(H60:H61)</f>
        <v>0</v>
      </c>
      <c r="I62" s="8">
        <f t="shared" si="81"/>
        <v>0</v>
      </c>
      <c r="J62" s="8">
        <f t="shared" si="81"/>
        <v>0</v>
      </c>
      <c r="K62" s="8">
        <f t="shared" si="81"/>
        <v>0</v>
      </c>
      <c r="L62" s="8">
        <f t="shared" si="81"/>
        <v>0</v>
      </c>
      <c r="M62" s="8">
        <f t="shared" si="81"/>
        <v>0</v>
      </c>
      <c r="N62" s="8">
        <f t="shared" si="81"/>
        <v>0</v>
      </c>
      <c r="O62" s="8">
        <f t="shared" si="81"/>
        <v>0</v>
      </c>
      <c r="P62" s="8">
        <f t="shared" si="81"/>
        <v>0</v>
      </c>
      <c r="Q62" s="216">
        <f t="shared" si="81"/>
        <v>0</v>
      </c>
      <c r="R62" s="216">
        <f t="shared" si="81"/>
        <v>20</v>
      </c>
      <c r="S62" s="217">
        <f t="shared" si="81"/>
        <v>6</v>
      </c>
      <c r="T62" s="8">
        <f t="shared" si="81"/>
        <v>0</v>
      </c>
      <c r="U62" s="8">
        <f t="shared" si="81"/>
        <v>20</v>
      </c>
      <c r="V62" s="8">
        <f t="shared" si="81"/>
        <v>6</v>
      </c>
      <c r="W62" s="8">
        <f t="shared" si="81"/>
        <v>0</v>
      </c>
      <c r="X62" s="8">
        <f t="shared" si="81"/>
        <v>0</v>
      </c>
      <c r="Y62" s="8">
        <f t="shared" si="81"/>
        <v>0</v>
      </c>
      <c r="Z62" s="8">
        <f t="shared" si="81"/>
        <v>0</v>
      </c>
      <c r="AA62" s="8">
        <f t="shared" si="81"/>
        <v>40</v>
      </c>
      <c r="AB62" s="33">
        <f t="shared" si="81"/>
        <v>40</v>
      </c>
      <c r="AC62" s="122">
        <f t="shared" si="81"/>
        <v>12</v>
      </c>
      <c r="AD62" s="125"/>
      <c r="AE62" s="155"/>
      <c r="AF62" s="187"/>
    </row>
    <row r="63" spans="1:32" ht="22.5" customHeight="1" x14ac:dyDescent="0.25">
      <c r="A63" s="19" t="s">
        <v>32</v>
      </c>
      <c r="B63" s="53" t="s">
        <v>41</v>
      </c>
      <c r="C63" s="53">
        <v>4</v>
      </c>
      <c r="D63" s="262" t="s">
        <v>226</v>
      </c>
      <c r="E63" s="286" t="s">
        <v>119</v>
      </c>
      <c r="F63" s="34" t="s">
        <v>120</v>
      </c>
      <c r="G63" s="62" t="s">
        <v>121</v>
      </c>
      <c r="H63" s="20"/>
      <c r="I63" s="20"/>
      <c r="J63" s="21"/>
      <c r="K63" s="22"/>
      <c r="L63" s="20"/>
      <c r="M63" s="21"/>
      <c r="N63" s="22"/>
      <c r="O63" s="20"/>
      <c r="P63" s="21"/>
      <c r="Q63" s="209">
        <v>0</v>
      </c>
      <c r="R63" s="210">
        <v>20</v>
      </c>
      <c r="S63" s="95">
        <v>6</v>
      </c>
      <c r="T63" s="22"/>
      <c r="U63" s="20"/>
      <c r="V63" s="21"/>
      <c r="W63" s="22"/>
      <c r="X63" s="20"/>
      <c r="Y63" s="21"/>
      <c r="Z63" s="22">
        <f t="shared" ref="Z63:AA63" si="82">W63+T63+Q63+N63+K63+H63</f>
        <v>0</v>
      </c>
      <c r="AA63" s="20">
        <f t="shared" si="82"/>
        <v>20</v>
      </c>
      <c r="AB63" s="65">
        <f t="shared" ref="AB63:AB64" si="83">Z63+AA63</f>
        <v>20</v>
      </c>
      <c r="AC63" s="84">
        <f t="shared" ref="AC63:AC64" si="84">J63+M63+P63+S63+V63+Y63</f>
        <v>6</v>
      </c>
      <c r="AD63" s="21" t="s">
        <v>40</v>
      </c>
      <c r="AE63" s="35"/>
      <c r="AF63" s="23"/>
    </row>
    <row r="64" spans="1:32" ht="26.25" customHeight="1" thickBot="1" x14ac:dyDescent="0.3">
      <c r="A64" s="128" t="s">
        <v>32</v>
      </c>
      <c r="B64" s="129" t="s">
        <v>47</v>
      </c>
      <c r="C64" s="129">
        <v>5</v>
      </c>
      <c r="D64" s="264" t="s">
        <v>227</v>
      </c>
      <c r="E64" s="283"/>
      <c r="F64" s="131"/>
      <c r="G64" s="67" t="s">
        <v>122</v>
      </c>
      <c r="H64" s="133"/>
      <c r="I64" s="133"/>
      <c r="J64" s="134"/>
      <c r="K64" s="135"/>
      <c r="L64" s="133"/>
      <c r="M64" s="134"/>
      <c r="N64" s="135"/>
      <c r="O64" s="133"/>
      <c r="P64" s="134"/>
      <c r="Q64" s="212"/>
      <c r="R64" s="213"/>
      <c r="S64" s="214"/>
      <c r="T64" s="135">
        <v>0</v>
      </c>
      <c r="U64" s="133">
        <v>20</v>
      </c>
      <c r="V64" s="134">
        <v>6</v>
      </c>
      <c r="W64" s="135"/>
      <c r="X64" s="133"/>
      <c r="Y64" s="134"/>
      <c r="Z64" s="135">
        <f t="shared" ref="Z64:AA64" si="85">W64+T64+Q64+N64+K64+H64</f>
        <v>0</v>
      </c>
      <c r="AA64" s="133">
        <f t="shared" si="85"/>
        <v>20</v>
      </c>
      <c r="AB64" s="136">
        <f t="shared" si="83"/>
        <v>20</v>
      </c>
      <c r="AC64" s="133">
        <f t="shared" si="84"/>
        <v>6</v>
      </c>
      <c r="AD64" s="134" t="s">
        <v>40</v>
      </c>
      <c r="AE64" s="17" t="s">
        <v>226</v>
      </c>
      <c r="AF64" s="87" t="s">
        <v>121</v>
      </c>
    </row>
    <row r="65" spans="1:32" ht="15" customHeight="1" thickBot="1" x14ac:dyDescent="0.3">
      <c r="A65" s="147" t="s">
        <v>32</v>
      </c>
      <c r="B65" s="103"/>
      <c r="C65" s="103"/>
      <c r="D65" s="256"/>
      <c r="E65" s="103"/>
      <c r="F65" s="103"/>
      <c r="G65" s="42" t="s">
        <v>123</v>
      </c>
      <c r="H65" s="5">
        <f t="shared" ref="H65:AC65" si="86">SUM(H63:H64)</f>
        <v>0</v>
      </c>
      <c r="I65" s="8">
        <f t="shared" si="86"/>
        <v>0</v>
      </c>
      <c r="J65" s="8">
        <f t="shared" si="86"/>
        <v>0</v>
      </c>
      <c r="K65" s="8">
        <f t="shared" si="86"/>
        <v>0</v>
      </c>
      <c r="L65" s="8">
        <f t="shared" si="86"/>
        <v>0</v>
      </c>
      <c r="M65" s="8">
        <f t="shared" si="86"/>
        <v>0</v>
      </c>
      <c r="N65" s="8">
        <f t="shared" si="86"/>
        <v>0</v>
      </c>
      <c r="O65" s="8">
        <f t="shared" si="86"/>
        <v>0</v>
      </c>
      <c r="P65" s="8">
        <f t="shared" si="86"/>
        <v>0</v>
      </c>
      <c r="Q65" s="38">
        <f t="shared" si="86"/>
        <v>0</v>
      </c>
      <c r="R65" s="38">
        <f t="shared" si="86"/>
        <v>20</v>
      </c>
      <c r="S65" s="38">
        <f t="shared" si="86"/>
        <v>6</v>
      </c>
      <c r="T65" s="63">
        <f t="shared" si="86"/>
        <v>0</v>
      </c>
      <c r="U65" s="8">
        <f t="shared" si="86"/>
        <v>20</v>
      </c>
      <c r="V65" s="8">
        <f t="shared" si="86"/>
        <v>6</v>
      </c>
      <c r="W65" s="8">
        <f t="shared" si="86"/>
        <v>0</v>
      </c>
      <c r="X65" s="8">
        <f t="shared" si="86"/>
        <v>0</v>
      </c>
      <c r="Y65" s="8">
        <f t="shared" si="86"/>
        <v>0</v>
      </c>
      <c r="Z65" s="121">
        <f t="shared" si="86"/>
        <v>0</v>
      </c>
      <c r="AA65" s="122">
        <f t="shared" si="86"/>
        <v>40</v>
      </c>
      <c r="AB65" s="33">
        <f t="shared" si="86"/>
        <v>40</v>
      </c>
      <c r="AC65" s="122">
        <f t="shared" si="86"/>
        <v>12</v>
      </c>
      <c r="AD65" s="125"/>
      <c r="AE65" s="10"/>
      <c r="AF65" s="60"/>
    </row>
    <row r="66" spans="1:32" ht="15" customHeight="1" x14ac:dyDescent="0.25">
      <c r="A66" s="19" t="s">
        <v>32</v>
      </c>
      <c r="B66" s="53" t="s">
        <v>41</v>
      </c>
      <c r="C66" s="53">
        <v>4</v>
      </c>
      <c r="D66" s="262" t="s">
        <v>228</v>
      </c>
      <c r="E66" s="286" t="s">
        <v>124</v>
      </c>
      <c r="F66" s="34" t="s">
        <v>125</v>
      </c>
      <c r="G66" s="62" t="s">
        <v>126</v>
      </c>
      <c r="H66" s="20"/>
      <c r="I66" s="20"/>
      <c r="J66" s="21"/>
      <c r="K66" s="22"/>
      <c r="L66" s="20"/>
      <c r="M66" s="21"/>
      <c r="N66" s="22"/>
      <c r="O66" s="20"/>
      <c r="P66" s="21"/>
      <c r="Q66" s="209">
        <v>0</v>
      </c>
      <c r="R66" s="210">
        <v>20</v>
      </c>
      <c r="S66" s="95">
        <v>6</v>
      </c>
      <c r="T66" s="8"/>
      <c r="U66" s="20"/>
      <c r="V66" s="21"/>
      <c r="W66" s="22"/>
      <c r="X66" s="20"/>
      <c r="Y66" s="21"/>
      <c r="Z66" s="22">
        <f t="shared" ref="Z66:AA66" si="87">W66+T66+Q66+N66+K66+H66</f>
        <v>0</v>
      </c>
      <c r="AA66" s="20">
        <f t="shared" si="87"/>
        <v>20</v>
      </c>
      <c r="AB66" s="65">
        <f t="shared" ref="AB66:AB67" si="88">SUM(Z66:AA66)</f>
        <v>20</v>
      </c>
      <c r="AC66" s="84">
        <f t="shared" ref="AC66:AC67" si="89">J66+M66+P66+S66+V66+Y66</f>
        <v>6</v>
      </c>
      <c r="AD66" s="21" t="s">
        <v>40</v>
      </c>
      <c r="AE66" s="35"/>
      <c r="AF66" s="23"/>
    </row>
    <row r="67" spans="1:32" ht="15" customHeight="1" thickBot="1" x14ac:dyDescent="0.3">
      <c r="A67" s="128" t="s">
        <v>32</v>
      </c>
      <c r="B67" s="129" t="s">
        <v>47</v>
      </c>
      <c r="C67" s="129">
        <v>5</v>
      </c>
      <c r="D67" s="66" t="s">
        <v>229</v>
      </c>
      <c r="E67" s="283"/>
      <c r="F67" s="131"/>
      <c r="G67" s="67" t="s">
        <v>127</v>
      </c>
      <c r="H67" s="133"/>
      <c r="I67" s="133"/>
      <c r="J67" s="134"/>
      <c r="K67" s="135"/>
      <c r="L67" s="133"/>
      <c r="M67" s="134"/>
      <c r="N67" s="135"/>
      <c r="O67" s="133"/>
      <c r="P67" s="134"/>
      <c r="Q67" s="212"/>
      <c r="R67" s="213"/>
      <c r="S67" s="214"/>
      <c r="T67" s="135">
        <v>0</v>
      </c>
      <c r="U67" s="133">
        <v>20</v>
      </c>
      <c r="V67" s="134">
        <v>6</v>
      </c>
      <c r="W67" s="135"/>
      <c r="X67" s="133"/>
      <c r="Y67" s="134"/>
      <c r="Z67" s="135">
        <f t="shared" ref="Z67:AA67" si="90">W67+T67+Q67+N67+K67+H67</f>
        <v>0</v>
      </c>
      <c r="AA67" s="133">
        <f t="shared" si="90"/>
        <v>20</v>
      </c>
      <c r="AB67" s="136">
        <f t="shared" si="88"/>
        <v>20</v>
      </c>
      <c r="AC67" s="133">
        <f t="shared" si="89"/>
        <v>6</v>
      </c>
      <c r="AD67" s="134" t="s">
        <v>40</v>
      </c>
      <c r="AE67" s="17" t="s">
        <v>228</v>
      </c>
      <c r="AF67" s="87" t="s">
        <v>126</v>
      </c>
    </row>
    <row r="68" spans="1:32" ht="15" customHeight="1" thickBot="1" x14ac:dyDescent="0.3">
      <c r="A68" s="147" t="s">
        <v>32</v>
      </c>
      <c r="B68" s="103"/>
      <c r="C68" s="103"/>
      <c r="D68" s="147"/>
      <c r="E68" s="103"/>
      <c r="F68" s="103"/>
      <c r="G68" s="42" t="s">
        <v>118</v>
      </c>
      <c r="H68" s="5">
        <f t="shared" ref="H68:AC68" si="91">SUM(H66:H67)</f>
        <v>0</v>
      </c>
      <c r="I68" s="8">
        <f t="shared" si="91"/>
        <v>0</v>
      </c>
      <c r="J68" s="8">
        <f t="shared" si="91"/>
        <v>0</v>
      </c>
      <c r="K68" s="8">
        <f t="shared" si="91"/>
        <v>0</v>
      </c>
      <c r="L68" s="8">
        <f t="shared" si="91"/>
        <v>0</v>
      </c>
      <c r="M68" s="8">
        <f t="shared" si="91"/>
        <v>0</v>
      </c>
      <c r="N68" s="8">
        <f t="shared" si="91"/>
        <v>0</v>
      </c>
      <c r="O68" s="8">
        <f t="shared" si="91"/>
        <v>0</v>
      </c>
      <c r="P68" s="8">
        <f t="shared" si="91"/>
        <v>0</v>
      </c>
      <c r="Q68" s="38">
        <f t="shared" si="91"/>
        <v>0</v>
      </c>
      <c r="R68" s="38">
        <f t="shared" si="91"/>
        <v>20</v>
      </c>
      <c r="S68" s="63">
        <f t="shared" si="91"/>
        <v>6</v>
      </c>
      <c r="T68" s="8">
        <f t="shared" si="91"/>
        <v>0</v>
      </c>
      <c r="U68" s="8">
        <f t="shared" si="91"/>
        <v>20</v>
      </c>
      <c r="V68" s="8">
        <f t="shared" si="91"/>
        <v>6</v>
      </c>
      <c r="W68" s="8">
        <f t="shared" si="91"/>
        <v>0</v>
      </c>
      <c r="X68" s="8">
        <f t="shared" si="91"/>
        <v>0</v>
      </c>
      <c r="Y68" s="8">
        <f t="shared" si="91"/>
        <v>0</v>
      </c>
      <c r="Z68" s="121">
        <f t="shared" si="91"/>
        <v>0</v>
      </c>
      <c r="AA68" s="122">
        <f t="shared" si="91"/>
        <v>40</v>
      </c>
      <c r="AB68" s="33">
        <f t="shared" si="91"/>
        <v>40</v>
      </c>
      <c r="AC68" s="122">
        <f t="shared" si="91"/>
        <v>12</v>
      </c>
      <c r="AD68" s="125"/>
      <c r="AE68" s="10"/>
      <c r="AF68" s="60"/>
    </row>
    <row r="69" spans="1:32" ht="15" customHeight="1" x14ac:dyDescent="0.25">
      <c r="A69" s="19" t="s">
        <v>32</v>
      </c>
      <c r="B69" s="53" t="s">
        <v>41</v>
      </c>
      <c r="C69" s="53">
        <v>4</v>
      </c>
      <c r="D69" s="70" t="s">
        <v>230</v>
      </c>
      <c r="E69" s="282" t="s">
        <v>128</v>
      </c>
      <c r="F69" s="34" t="s">
        <v>86</v>
      </c>
      <c r="G69" s="62" t="s">
        <v>129</v>
      </c>
      <c r="H69" s="20"/>
      <c r="I69" s="20"/>
      <c r="J69" s="21"/>
      <c r="K69" s="22"/>
      <c r="L69" s="20"/>
      <c r="M69" s="21"/>
      <c r="N69" s="22"/>
      <c r="O69" s="20"/>
      <c r="P69" s="21"/>
      <c r="Q69" s="209">
        <v>10</v>
      </c>
      <c r="R69" s="210">
        <v>10</v>
      </c>
      <c r="S69" s="95">
        <v>6</v>
      </c>
      <c r="T69" s="22"/>
      <c r="U69" s="20"/>
      <c r="V69" s="21"/>
      <c r="W69" s="22"/>
      <c r="X69" s="20"/>
      <c r="Y69" s="21"/>
      <c r="Z69" s="22">
        <f t="shared" ref="Z69:AA69" si="92">W69+T69+Q69+N69+K69+H69</f>
        <v>10</v>
      </c>
      <c r="AA69" s="20">
        <f t="shared" si="92"/>
        <v>10</v>
      </c>
      <c r="AB69" s="65">
        <f t="shared" ref="AB69:AB70" si="93">SUM(Z69:AA69)</f>
        <v>20</v>
      </c>
      <c r="AC69" s="84">
        <f t="shared" ref="AC69:AC70" si="94">J69+M69+P69+S69+V69+Y69</f>
        <v>6</v>
      </c>
      <c r="AD69" s="21" t="s">
        <v>40</v>
      </c>
      <c r="AE69" s="35"/>
      <c r="AF69" s="23"/>
    </row>
    <row r="70" spans="1:32" ht="15" customHeight="1" thickBot="1" x14ac:dyDescent="0.3">
      <c r="A70" s="128" t="s">
        <v>32</v>
      </c>
      <c r="B70" s="129" t="s">
        <v>47</v>
      </c>
      <c r="C70" s="129">
        <v>5</v>
      </c>
      <c r="D70" s="211" t="s">
        <v>231</v>
      </c>
      <c r="E70" s="283"/>
      <c r="F70" s="131"/>
      <c r="G70" s="67" t="s">
        <v>130</v>
      </c>
      <c r="H70" s="133"/>
      <c r="I70" s="133"/>
      <c r="J70" s="134"/>
      <c r="K70" s="135"/>
      <c r="L70" s="133"/>
      <c r="M70" s="134"/>
      <c r="N70" s="135"/>
      <c r="O70" s="133"/>
      <c r="P70" s="134"/>
      <c r="Q70" s="212"/>
      <c r="R70" s="213"/>
      <c r="S70" s="214"/>
      <c r="T70" s="135">
        <v>10</v>
      </c>
      <c r="U70" s="133">
        <v>10</v>
      </c>
      <c r="V70" s="134">
        <v>6</v>
      </c>
      <c r="W70" s="135"/>
      <c r="X70" s="133"/>
      <c r="Y70" s="134"/>
      <c r="Z70" s="135">
        <f t="shared" ref="Z70:AA70" si="95">W70+T70+Q70+N70+K70+H70</f>
        <v>10</v>
      </c>
      <c r="AA70" s="133">
        <f t="shared" si="95"/>
        <v>10</v>
      </c>
      <c r="AB70" s="136">
        <f t="shared" si="93"/>
        <v>20</v>
      </c>
      <c r="AC70" s="133">
        <f t="shared" si="94"/>
        <v>6</v>
      </c>
      <c r="AD70" s="134" t="s">
        <v>40</v>
      </c>
      <c r="AE70" s="138" t="s">
        <v>230</v>
      </c>
      <c r="AF70" s="181"/>
    </row>
    <row r="71" spans="1:32" ht="15" customHeight="1" thickBot="1" x14ac:dyDescent="0.3">
      <c r="A71" s="147" t="s">
        <v>32</v>
      </c>
      <c r="B71" s="103"/>
      <c r="C71" s="103"/>
      <c r="D71" s="147"/>
      <c r="E71" s="103"/>
      <c r="F71" s="103"/>
      <c r="G71" s="152" t="s">
        <v>131</v>
      </c>
      <c r="H71" s="5">
        <f t="shared" ref="H71:AC71" si="96">SUM(H69:H70)</f>
        <v>0</v>
      </c>
      <c r="I71" s="8">
        <f t="shared" si="96"/>
        <v>0</v>
      </c>
      <c r="J71" s="8">
        <f t="shared" si="96"/>
        <v>0</v>
      </c>
      <c r="K71" s="8">
        <f t="shared" si="96"/>
        <v>0</v>
      </c>
      <c r="L71" s="8">
        <f t="shared" si="96"/>
        <v>0</v>
      </c>
      <c r="M71" s="8">
        <f t="shared" si="96"/>
        <v>0</v>
      </c>
      <c r="N71" s="8">
        <f t="shared" si="96"/>
        <v>0</v>
      </c>
      <c r="O71" s="8">
        <f t="shared" si="96"/>
        <v>0</v>
      </c>
      <c r="P71" s="8">
        <f t="shared" si="96"/>
        <v>0</v>
      </c>
      <c r="Q71" s="38">
        <f t="shared" si="96"/>
        <v>10</v>
      </c>
      <c r="R71" s="38">
        <f t="shared" si="96"/>
        <v>10</v>
      </c>
      <c r="S71" s="63">
        <f t="shared" si="96"/>
        <v>6</v>
      </c>
      <c r="T71" s="8">
        <f t="shared" si="96"/>
        <v>10</v>
      </c>
      <c r="U71" s="8">
        <f t="shared" si="96"/>
        <v>10</v>
      </c>
      <c r="V71" s="8">
        <f t="shared" si="96"/>
        <v>6</v>
      </c>
      <c r="W71" s="8">
        <f t="shared" si="96"/>
        <v>0</v>
      </c>
      <c r="X71" s="8">
        <f t="shared" si="96"/>
        <v>0</v>
      </c>
      <c r="Y71" s="8">
        <f t="shared" si="96"/>
        <v>0</v>
      </c>
      <c r="Z71" s="121">
        <f t="shared" si="96"/>
        <v>20</v>
      </c>
      <c r="AA71" s="122">
        <f t="shared" si="96"/>
        <v>20</v>
      </c>
      <c r="AB71" s="33">
        <f t="shared" si="96"/>
        <v>40</v>
      </c>
      <c r="AC71" s="122">
        <f t="shared" si="96"/>
        <v>12</v>
      </c>
      <c r="AD71" s="125"/>
      <c r="AE71" s="10"/>
      <c r="AF71" s="60"/>
    </row>
    <row r="72" spans="1:32" ht="15" customHeight="1" x14ac:dyDescent="0.25">
      <c r="A72" s="19" t="s">
        <v>32</v>
      </c>
      <c r="B72" s="53" t="s">
        <v>41</v>
      </c>
      <c r="C72" s="53">
        <v>4</v>
      </c>
      <c r="D72" s="70" t="s">
        <v>232</v>
      </c>
      <c r="E72" s="280" t="s">
        <v>132</v>
      </c>
      <c r="F72" s="34" t="s">
        <v>170</v>
      </c>
      <c r="G72" s="62" t="s">
        <v>133</v>
      </c>
      <c r="H72" s="20"/>
      <c r="I72" s="20"/>
      <c r="J72" s="21"/>
      <c r="K72" s="22"/>
      <c r="L72" s="20"/>
      <c r="M72" s="21"/>
      <c r="N72" s="22"/>
      <c r="O72" s="20"/>
      <c r="P72" s="21"/>
      <c r="Q72" s="209">
        <v>10</v>
      </c>
      <c r="R72" s="210">
        <v>10</v>
      </c>
      <c r="S72" s="95">
        <v>6</v>
      </c>
      <c r="T72" s="22"/>
      <c r="U72" s="20"/>
      <c r="V72" s="21"/>
      <c r="W72" s="22"/>
      <c r="X72" s="20"/>
      <c r="Y72" s="21"/>
      <c r="Z72" s="22">
        <f t="shared" ref="Z72:AA72" si="97">W72+T72+Q72+N72+K72+H72</f>
        <v>10</v>
      </c>
      <c r="AA72" s="20">
        <f t="shared" si="97"/>
        <v>10</v>
      </c>
      <c r="AB72" s="65">
        <f t="shared" ref="AB72:AB73" si="98">SUM(Z72:AA72)</f>
        <v>20</v>
      </c>
      <c r="AC72" s="84">
        <f t="shared" ref="AC72:AC73" si="99">J72+M72+P72+S72+V72+Y72</f>
        <v>6</v>
      </c>
      <c r="AD72" s="21" t="s">
        <v>40</v>
      </c>
      <c r="AE72" s="35"/>
      <c r="AF72" s="23"/>
    </row>
    <row r="73" spans="1:32" ht="15" customHeight="1" thickBot="1" x14ac:dyDescent="0.3">
      <c r="A73" s="128" t="s">
        <v>32</v>
      </c>
      <c r="B73" s="129" t="s">
        <v>47</v>
      </c>
      <c r="C73" s="129">
        <v>5</v>
      </c>
      <c r="D73" s="211" t="s">
        <v>233</v>
      </c>
      <c r="E73" s="281"/>
      <c r="F73" s="131"/>
      <c r="G73" s="67" t="s">
        <v>134</v>
      </c>
      <c r="H73" s="133"/>
      <c r="I73" s="133"/>
      <c r="J73" s="134"/>
      <c r="K73" s="135"/>
      <c r="L73" s="133"/>
      <c r="M73" s="134"/>
      <c r="N73" s="135"/>
      <c r="O73" s="133"/>
      <c r="P73" s="134"/>
      <c r="Q73" s="212"/>
      <c r="R73" s="213"/>
      <c r="S73" s="214"/>
      <c r="T73" s="135">
        <v>10</v>
      </c>
      <c r="U73" s="133">
        <v>10</v>
      </c>
      <c r="V73" s="134">
        <v>6</v>
      </c>
      <c r="W73" s="135"/>
      <c r="X73" s="133"/>
      <c r="Y73" s="134"/>
      <c r="Z73" s="135">
        <f t="shared" ref="Z73:AA73" si="100">W73+T73+Q73+N73+K73+H73</f>
        <v>10</v>
      </c>
      <c r="AA73" s="133">
        <f t="shared" si="100"/>
        <v>10</v>
      </c>
      <c r="AB73" s="136">
        <f t="shared" si="98"/>
        <v>20</v>
      </c>
      <c r="AC73" s="133">
        <f t="shared" si="99"/>
        <v>6</v>
      </c>
      <c r="AD73" s="134" t="s">
        <v>40</v>
      </c>
      <c r="AE73" s="138" t="s">
        <v>232</v>
      </c>
      <c r="AF73" s="87" t="s">
        <v>133</v>
      </c>
    </row>
    <row r="74" spans="1:32" ht="15" customHeight="1" thickBot="1" x14ac:dyDescent="0.3">
      <c r="A74" s="147" t="s">
        <v>32</v>
      </c>
      <c r="B74" s="103"/>
      <c r="C74" s="103"/>
      <c r="D74" s="147"/>
      <c r="E74" s="103"/>
      <c r="F74" s="103"/>
      <c r="G74" s="60" t="s">
        <v>135</v>
      </c>
      <c r="H74" s="5">
        <f t="shared" ref="H74:AC74" si="101">SUM(H72:H73)</f>
        <v>0</v>
      </c>
      <c r="I74" s="8">
        <f t="shared" si="101"/>
        <v>0</v>
      </c>
      <c r="J74" s="8">
        <f t="shared" si="101"/>
        <v>0</v>
      </c>
      <c r="K74" s="8">
        <f t="shared" si="101"/>
        <v>0</v>
      </c>
      <c r="L74" s="8">
        <f t="shared" si="101"/>
        <v>0</v>
      </c>
      <c r="M74" s="8">
        <f t="shared" si="101"/>
        <v>0</v>
      </c>
      <c r="N74" s="8">
        <f t="shared" si="101"/>
        <v>0</v>
      </c>
      <c r="O74" s="8">
        <f t="shared" si="101"/>
        <v>0</v>
      </c>
      <c r="P74" s="8">
        <f t="shared" si="101"/>
        <v>0</v>
      </c>
      <c r="Q74" s="38">
        <f t="shared" si="101"/>
        <v>10</v>
      </c>
      <c r="R74" s="38">
        <f t="shared" si="101"/>
        <v>10</v>
      </c>
      <c r="S74" s="63">
        <f t="shared" si="101"/>
        <v>6</v>
      </c>
      <c r="T74" s="8">
        <f t="shared" si="101"/>
        <v>10</v>
      </c>
      <c r="U74" s="8">
        <f t="shared" si="101"/>
        <v>10</v>
      </c>
      <c r="V74" s="8">
        <f t="shared" si="101"/>
        <v>6</v>
      </c>
      <c r="W74" s="8">
        <f t="shared" si="101"/>
        <v>0</v>
      </c>
      <c r="X74" s="8">
        <f t="shared" si="101"/>
        <v>0</v>
      </c>
      <c r="Y74" s="8">
        <f t="shared" si="101"/>
        <v>0</v>
      </c>
      <c r="Z74" s="121">
        <f t="shared" si="101"/>
        <v>20</v>
      </c>
      <c r="AA74" s="122">
        <f t="shared" si="101"/>
        <v>20</v>
      </c>
      <c r="AB74" s="33">
        <f t="shared" si="101"/>
        <v>40</v>
      </c>
      <c r="AC74" s="122">
        <f t="shared" si="101"/>
        <v>12</v>
      </c>
      <c r="AD74" s="125"/>
      <c r="AE74" s="10"/>
      <c r="AF74" s="60"/>
    </row>
    <row r="75" spans="1:32" ht="15" customHeight="1" x14ac:dyDescent="0.25">
      <c r="A75" s="19" t="s">
        <v>32</v>
      </c>
      <c r="B75" s="53" t="s">
        <v>41</v>
      </c>
      <c r="C75" s="53">
        <v>4</v>
      </c>
      <c r="D75" s="70" t="s">
        <v>234</v>
      </c>
      <c r="E75" s="282" t="s">
        <v>235</v>
      </c>
      <c r="F75" s="34" t="s">
        <v>48</v>
      </c>
      <c r="G75" s="62" t="s">
        <v>136</v>
      </c>
      <c r="H75" s="20"/>
      <c r="I75" s="20"/>
      <c r="J75" s="21"/>
      <c r="K75" s="22"/>
      <c r="L75" s="20"/>
      <c r="M75" s="21"/>
      <c r="N75" s="22"/>
      <c r="O75" s="20"/>
      <c r="P75" s="21"/>
      <c r="Q75" s="209">
        <v>10</v>
      </c>
      <c r="R75" s="210">
        <v>10</v>
      </c>
      <c r="S75" s="95">
        <v>6</v>
      </c>
      <c r="T75" s="22"/>
      <c r="U75" s="20"/>
      <c r="V75" s="21"/>
      <c r="W75" s="22"/>
      <c r="X75" s="20"/>
      <c r="Y75" s="21"/>
      <c r="Z75" s="22">
        <f t="shared" ref="Z75:AA75" si="102">W75+T75+Q75+N75+K75+H75</f>
        <v>10</v>
      </c>
      <c r="AA75" s="20">
        <f t="shared" si="102"/>
        <v>10</v>
      </c>
      <c r="AB75" s="65">
        <f t="shared" ref="AB75:AB76" si="103">SUM(Z75:AA75)</f>
        <v>20</v>
      </c>
      <c r="AC75" s="84">
        <f t="shared" ref="AC75:AC76" si="104">J75+M75+P75+S75+V75+Y75</f>
        <v>6</v>
      </c>
      <c r="AD75" s="21" t="s">
        <v>40</v>
      </c>
      <c r="AE75" s="35"/>
      <c r="AF75" s="23"/>
    </row>
    <row r="76" spans="1:32" ht="15" customHeight="1" thickBot="1" x14ac:dyDescent="0.3">
      <c r="A76" s="128" t="s">
        <v>32</v>
      </c>
      <c r="B76" s="129" t="s">
        <v>47</v>
      </c>
      <c r="C76" s="129">
        <v>5</v>
      </c>
      <c r="D76" s="211" t="s">
        <v>236</v>
      </c>
      <c r="E76" s="283"/>
      <c r="F76" s="131"/>
      <c r="G76" s="61" t="s">
        <v>137</v>
      </c>
      <c r="H76" s="133"/>
      <c r="I76" s="133"/>
      <c r="J76" s="134"/>
      <c r="K76" s="135"/>
      <c r="L76" s="133"/>
      <c r="M76" s="134"/>
      <c r="N76" s="135"/>
      <c r="O76" s="133"/>
      <c r="P76" s="134"/>
      <c r="Q76" s="212"/>
      <c r="R76" s="213"/>
      <c r="S76" s="214"/>
      <c r="T76" s="135">
        <v>10</v>
      </c>
      <c r="U76" s="133">
        <v>10</v>
      </c>
      <c r="V76" s="134">
        <v>6</v>
      </c>
      <c r="W76" s="135"/>
      <c r="X76" s="133"/>
      <c r="Y76" s="134"/>
      <c r="Z76" s="135">
        <f t="shared" ref="Z76:AA76" si="105">W76+T76+Q76+N76+K76+H76</f>
        <v>10</v>
      </c>
      <c r="AA76" s="133">
        <f t="shared" si="105"/>
        <v>10</v>
      </c>
      <c r="AB76" s="136">
        <f t="shared" si="103"/>
        <v>20</v>
      </c>
      <c r="AC76" s="133">
        <f t="shared" si="104"/>
        <v>6</v>
      </c>
      <c r="AD76" s="134" t="s">
        <v>40</v>
      </c>
      <c r="AE76" s="138" t="s">
        <v>234</v>
      </c>
      <c r="AF76" s="87" t="s">
        <v>138</v>
      </c>
    </row>
    <row r="77" spans="1:32" ht="15" customHeight="1" thickBot="1" x14ac:dyDescent="0.3">
      <c r="A77" s="147" t="s">
        <v>32</v>
      </c>
      <c r="B77" s="103"/>
      <c r="C77" s="103"/>
      <c r="D77" s="147"/>
      <c r="E77" s="103"/>
      <c r="F77" s="103"/>
      <c r="G77" s="60" t="s">
        <v>139</v>
      </c>
      <c r="H77" s="5">
        <f t="shared" ref="H77:R77" si="106">SUM(H75:H76)</f>
        <v>0</v>
      </c>
      <c r="I77" s="8">
        <f t="shared" si="106"/>
        <v>0</v>
      </c>
      <c r="J77" s="8">
        <f t="shared" si="106"/>
        <v>0</v>
      </c>
      <c r="K77" s="8">
        <f t="shared" si="106"/>
        <v>0</v>
      </c>
      <c r="L77" s="8">
        <f t="shared" si="106"/>
        <v>0</v>
      </c>
      <c r="M77" s="8">
        <f t="shared" si="106"/>
        <v>0</v>
      </c>
      <c r="N77" s="8">
        <f t="shared" si="106"/>
        <v>0</v>
      </c>
      <c r="O77" s="8">
        <f t="shared" si="106"/>
        <v>0</v>
      </c>
      <c r="P77" s="8">
        <f t="shared" si="106"/>
        <v>0</v>
      </c>
      <c r="Q77" s="38">
        <f t="shared" si="106"/>
        <v>10</v>
      </c>
      <c r="R77" s="38">
        <f t="shared" si="106"/>
        <v>10</v>
      </c>
      <c r="S77" s="88">
        <v>6</v>
      </c>
      <c r="T77" s="8">
        <f t="shared" ref="T77:AC77" si="107">SUM(T75:T76)</f>
        <v>10</v>
      </c>
      <c r="U77" s="8">
        <f t="shared" si="107"/>
        <v>10</v>
      </c>
      <c r="V77" s="8">
        <f t="shared" si="107"/>
        <v>6</v>
      </c>
      <c r="W77" s="8">
        <f t="shared" si="107"/>
        <v>0</v>
      </c>
      <c r="X77" s="8">
        <f t="shared" si="107"/>
        <v>0</v>
      </c>
      <c r="Y77" s="8">
        <f t="shared" si="107"/>
        <v>0</v>
      </c>
      <c r="Z77" s="121">
        <f t="shared" si="107"/>
        <v>20</v>
      </c>
      <c r="AA77" s="122">
        <f t="shared" si="107"/>
        <v>20</v>
      </c>
      <c r="AB77" s="33">
        <f t="shared" si="107"/>
        <v>40</v>
      </c>
      <c r="AC77" s="122">
        <f t="shared" si="107"/>
        <v>12</v>
      </c>
      <c r="AD77" s="125"/>
      <c r="AE77" s="10"/>
      <c r="AF77" s="60"/>
    </row>
    <row r="78" spans="1:32" ht="15" customHeight="1" x14ac:dyDescent="0.25">
      <c r="A78" s="19" t="s">
        <v>32</v>
      </c>
      <c r="B78" s="53" t="s">
        <v>41</v>
      </c>
      <c r="C78" s="53">
        <v>4</v>
      </c>
      <c r="D78" s="70" t="s">
        <v>237</v>
      </c>
      <c r="E78" s="282" t="s">
        <v>238</v>
      </c>
      <c r="F78" s="34" t="s">
        <v>174</v>
      </c>
      <c r="G78" s="62" t="s">
        <v>140</v>
      </c>
      <c r="H78" s="20"/>
      <c r="I78" s="20"/>
      <c r="J78" s="21"/>
      <c r="K78" s="22"/>
      <c r="L78" s="20"/>
      <c r="M78" s="21"/>
      <c r="N78" s="22"/>
      <c r="O78" s="20"/>
      <c r="P78" s="21"/>
      <c r="Q78" s="209">
        <v>10</v>
      </c>
      <c r="R78" s="210">
        <v>10</v>
      </c>
      <c r="S78" s="95">
        <v>6</v>
      </c>
      <c r="T78" s="22"/>
      <c r="U78" s="20"/>
      <c r="V78" s="21"/>
      <c r="W78" s="22"/>
      <c r="X78" s="20"/>
      <c r="Y78" s="21"/>
      <c r="Z78" s="22">
        <f t="shared" ref="Z78:AA78" si="108">W78+T78+Q78+N78+K78+H78</f>
        <v>10</v>
      </c>
      <c r="AA78" s="20">
        <f t="shared" si="108"/>
        <v>10</v>
      </c>
      <c r="AB78" s="65">
        <f t="shared" ref="AB78:AB79" si="109">SUM(Z78:AA78)</f>
        <v>20</v>
      </c>
      <c r="AC78" s="84">
        <f t="shared" ref="AC78:AC79" si="110">J78+M78+P78+S78+V78+Y78</f>
        <v>6</v>
      </c>
      <c r="AD78" s="21" t="s">
        <v>40</v>
      </c>
      <c r="AE78" s="35"/>
      <c r="AF78" s="23"/>
    </row>
    <row r="79" spans="1:32" ht="15" customHeight="1" thickBot="1" x14ac:dyDescent="0.3">
      <c r="A79" s="128" t="s">
        <v>32</v>
      </c>
      <c r="B79" s="129" t="s">
        <v>47</v>
      </c>
      <c r="C79" s="129">
        <v>5</v>
      </c>
      <c r="D79" s="211" t="s">
        <v>239</v>
      </c>
      <c r="E79" s="283"/>
      <c r="F79" s="131"/>
      <c r="G79" s="61" t="s">
        <v>141</v>
      </c>
      <c r="H79" s="133"/>
      <c r="I79" s="133"/>
      <c r="J79" s="134"/>
      <c r="K79" s="135"/>
      <c r="L79" s="133"/>
      <c r="M79" s="134"/>
      <c r="N79" s="135"/>
      <c r="O79" s="133"/>
      <c r="P79" s="134"/>
      <c r="Q79" s="212"/>
      <c r="R79" s="213"/>
      <c r="S79" s="214"/>
      <c r="T79" s="135">
        <v>10</v>
      </c>
      <c r="U79" s="133">
        <v>10</v>
      </c>
      <c r="V79" s="134">
        <v>6</v>
      </c>
      <c r="W79" s="135"/>
      <c r="X79" s="133"/>
      <c r="Y79" s="134"/>
      <c r="Z79" s="135">
        <f t="shared" ref="Z79:AA79" si="111">W79+T79+Q79+N79+K79+H79</f>
        <v>10</v>
      </c>
      <c r="AA79" s="133">
        <f t="shared" si="111"/>
        <v>10</v>
      </c>
      <c r="AB79" s="136">
        <f t="shared" si="109"/>
        <v>20</v>
      </c>
      <c r="AC79" s="133">
        <f t="shared" si="110"/>
        <v>6</v>
      </c>
      <c r="AD79" s="134" t="s">
        <v>40</v>
      </c>
      <c r="AE79" s="138"/>
      <c r="AF79" s="87"/>
    </row>
    <row r="80" spans="1:32" ht="15" customHeight="1" thickBot="1" x14ac:dyDescent="0.3">
      <c r="A80" s="147" t="s">
        <v>32</v>
      </c>
      <c r="B80" s="103"/>
      <c r="C80" s="103"/>
      <c r="D80" s="147"/>
      <c r="E80" s="103"/>
      <c r="F80" s="103"/>
      <c r="G80" s="60" t="s">
        <v>142</v>
      </c>
      <c r="H80" s="5">
        <f t="shared" ref="H80:AC80" si="112">SUM(H78:H79)</f>
        <v>0</v>
      </c>
      <c r="I80" s="8">
        <f t="shared" si="112"/>
        <v>0</v>
      </c>
      <c r="J80" s="8">
        <f t="shared" si="112"/>
        <v>0</v>
      </c>
      <c r="K80" s="8">
        <f t="shared" si="112"/>
        <v>0</v>
      </c>
      <c r="L80" s="8">
        <f t="shared" si="112"/>
        <v>0</v>
      </c>
      <c r="M80" s="8">
        <f t="shared" si="112"/>
        <v>0</v>
      </c>
      <c r="N80" s="8">
        <f t="shared" si="112"/>
        <v>0</v>
      </c>
      <c r="O80" s="8">
        <f t="shared" si="112"/>
        <v>0</v>
      </c>
      <c r="P80" s="8">
        <f t="shared" si="112"/>
        <v>0</v>
      </c>
      <c r="Q80" s="38">
        <f t="shared" si="112"/>
        <v>10</v>
      </c>
      <c r="R80" s="38">
        <f t="shared" si="112"/>
        <v>10</v>
      </c>
      <c r="S80" s="63">
        <f t="shared" si="112"/>
        <v>6</v>
      </c>
      <c r="T80" s="8">
        <f t="shared" si="112"/>
        <v>10</v>
      </c>
      <c r="U80" s="8">
        <f t="shared" si="112"/>
        <v>10</v>
      </c>
      <c r="V80" s="8">
        <f t="shared" si="112"/>
        <v>6</v>
      </c>
      <c r="W80" s="8">
        <f t="shared" si="112"/>
        <v>0</v>
      </c>
      <c r="X80" s="8">
        <f t="shared" si="112"/>
        <v>0</v>
      </c>
      <c r="Y80" s="8">
        <f t="shared" si="112"/>
        <v>0</v>
      </c>
      <c r="Z80" s="121">
        <f t="shared" si="112"/>
        <v>20</v>
      </c>
      <c r="AA80" s="122">
        <f t="shared" si="112"/>
        <v>20</v>
      </c>
      <c r="AB80" s="33">
        <f t="shared" si="112"/>
        <v>40</v>
      </c>
      <c r="AC80" s="122">
        <f t="shared" si="112"/>
        <v>12</v>
      </c>
      <c r="AD80" s="125"/>
      <c r="AE80" s="10"/>
      <c r="AF80" s="60"/>
    </row>
    <row r="81" spans="1:32" ht="15" customHeight="1" x14ac:dyDescent="0.25">
      <c r="A81" s="19" t="s">
        <v>32</v>
      </c>
      <c r="B81" s="53" t="s">
        <v>41</v>
      </c>
      <c r="C81" s="53">
        <v>4</v>
      </c>
      <c r="D81" s="70" t="s">
        <v>240</v>
      </c>
      <c r="E81" s="282" t="s">
        <v>241</v>
      </c>
      <c r="F81" s="34" t="s">
        <v>170</v>
      </c>
      <c r="G81" s="62" t="s">
        <v>143</v>
      </c>
      <c r="H81" s="20"/>
      <c r="I81" s="20"/>
      <c r="J81" s="21"/>
      <c r="K81" s="22"/>
      <c r="L81" s="20"/>
      <c r="M81" s="21"/>
      <c r="N81" s="22"/>
      <c r="O81" s="20"/>
      <c r="P81" s="21"/>
      <c r="Q81" s="209">
        <v>10</v>
      </c>
      <c r="R81" s="210">
        <v>10</v>
      </c>
      <c r="S81" s="95">
        <v>6</v>
      </c>
      <c r="T81" s="22"/>
      <c r="U81" s="20"/>
      <c r="V81" s="21"/>
      <c r="W81" s="22"/>
      <c r="X81" s="20"/>
      <c r="Y81" s="21"/>
      <c r="Z81" s="22">
        <f t="shared" ref="Z81:AA81" si="113">W81+T81+Q81+N81+K81+H81</f>
        <v>10</v>
      </c>
      <c r="AA81" s="20">
        <f t="shared" si="113"/>
        <v>10</v>
      </c>
      <c r="AB81" s="65">
        <f t="shared" ref="AB81:AB82" si="114">SUM(Z81:AA81)</f>
        <v>20</v>
      </c>
      <c r="AC81" s="84">
        <f t="shared" ref="AC81:AC82" si="115">J81+M81+P81+S81+V81+Y81</f>
        <v>6</v>
      </c>
      <c r="AD81" s="21" t="s">
        <v>40</v>
      </c>
      <c r="AE81" s="35"/>
      <c r="AF81" s="23"/>
    </row>
    <row r="82" spans="1:32" ht="15" customHeight="1" thickBot="1" x14ac:dyDescent="0.3">
      <c r="A82" s="128" t="s">
        <v>32</v>
      </c>
      <c r="B82" s="129" t="s">
        <v>47</v>
      </c>
      <c r="C82" s="129">
        <v>5</v>
      </c>
      <c r="D82" s="211" t="s">
        <v>242</v>
      </c>
      <c r="E82" s="283"/>
      <c r="F82" s="131"/>
      <c r="G82" s="61" t="s">
        <v>144</v>
      </c>
      <c r="H82" s="133"/>
      <c r="I82" s="133"/>
      <c r="J82" s="134"/>
      <c r="K82" s="135"/>
      <c r="L82" s="133"/>
      <c r="M82" s="134"/>
      <c r="N82" s="135"/>
      <c r="O82" s="133"/>
      <c r="P82" s="134"/>
      <c r="Q82" s="212"/>
      <c r="R82" s="213"/>
      <c r="S82" s="214"/>
      <c r="T82" s="135">
        <v>10</v>
      </c>
      <c r="U82" s="133">
        <v>10</v>
      </c>
      <c r="V82" s="134">
        <v>6</v>
      </c>
      <c r="W82" s="135"/>
      <c r="X82" s="133"/>
      <c r="Y82" s="134"/>
      <c r="Z82" s="135">
        <f t="shared" ref="Z82:AA82" si="116">W82+T82+Q82+N82+K82+H82</f>
        <v>10</v>
      </c>
      <c r="AA82" s="133">
        <f t="shared" si="116"/>
        <v>10</v>
      </c>
      <c r="AB82" s="136">
        <f t="shared" si="114"/>
        <v>20</v>
      </c>
      <c r="AC82" s="133">
        <f t="shared" si="115"/>
        <v>6</v>
      </c>
      <c r="AD82" s="134" t="s">
        <v>40</v>
      </c>
      <c r="AE82" s="138" t="s">
        <v>240</v>
      </c>
      <c r="AF82" s="87" t="s">
        <v>143</v>
      </c>
    </row>
    <row r="83" spans="1:32" ht="15" customHeight="1" thickBot="1" x14ac:dyDescent="0.3">
      <c r="A83" s="147" t="s">
        <v>32</v>
      </c>
      <c r="B83" s="103"/>
      <c r="C83" s="103"/>
      <c r="D83" s="147"/>
      <c r="E83" s="103"/>
      <c r="F83" s="103"/>
      <c r="G83" s="60" t="s">
        <v>145</v>
      </c>
      <c r="H83" s="5">
        <f t="shared" ref="H83:AC83" si="117">SUM(H81:H82)</f>
        <v>0</v>
      </c>
      <c r="I83" s="8">
        <f t="shared" si="117"/>
        <v>0</v>
      </c>
      <c r="J83" s="8">
        <f t="shared" si="117"/>
        <v>0</v>
      </c>
      <c r="K83" s="8">
        <f t="shared" si="117"/>
        <v>0</v>
      </c>
      <c r="L83" s="8">
        <f t="shared" si="117"/>
        <v>0</v>
      </c>
      <c r="M83" s="8">
        <f t="shared" si="117"/>
        <v>0</v>
      </c>
      <c r="N83" s="8">
        <f t="shared" si="117"/>
        <v>0</v>
      </c>
      <c r="O83" s="8">
        <f t="shared" si="117"/>
        <v>0</v>
      </c>
      <c r="P83" s="8">
        <f t="shared" si="117"/>
        <v>0</v>
      </c>
      <c r="Q83" s="38">
        <f t="shared" si="117"/>
        <v>10</v>
      </c>
      <c r="R83" s="38">
        <f t="shared" si="117"/>
        <v>10</v>
      </c>
      <c r="S83" s="63">
        <f t="shared" si="117"/>
        <v>6</v>
      </c>
      <c r="T83" s="8">
        <f t="shared" si="117"/>
        <v>10</v>
      </c>
      <c r="U83" s="8">
        <f t="shared" si="117"/>
        <v>10</v>
      </c>
      <c r="V83" s="8">
        <f t="shared" si="117"/>
        <v>6</v>
      </c>
      <c r="W83" s="8">
        <f t="shared" si="117"/>
        <v>0</v>
      </c>
      <c r="X83" s="8">
        <f t="shared" si="117"/>
        <v>0</v>
      </c>
      <c r="Y83" s="8">
        <f t="shared" si="117"/>
        <v>0</v>
      </c>
      <c r="Z83" s="121">
        <f t="shared" si="117"/>
        <v>20</v>
      </c>
      <c r="AA83" s="122">
        <f t="shared" si="117"/>
        <v>20</v>
      </c>
      <c r="AB83" s="33">
        <f t="shared" si="117"/>
        <v>40</v>
      </c>
      <c r="AC83" s="122">
        <f t="shared" si="117"/>
        <v>12</v>
      </c>
      <c r="AD83" s="125"/>
      <c r="AE83" s="10"/>
      <c r="AF83" s="60"/>
    </row>
    <row r="84" spans="1:32" ht="19.5" customHeight="1" x14ac:dyDescent="0.25">
      <c r="A84" s="19" t="s">
        <v>32</v>
      </c>
      <c r="B84" s="53" t="s">
        <v>41</v>
      </c>
      <c r="C84" s="53">
        <v>4</v>
      </c>
      <c r="D84" s="70" t="s">
        <v>243</v>
      </c>
      <c r="E84" s="282" t="s">
        <v>146</v>
      </c>
      <c r="F84" s="34" t="s">
        <v>147</v>
      </c>
      <c r="G84" s="62" t="s">
        <v>148</v>
      </c>
      <c r="H84" s="20"/>
      <c r="I84" s="20"/>
      <c r="J84" s="21"/>
      <c r="K84" s="22"/>
      <c r="L84" s="20"/>
      <c r="M84" s="21"/>
      <c r="N84" s="22"/>
      <c r="O84" s="20"/>
      <c r="P84" s="21"/>
      <c r="Q84" s="209">
        <v>10</v>
      </c>
      <c r="R84" s="210">
        <v>10</v>
      </c>
      <c r="S84" s="95">
        <v>6</v>
      </c>
      <c r="T84" s="22"/>
      <c r="U84" s="20"/>
      <c r="V84" s="21"/>
      <c r="W84" s="22"/>
      <c r="X84" s="20"/>
      <c r="Y84" s="21"/>
      <c r="Z84" s="22">
        <f t="shared" ref="Z84:AA84" si="118">W84+T84+Q84+N84+K84+H84</f>
        <v>10</v>
      </c>
      <c r="AA84" s="20">
        <f t="shared" si="118"/>
        <v>10</v>
      </c>
      <c r="AB84" s="65">
        <f t="shared" ref="AB84:AB85" si="119">SUM(Z84:AA84)</f>
        <v>20</v>
      </c>
      <c r="AC84" s="84">
        <f t="shared" ref="AC84:AC85" si="120">J84+M84+P84+S84+V84+Y84</f>
        <v>6</v>
      </c>
      <c r="AD84" s="21" t="s">
        <v>40</v>
      </c>
      <c r="AE84" s="35"/>
      <c r="AF84" s="23"/>
    </row>
    <row r="85" spans="1:32" ht="15" customHeight="1" thickBot="1" x14ac:dyDescent="0.3">
      <c r="A85" s="128" t="s">
        <v>32</v>
      </c>
      <c r="B85" s="129" t="s">
        <v>47</v>
      </c>
      <c r="C85" s="129">
        <v>5</v>
      </c>
      <c r="D85" s="211" t="s">
        <v>244</v>
      </c>
      <c r="E85" s="283"/>
      <c r="F85" s="131"/>
      <c r="G85" s="61" t="s">
        <v>149</v>
      </c>
      <c r="H85" s="133"/>
      <c r="I85" s="133"/>
      <c r="J85" s="134"/>
      <c r="K85" s="135"/>
      <c r="L85" s="133"/>
      <c r="M85" s="134"/>
      <c r="N85" s="135"/>
      <c r="O85" s="133"/>
      <c r="P85" s="134"/>
      <c r="Q85" s="212"/>
      <c r="R85" s="213"/>
      <c r="S85" s="214"/>
      <c r="T85" s="135">
        <v>10</v>
      </c>
      <c r="U85" s="133">
        <v>10</v>
      </c>
      <c r="V85" s="134">
        <v>6</v>
      </c>
      <c r="W85" s="135"/>
      <c r="X85" s="133"/>
      <c r="Y85" s="134"/>
      <c r="Z85" s="135">
        <f t="shared" ref="Z85:AA85" si="121">W85+T85+Q85+N85+K85+H85</f>
        <v>10</v>
      </c>
      <c r="AA85" s="133">
        <f t="shared" si="121"/>
        <v>10</v>
      </c>
      <c r="AB85" s="136">
        <f t="shared" si="119"/>
        <v>20</v>
      </c>
      <c r="AC85" s="133">
        <f t="shared" si="120"/>
        <v>6</v>
      </c>
      <c r="AD85" s="134" t="s">
        <v>40</v>
      </c>
      <c r="AE85" s="138" t="s">
        <v>243</v>
      </c>
      <c r="AF85" s="87" t="s">
        <v>150</v>
      </c>
    </row>
    <row r="86" spans="1:32" ht="15" customHeight="1" x14ac:dyDescent="0.25">
      <c r="A86" s="182" t="s">
        <v>32</v>
      </c>
      <c r="B86" s="164"/>
      <c r="C86" s="164"/>
      <c r="D86" s="199"/>
      <c r="E86" s="218"/>
      <c r="F86" s="218"/>
      <c r="G86" s="62" t="s">
        <v>151</v>
      </c>
      <c r="H86" s="46">
        <f t="shared" ref="H86:AC86" si="122">SUM(H84:H85)</f>
        <v>0</v>
      </c>
      <c r="I86" s="48">
        <f t="shared" si="122"/>
        <v>0</v>
      </c>
      <c r="J86" s="48">
        <f t="shared" si="122"/>
        <v>0</v>
      </c>
      <c r="K86" s="48">
        <f t="shared" si="122"/>
        <v>0</v>
      </c>
      <c r="L86" s="48">
        <f t="shared" si="122"/>
        <v>0</v>
      </c>
      <c r="M86" s="48">
        <f t="shared" si="122"/>
        <v>0</v>
      </c>
      <c r="N86" s="48">
        <f t="shared" si="122"/>
        <v>0</v>
      </c>
      <c r="O86" s="48">
        <f t="shared" si="122"/>
        <v>0</v>
      </c>
      <c r="P86" s="48">
        <f t="shared" si="122"/>
        <v>0</v>
      </c>
      <c r="Q86" s="48">
        <f t="shared" si="122"/>
        <v>10</v>
      </c>
      <c r="R86" s="48">
        <f t="shared" si="122"/>
        <v>10</v>
      </c>
      <c r="S86" s="48">
        <f t="shared" si="122"/>
        <v>6</v>
      </c>
      <c r="T86" s="48">
        <f t="shared" si="122"/>
        <v>10</v>
      </c>
      <c r="U86" s="48">
        <f t="shared" si="122"/>
        <v>10</v>
      </c>
      <c r="V86" s="48">
        <f t="shared" si="122"/>
        <v>6</v>
      </c>
      <c r="W86" s="48">
        <f t="shared" si="122"/>
        <v>0</v>
      </c>
      <c r="X86" s="48">
        <f t="shared" si="122"/>
        <v>0</v>
      </c>
      <c r="Y86" s="48">
        <f t="shared" si="122"/>
        <v>0</v>
      </c>
      <c r="Z86" s="171">
        <f t="shared" si="122"/>
        <v>20</v>
      </c>
      <c r="AA86" s="169">
        <f t="shared" si="122"/>
        <v>20</v>
      </c>
      <c r="AB86" s="54">
        <f t="shared" si="122"/>
        <v>40</v>
      </c>
      <c r="AC86" s="169">
        <f t="shared" si="122"/>
        <v>12</v>
      </c>
      <c r="AD86" s="170"/>
      <c r="AE86" s="10"/>
      <c r="AF86" s="60"/>
    </row>
    <row r="87" spans="1:32" ht="24" customHeight="1" thickBot="1" x14ac:dyDescent="0.3">
      <c r="A87" s="55" t="s">
        <v>32</v>
      </c>
      <c r="B87" s="56"/>
      <c r="C87" s="56"/>
      <c r="D87" s="295" t="s">
        <v>245</v>
      </c>
      <c r="E87" s="296"/>
      <c r="F87" s="296"/>
      <c r="G87" s="297"/>
      <c r="H87" s="52">
        <f t="shared" ref="H87:AA87" si="123">H86+H80+H62</f>
        <v>0</v>
      </c>
      <c r="I87" s="51">
        <f t="shared" si="123"/>
        <v>0</v>
      </c>
      <c r="J87" s="101">
        <f t="shared" si="123"/>
        <v>0</v>
      </c>
      <c r="K87" s="51">
        <f t="shared" si="123"/>
        <v>0</v>
      </c>
      <c r="L87" s="51">
        <f t="shared" si="123"/>
        <v>0</v>
      </c>
      <c r="M87" s="51">
        <f t="shared" si="123"/>
        <v>0</v>
      </c>
      <c r="N87" s="51">
        <f t="shared" si="123"/>
        <v>0</v>
      </c>
      <c r="O87" s="51">
        <f t="shared" si="123"/>
        <v>0</v>
      </c>
      <c r="P87" s="51">
        <f t="shared" si="123"/>
        <v>0</v>
      </c>
      <c r="Q87" s="51">
        <f t="shared" si="123"/>
        <v>20</v>
      </c>
      <c r="R87" s="51">
        <f t="shared" si="123"/>
        <v>40</v>
      </c>
      <c r="S87" s="51">
        <f t="shared" si="123"/>
        <v>18</v>
      </c>
      <c r="T87" s="51">
        <f t="shared" si="123"/>
        <v>20</v>
      </c>
      <c r="U87" s="51">
        <f t="shared" si="123"/>
        <v>40</v>
      </c>
      <c r="V87" s="51">
        <f t="shared" si="123"/>
        <v>18</v>
      </c>
      <c r="W87" s="51">
        <f t="shared" si="123"/>
        <v>0</v>
      </c>
      <c r="X87" s="51">
        <f t="shared" si="123"/>
        <v>0</v>
      </c>
      <c r="Y87" s="51">
        <f t="shared" si="123"/>
        <v>0</v>
      </c>
      <c r="Z87" s="51">
        <f t="shared" si="123"/>
        <v>40</v>
      </c>
      <c r="AA87" s="51">
        <f t="shared" si="123"/>
        <v>80</v>
      </c>
      <c r="AB87" s="101">
        <f>Z87+AA87</f>
        <v>120</v>
      </c>
      <c r="AC87" s="58">
        <f>AC86+AC80+AC65</f>
        <v>36</v>
      </c>
      <c r="AD87" s="83"/>
      <c r="AE87" s="10"/>
      <c r="AF87" s="10"/>
    </row>
    <row r="88" spans="1:32" ht="15" customHeight="1" thickBot="1" x14ac:dyDescent="0.3">
      <c r="A88" s="110" t="s">
        <v>32</v>
      </c>
      <c r="B88" s="148" t="s">
        <v>33</v>
      </c>
      <c r="C88" s="148">
        <v>1</v>
      </c>
      <c r="D88" s="147" t="s">
        <v>246</v>
      </c>
      <c r="E88" s="149"/>
      <c r="F88" s="149"/>
      <c r="G88" s="114" t="s">
        <v>152</v>
      </c>
      <c r="H88" s="122">
        <v>0</v>
      </c>
      <c r="I88" s="122">
        <v>25</v>
      </c>
      <c r="J88" s="125">
        <v>2</v>
      </c>
      <c r="K88" s="121"/>
      <c r="L88" s="122"/>
      <c r="M88" s="125"/>
      <c r="N88" s="121"/>
      <c r="O88" s="122"/>
      <c r="P88" s="125"/>
      <c r="Q88" s="121"/>
      <c r="R88" s="122"/>
      <c r="S88" s="125"/>
      <c r="T88" s="121"/>
      <c r="U88" s="122"/>
      <c r="V88" s="125"/>
      <c r="W88" s="121"/>
      <c r="X88" s="122"/>
      <c r="Y88" s="125"/>
      <c r="Z88" s="121">
        <f t="shared" ref="Z88:AA88" si="124">W88+T88+Q88+N88+K88+H88</f>
        <v>0</v>
      </c>
      <c r="AA88" s="122">
        <f t="shared" si="124"/>
        <v>25</v>
      </c>
      <c r="AB88" s="117">
        <f t="shared" ref="AB88:AB97" si="125">SUM(Z88:AA88)</f>
        <v>25</v>
      </c>
      <c r="AC88" s="112">
        <f t="shared" ref="AC88:AC97" si="126">J88+M88+P88+S88+V88+Y88</f>
        <v>2</v>
      </c>
      <c r="AD88" s="116" t="s">
        <v>40</v>
      </c>
      <c r="AE88" s="119"/>
      <c r="AF88" s="151"/>
    </row>
    <row r="89" spans="1:32" ht="24.75" customHeight="1" thickBot="1" x14ac:dyDescent="0.3">
      <c r="A89" s="120" t="s">
        <v>32</v>
      </c>
      <c r="B89" s="103" t="s">
        <v>33</v>
      </c>
      <c r="C89" s="103">
        <v>2</v>
      </c>
      <c r="D89" s="147" t="s">
        <v>265</v>
      </c>
      <c r="E89" s="113"/>
      <c r="F89" s="113"/>
      <c r="G89" s="124" t="s">
        <v>153</v>
      </c>
      <c r="H89" s="122"/>
      <c r="I89" s="122"/>
      <c r="J89" s="125"/>
      <c r="K89" s="121">
        <v>0</v>
      </c>
      <c r="L89" s="122">
        <v>25</v>
      </c>
      <c r="M89" s="125">
        <v>2</v>
      </c>
      <c r="N89" s="121"/>
      <c r="O89" s="122"/>
      <c r="P89" s="125"/>
      <c r="Q89" s="121"/>
      <c r="R89" s="122"/>
      <c r="S89" s="125"/>
      <c r="T89" s="121"/>
      <c r="U89" s="122"/>
      <c r="V89" s="125"/>
      <c r="W89" s="121"/>
      <c r="X89" s="122"/>
      <c r="Y89" s="125"/>
      <c r="Z89" s="121">
        <f t="shared" ref="Z89:AA89" si="127">W89+T89+Q89+N89+K89+H89</f>
        <v>0</v>
      </c>
      <c r="AA89" s="122">
        <f t="shared" si="127"/>
        <v>25</v>
      </c>
      <c r="AB89" s="117">
        <f t="shared" si="125"/>
        <v>25</v>
      </c>
      <c r="AC89" s="122">
        <f t="shared" si="126"/>
        <v>2</v>
      </c>
      <c r="AD89" s="125" t="s">
        <v>40</v>
      </c>
      <c r="AE89" s="273" t="s">
        <v>266</v>
      </c>
      <c r="AF89" s="274" t="s">
        <v>264</v>
      </c>
    </row>
    <row r="90" spans="1:32" ht="38.25" customHeight="1" x14ac:dyDescent="0.25">
      <c r="A90" s="120" t="s">
        <v>32</v>
      </c>
      <c r="B90" s="103" t="s">
        <v>41</v>
      </c>
      <c r="C90" s="103">
        <v>3</v>
      </c>
      <c r="D90" s="147" t="s">
        <v>247</v>
      </c>
      <c r="E90" s="113"/>
      <c r="F90" s="113"/>
      <c r="G90" s="124" t="s">
        <v>248</v>
      </c>
      <c r="H90" s="122"/>
      <c r="I90" s="122"/>
      <c r="J90" s="125"/>
      <c r="K90" s="121"/>
      <c r="L90" s="122"/>
      <c r="M90" s="125"/>
      <c r="N90" s="121">
        <v>0</v>
      </c>
      <c r="O90" s="122">
        <v>25</v>
      </c>
      <c r="P90" s="125">
        <v>2</v>
      </c>
      <c r="Q90" s="121"/>
      <c r="R90" s="122"/>
      <c r="S90" s="125"/>
      <c r="T90" s="121"/>
      <c r="U90" s="122"/>
      <c r="V90" s="125"/>
      <c r="W90" s="121"/>
      <c r="X90" s="122"/>
      <c r="Y90" s="125"/>
      <c r="Z90" s="121">
        <f t="shared" ref="Z90:AA90" si="128">W90+T90+Q90+N90+K90+H90</f>
        <v>0</v>
      </c>
      <c r="AA90" s="122">
        <f t="shared" si="128"/>
        <v>25</v>
      </c>
      <c r="AB90" s="117">
        <f t="shared" si="125"/>
        <v>25</v>
      </c>
      <c r="AC90" s="122">
        <f t="shared" si="126"/>
        <v>2</v>
      </c>
      <c r="AD90" s="125" t="s">
        <v>40</v>
      </c>
      <c r="AE90" s="127" t="s">
        <v>249</v>
      </c>
      <c r="AF90" s="219" t="s">
        <v>154</v>
      </c>
    </row>
    <row r="91" spans="1:32" ht="42" customHeight="1" x14ac:dyDescent="0.25">
      <c r="A91" s="24" t="s">
        <v>32</v>
      </c>
      <c r="B91" s="4" t="s">
        <v>41</v>
      </c>
      <c r="C91" s="4">
        <v>4</v>
      </c>
      <c r="D91" s="32" t="s">
        <v>250</v>
      </c>
      <c r="E91" s="113"/>
      <c r="F91" s="113"/>
      <c r="G91" s="60" t="s">
        <v>155</v>
      </c>
      <c r="H91" s="5"/>
      <c r="I91" s="5"/>
      <c r="J91" s="7"/>
      <c r="K91" s="8"/>
      <c r="L91" s="5"/>
      <c r="M91" s="7"/>
      <c r="N91" s="8"/>
      <c r="O91" s="5"/>
      <c r="P91" s="7"/>
      <c r="Q91" s="8">
        <v>0</v>
      </c>
      <c r="R91" s="5">
        <v>25</v>
      </c>
      <c r="S91" s="7">
        <v>2</v>
      </c>
      <c r="T91" s="8"/>
      <c r="U91" s="5"/>
      <c r="V91" s="7"/>
      <c r="W91" s="8"/>
      <c r="X91" s="5"/>
      <c r="Y91" s="7"/>
      <c r="Z91" s="8">
        <f t="shared" ref="Z91:AA91" si="129">W91+T91+Q91+N91+K91+H91</f>
        <v>0</v>
      </c>
      <c r="AA91" s="5">
        <f t="shared" si="129"/>
        <v>25</v>
      </c>
      <c r="AB91" s="33">
        <f t="shared" si="125"/>
        <v>25</v>
      </c>
      <c r="AC91" s="5">
        <f t="shared" si="126"/>
        <v>2</v>
      </c>
      <c r="AD91" s="7" t="s">
        <v>40</v>
      </c>
      <c r="AE91" s="10" t="s">
        <v>251</v>
      </c>
      <c r="AF91" s="29" t="s">
        <v>156</v>
      </c>
    </row>
    <row r="92" spans="1:32" ht="15" customHeight="1" x14ac:dyDescent="0.25">
      <c r="A92" s="120" t="s">
        <v>32</v>
      </c>
      <c r="B92" s="103" t="s">
        <v>47</v>
      </c>
      <c r="C92" s="103">
        <v>5</v>
      </c>
      <c r="D92" s="147" t="s">
        <v>252</v>
      </c>
      <c r="E92" s="113"/>
      <c r="F92" s="113"/>
      <c r="G92" s="10" t="s">
        <v>157</v>
      </c>
      <c r="H92" s="122"/>
      <c r="I92" s="122"/>
      <c r="J92" s="125"/>
      <c r="K92" s="121"/>
      <c r="L92" s="122"/>
      <c r="M92" s="125"/>
      <c r="N92" s="121"/>
      <c r="O92" s="122"/>
      <c r="P92" s="125"/>
      <c r="Q92" s="121"/>
      <c r="R92" s="122"/>
      <c r="S92" s="125"/>
      <c r="T92" s="121">
        <v>0</v>
      </c>
      <c r="U92" s="122">
        <v>25</v>
      </c>
      <c r="V92" s="125">
        <v>6</v>
      </c>
      <c r="W92" s="121"/>
      <c r="X92" s="122"/>
      <c r="Y92" s="125"/>
      <c r="Z92" s="121">
        <f t="shared" ref="Z92:AA92" si="130">W92+T92+Q92+N92+K92+H92</f>
        <v>0</v>
      </c>
      <c r="AA92" s="122">
        <f t="shared" si="130"/>
        <v>25</v>
      </c>
      <c r="AB92" s="117">
        <f t="shared" si="125"/>
        <v>25</v>
      </c>
      <c r="AC92" s="122">
        <f t="shared" si="126"/>
        <v>6</v>
      </c>
      <c r="AD92" s="125" t="s">
        <v>40</v>
      </c>
      <c r="AE92" s="127" t="s">
        <v>253</v>
      </c>
      <c r="AF92" s="219" t="s">
        <v>254</v>
      </c>
    </row>
    <row r="93" spans="1:32" ht="15" customHeight="1" x14ac:dyDescent="0.25">
      <c r="A93" s="120" t="s">
        <v>32</v>
      </c>
      <c r="B93" s="103" t="s">
        <v>47</v>
      </c>
      <c r="C93" s="103">
        <v>6</v>
      </c>
      <c r="D93" s="147" t="s">
        <v>255</v>
      </c>
      <c r="E93" s="113"/>
      <c r="F93" s="113"/>
      <c r="G93" s="124" t="s">
        <v>162</v>
      </c>
      <c r="H93" s="122"/>
      <c r="I93" s="122"/>
      <c r="J93" s="125"/>
      <c r="K93" s="121"/>
      <c r="L93" s="122"/>
      <c r="M93" s="125"/>
      <c r="N93" s="121"/>
      <c r="O93" s="122"/>
      <c r="P93" s="125"/>
      <c r="Q93" s="121"/>
      <c r="R93" s="122"/>
      <c r="S93" s="125"/>
      <c r="T93" s="121"/>
      <c r="U93" s="122"/>
      <c r="V93" s="125"/>
      <c r="W93" s="121">
        <v>0</v>
      </c>
      <c r="X93" s="122">
        <v>20</v>
      </c>
      <c r="Y93" s="125">
        <v>6</v>
      </c>
      <c r="Z93" s="121">
        <f t="shared" ref="Z93:AA93" si="131">W93+T93+Q93+N93+K93+H93</f>
        <v>0</v>
      </c>
      <c r="AA93" s="122">
        <f t="shared" si="131"/>
        <v>20</v>
      </c>
      <c r="AB93" s="117">
        <f t="shared" si="125"/>
        <v>20</v>
      </c>
      <c r="AC93" s="122">
        <f t="shared" si="126"/>
        <v>6</v>
      </c>
      <c r="AD93" s="125" t="s">
        <v>37</v>
      </c>
      <c r="AE93" s="127" t="s">
        <v>252</v>
      </c>
      <c r="AF93" s="219" t="s">
        <v>157</v>
      </c>
    </row>
    <row r="94" spans="1:32" ht="15" customHeight="1" x14ac:dyDescent="0.25">
      <c r="A94" s="120" t="s">
        <v>32</v>
      </c>
      <c r="B94" s="103" t="s">
        <v>47</v>
      </c>
      <c r="C94" s="103">
        <v>6</v>
      </c>
      <c r="D94" s="147" t="s">
        <v>256</v>
      </c>
      <c r="E94" s="113"/>
      <c r="F94" s="113"/>
      <c r="G94" s="124" t="s">
        <v>257</v>
      </c>
      <c r="H94" s="122"/>
      <c r="I94" s="122"/>
      <c r="J94" s="125"/>
      <c r="K94" s="121"/>
      <c r="L94" s="122"/>
      <c r="M94" s="125"/>
      <c r="N94" s="121"/>
      <c r="O94" s="122"/>
      <c r="P94" s="125"/>
      <c r="Q94" s="121"/>
      <c r="R94" s="122"/>
      <c r="S94" s="125"/>
      <c r="T94" s="121"/>
      <c r="U94" s="122"/>
      <c r="V94" s="125"/>
      <c r="W94" s="121">
        <v>0</v>
      </c>
      <c r="X94" s="122">
        <v>25</v>
      </c>
      <c r="Y94" s="125">
        <v>6</v>
      </c>
      <c r="Z94" s="121">
        <f t="shared" ref="Z94:AA94" si="132">W94+T94+Q94+N94+K94+H94</f>
        <v>0</v>
      </c>
      <c r="AA94" s="122">
        <f t="shared" si="132"/>
        <v>25</v>
      </c>
      <c r="AB94" s="117">
        <f t="shared" si="125"/>
        <v>25</v>
      </c>
      <c r="AC94" s="122">
        <f t="shared" si="126"/>
        <v>6</v>
      </c>
      <c r="AD94" s="125" t="s">
        <v>40</v>
      </c>
      <c r="AE94" s="127" t="s">
        <v>252</v>
      </c>
      <c r="AF94" s="219" t="s">
        <v>157</v>
      </c>
    </row>
    <row r="95" spans="1:32" ht="15" customHeight="1" x14ac:dyDescent="0.25">
      <c r="A95" s="120" t="s">
        <v>32</v>
      </c>
      <c r="B95" s="103" t="s">
        <v>33</v>
      </c>
      <c r="C95" s="103">
        <v>1</v>
      </c>
      <c r="D95" s="147" t="s">
        <v>258</v>
      </c>
      <c r="E95" s="113"/>
      <c r="F95" s="113"/>
      <c r="G95" s="124" t="s">
        <v>158</v>
      </c>
      <c r="H95" s="122">
        <v>0</v>
      </c>
      <c r="I95" s="122">
        <v>5</v>
      </c>
      <c r="J95" s="125">
        <v>0</v>
      </c>
      <c r="K95" s="121"/>
      <c r="L95" s="122"/>
      <c r="M95" s="125"/>
      <c r="N95" s="121"/>
      <c r="O95" s="122"/>
      <c r="P95" s="125"/>
      <c r="Q95" s="121"/>
      <c r="R95" s="122"/>
      <c r="S95" s="125"/>
      <c r="T95" s="121"/>
      <c r="U95" s="122"/>
      <c r="V95" s="125"/>
      <c r="W95" s="121"/>
      <c r="X95" s="122"/>
      <c r="Y95" s="125"/>
      <c r="Z95" s="121">
        <f t="shared" ref="Z95:AA95" si="133">W95+T95+Q95+N95+K95+H95</f>
        <v>0</v>
      </c>
      <c r="AA95" s="122">
        <f t="shared" si="133"/>
        <v>5</v>
      </c>
      <c r="AB95" s="117">
        <f t="shared" si="125"/>
        <v>5</v>
      </c>
      <c r="AC95" s="122">
        <f t="shared" si="126"/>
        <v>0</v>
      </c>
      <c r="AD95" s="125" t="s">
        <v>159</v>
      </c>
      <c r="AE95" s="160"/>
      <c r="AF95" s="220"/>
    </row>
    <row r="96" spans="1:32" ht="15" customHeight="1" x14ac:dyDescent="0.25">
      <c r="A96" s="120" t="s">
        <v>32</v>
      </c>
      <c r="B96" s="103" t="s">
        <v>33</v>
      </c>
      <c r="C96" s="103">
        <v>2</v>
      </c>
      <c r="D96" s="147" t="s">
        <v>259</v>
      </c>
      <c r="E96" s="113"/>
      <c r="F96" s="113"/>
      <c r="G96" s="124" t="s">
        <v>160</v>
      </c>
      <c r="H96" s="122"/>
      <c r="I96" s="122"/>
      <c r="J96" s="125"/>
      <c r="K96" s="121">
        <v>0</v>
      </c>
      <c r="L96" s="122">
        <v>5</v>
      </c>
      <c r="M96" s="125">
        <v>0</v>
      </c>
      <c r="N96" s="121"/>
      <c r="O96" s="122"/>
      <c r="P96" s="125"/>
      <c r="Q96" s="121"/>
      <c r="R96" s="122"/>
      <c r="S96" s="125"/>
      <c r="T96" s="121"/>
      <c r="U96" s="122"/>
      <c r="V96" s="125"/>
      <c r="W96" s="121"/>
      <c r="X96" s="122"/>
      <c r="Y96" s="125"/>
      <c r="Z96" s="121">
        <f t="shared" ref="Z96:AA96" si="134">W96+T96+Q96+N96+K96+H96</f>
        <v>0</v>
      </c>
      <c r="AA96" s="122">
        <f t="shared" si="134"/>
        <v>5</v>
      </c>
      <c r="AB96" s="117">
        <f t="shared" si="125"/>
        <v>5</v>
      </c>
      <c r="AC96" s="122">
        <f t="shared" si="126"/>
        <v>0</v>
      </c>
      <c r="AD96" s="125" t="s">
        <v>159</v>
      </c>
      <c r="AE96" s="160"/>
      <c r="AF96" s="220"/>
    </row>
    <row r="97" spans="1:32" ht="41.25" customHeight="1" x14ac:dyDescent="0.25">
      <c r="A97" s="120" t="s">
        <v>32</v>
      </c>
      <c r="B97" s="103" t="s">
        <v>41</v>
      </c>
      <c r="C97" s="103">
        <v>3</v>
      </c>
      <c r="D97" s="147" t="s">
        <v>260</v>
      </c>
      <c r="E97" s="113"/>
      <c r="F97" s="113"/>
      <c r="G97" s="96" t="s">
        <v>161</v>
      </c>
      <c r="H97" s="122"/>
      <c r="I97" s="122"/>
      <c r="J97" s="125"/>
      <c r="K97" s="121"/>
      <c r="L97" s="122"/>
      <c r="M97" s="125"/>
      <c r="N97" s="121">
        <v>0</v>
      </c>
      <c r="O97" s="122">
        <v>5</v>
      </c>
      <c r="P97" s="125">
        <v>0</v>
      </c>
      <c r="Q97" s="121"/>
      <c r="R97" s="122"/>
      <c r="S97" s="125"/>
      <c r="T97" s="121"/>
      <c r="U97" s="122"/>
      <c r="V97" s="125"/>
      <c r="W97" s="121"/>
      <c r="X97" s="122"/>
      <c r="Y97" s="125"/>
      <c r="Z97" s="121">
        <f t="shared" ref="Z97:AA97" si="135">W97+T97+Q97+N97+K97+H97</f>
        <v>0</v>
      </c>
      <c r="AA97" s="122">
        <f t="shared" si="135"/>
        <v>5</v>
      </c>
      <c r="AB97" s="172">
        <f t="shared" si="125"/>
        <v>5</v>
      </c>
      <c r="AC97" s="122">
        <f t="shared" si="126"/>
        <v>0</v>
      </c>
      <c r="AD97" s="125" t="s">
        <v>159</v>
      </c>
      <c r="AE97" s="127"/>
      <c r="AF97" s="153"/>
    </row>
    <row r="98" spans="1:32" ht="15" customHeight="1" x14ac:dyDescent="0.25">
      <c r="A98" s="193" t="s">
        <v>32</v>
      </c>
      <c r="B98" s="194"/>
      <c r="C98" s="194"/>
      <c r="D98" s="192"/>
      <c r="E98" s="194"/>
      <c r="F98" s="194"/>
      <c r="G98" s="94" t="s">
        <v>163</v>
      </c>
      <c r="H98" s="79">
        <f t="shared" ref="H98:AC98" si="136">SUM(H88:H97)</f>
        <v>0</v>
      </c>
      <c r="I98" s="80">
        <f t="shared" si="136"/>
        <v>30</v>
      </c>
      <c r="J98" s="80">
        <f t="shared" si="136"/>
        <v>2</v>
      </c>
      <c r="K98" s="80">
        <f t="shared" si="136"/>
        <v>0</v>
      </c>
      <c r="L98" s="80">
        <f t="shared" si="136"/>
        <v>30</v>
      </c>
      <c r="M98" s="80">
        <f t="shared" si="136"/>
        <v>2</v>
      </c>
      <c r="N98" s="80">
        <f t="shared" si="136"/>
        <v>0</v>
      </c>
      <c r="O98" s="80">
        <f t="shared" si="136"/>
        <v>30</v>
      </c>
      <c r="P98" s="80">
        <f t="shared" si="136"/>
        <v>2</v>
      </c>
      <c r="Q98" s="80">
        <f t="shared" si="136"/>
        <v>0</v>
      </c>
      <c r="R98" s="80">
        <f t="shared" si="136"/>
        <v>25</v>
      </c>
      <c r="S98" s="80">
        <f t="shared" si="136"/>
        <v>2</v>
      </c>
      <c r="T98" s="80">
        <f t="shared" si="136"/>
        <v>0</v>
      </c>
      <c r="U98" s="80">
        <f t="shared" si="136"/>
        <v>25</v>
      </c>
      <c r="V98" s="80">
        <f t="shared" si="136"/>
        <v>6</v>
      </c>
      <c r="W98" s="80">
        <f t="shared" si="136"/>
        <v>0</v>
      </c>
      <c r="X98" s="80">
        <f t="shared" si="136"/>
        <v>45</v>
      </c>
      <c r="Y98" s="80">
        <f t="shared" si="136"/>
        <v>12</v>
      </c>
      <c r="Z98" s="80">
        <f t="shared" si="136"/>
        <v>0</v>
      </c>
      <c r="AA98" s="80">
        <f t="shared" si="136"/>
        <v>185</v>
      </c>
      <c r="AB98" s="82">
        <f t="shared" si="136"/>
        <v>185</v>
      </c>
      <c r="AC98" s="201">
        <f t="shared" si="136"/>
        <v>26</v>
      </c>
      <c r="AD98" s="202"/>
      <c r="AE98" s="10"/>
      <c r="AF98" s="11"/>
    </row>
    <row r="99" spans="1:32" ht="15" customHeight="1" x14ac:dyDescent="0.25">
      <c r="A99" s="193" t="s">
        <v>32</v>
      </c>
      <c r="B99" s="194"/>
      <c r="C99" s="194"/>
      <c r="D99" s="192"/>
      <c r="E99" s="194"/>
      <c r="F99" s="194"/>
      <c r="G99" s="94" t="s">
        <v>176</v>
      </c>
      <c r="H99" s="201">
        <v>0</v>
      </c>
      <c r="I99" s="201">
        <v>0</v>
      </c>
      <c r="J99" s="202">
        <v>4</v>
      </c>
      <c r="K99" s="200">
        <v>0</v>
      </c>
      <c r="L99" s="201">
        <v>0</v>
      </c>
      <c r="M99" s="202">
        <v>0</v>
      </c>
      <c r="N99" s="200">
        <v>0</v>
      </c>
      <c r="O99" s="201">
        <v>0</v>
      </c>
      <c r="P99" s="202">
        <v>1</v>
      </c>
      <c r="Q99" s="200">
        <v>0</v>
      </c>
      <c r="R99" s="201">
        <v>0</v>
      </c>
      <c r="S99" s="202">
        <v>0</v>
      </c>
      <c r="T99" s="200">
        <v>0</v>
      </c>
      <c r="U99" s="201">
        <v>0</v>
      </c>
      <c r="V99" s="202">
        <v>0</v>
      </c>
      <c r="W99" s="200">
        <v>0</v>
      </c>
      <c r="X99" s="201">
        <v>0</v>
      </c>
      <c r="Y99" s="202">
        <v>4</v>
      </c>
      <c r="Z99" s="80">
        <f t="shared" ref="Z99:AA99" si="137">H99+K99+N99+Q99+T99</f>
        <v>0</v>
      </c>
      <c r="AA99" s="79">
        <f t="shared" si="137"/>
        <v>0</v>
      </c>
      <c r="AB99" s="82">
        <f t="shared" ref="AB99:AB102" si="138">SUM(Z99:AA99)</f>
        <v>0</v>
      </c>
      <c r="AC99" s="201">
        <f t="shared" ref="AC99:AC100" si="139">J99+M99+P99+S99+V99+Y99</f>
        <v>9</v>
      </c>
      <c r="AD99" s="202"/>
      <c r="AE99" s="10"/>
      <c r="AF99" s="11"/>
    </row>
    <row r="100" spans="1:32" ht="34.5" customHeight="1" x14ac:dyDescent="0.25">
      <c r="A100" s="192" t="s">
        <v>32</v>
      </c>
      <c r="B100" s="103" t="s">
        <v>47</v>
      </c>
      <c r="C100" s="103">
        <v>6</v>
      </c>
      <c r="D100" s="221" t="s">
        <v>261</v>
      </c>
      <c r="E100" s="242"/>
      <c r="F100" s="222"/>
      <c r="G100" s="90" t="s">
        <v>164</v>
      </c>
      <c r="H100" s="201"/>
      <c r="I100" s="201"/>
      <c r="J100" s="202"/>
      <c r="K100" s="200"/>
      <c r="L100" s="201"/>
      <c r="M100" s="202"/>
      <c r="N100" s="200"/>
      <c r="O100" s="201"/>
      <c r="P100" s="202"/>
      <c r="Q100" s="200"/>
      <c r="R100" s="201"/>
      <c r="S100" s="202"/>
      <c r="T100" s="200"/>
      <c r="U100" s="201"/>
      <c r="V100" s="202"/>
      <c r="W100" s="91">
        <v>0</v>
      </c>
      <c r="X100" s="92">
        <v>0</v>
      </c>
      <c r="Y100" s="93">
        <v>0</v>
      </c>
      <c r="Z100" s="80">
        <f t="shared" ref="Z100:AA100" si="140">W100+T100+Q100+N100+K100+H100</f>
        <v>0</v>
      </c>
      <c r="AA100" s="79">
        <f t="shared" si="140"/>
        <v>0</v>
      </c>
      <c r="AB100" s="82">
        <f t="shared" si="138"/>
        <v>0</v>
      </c>
      <c r="AC100" s="79">
        <f t="shared" si="139"/>
        <v>0</v>
      </c>
      <c r="AD100" s="81" t="s">
        <v>159</v>
      </c>
      <c r="AE100" s="117"/>
      <c r="AF100" s="223"/>
    </row>
    <row r="101" spans="1:32" ht="15" customHeight="1" x14ac:dyDescent="0.25">
      <c r="A101" s="193" t="s">
        <v>32</v>
      </c>
      <c r="B101" s="194" t="s">
        <v>47</v>
      </c>
      <c r="C101" s="194">
        <v>6</v>
      </c>
      <c r="D101" s="243" t="s">
        <v>262</v>
      </c>
      <c r="E101" s="244"/>
      <c r="F101" s="194"/>
      <c r="G101" s="94" t="s">
        <v>165</v>
      </c>
      <c r="H101" s="201">
        <v>0</v>
      </c>
      <c r="I101" s="201">
        <v>0</v>
      </c>
      <c r="J101" s="202">
        <v>0</v>
      </c>
      <c r="K101" s="200">
        <v>0</v>
      </c>
      <c r="L101" s="201">
        <v>0</v>
      </c>
      <c r="M101" s="202">
        <v>0</v>
      </c>
      <c r="N101" s="200">
        <v>0</v>
      </c>
      <c r="O101" s="201">
        <v>0</v>
      </c>
      <c r="P101" s="202">
        <v>0</v>
      </c>
      <c r="Q101" s="200">
        <v>0</v>
      </c>
      <c r="R101" s="201">
        <v>0</v>
      </c>
      <c r="S101" s="202">
        <v>0</v>
      </c>
      <c r="T101" s="200">
        <v>0</v>
      </c>
      <c r="U101" s="201">
        <v>0</v>
      </c>
      <c r="V101" s="202">
        <v>0</v>
      </c>
      <c r="W101" s="200">
        <v>0</v>
      </c>
      <c r="X101" s="201">
        <v>0</v>
      </c>
      <c r="Y101" s="202">
        <v>10</v>
      </c>
      <c r="Z101" s="80">
        <f t="shared" ref="Z101:AA101" si="141">H101+K101+N101+Q101+T101</f>
        <v>0</v>
      </c>
      <c r="AA101" s="79">
        <f t="shared" si="141"/>
        <v>0</v>
      </c>
      <c r="AB101" s="82">
        <f t="shared" si="138"/>
        <v>0</v>
      </c>
      <c r="AC101" s="201">
        <v>10</v>
      </c>
      <c r="AD101" s="202" t="s">
        <v>159</v>
      </c>
      <c r="AE101" s="117"/>
      <c r="AF101" s="223"/>
    </row>
    <row r="102" spans="1:32" ht="15" customHeight="1" thickBot="1" x14ac:dyDescent="0.3">
      <c r="A102" s="224"/>
      <c r="B102" s="184"/>
      <c r="C102" s="184"/>
      <c r="D102" s="183"/>
      <c r="E102" s="184"/>
      <c r="F102" s="184"/>
      <c r="G102" s="225" t="s">
        <v>166</v>
      </c>
      <c r="H102" s="226">
        <f t="shared" ref="H102:AA102" si="142">H87+H59</f>
        <v>55</v>
      </c>
      <c r="I102" s="227">
        <f t="shared" si="142"/>
        <v>85</v>
      </c>
      <c r="J102" s="227">
        <f t="shared" si="142"/>
        <v>25</v>
      </c>
      <c r="K102" s="227">
        <f t="shared" si="142"/>
        <v>60</v>
      </c>
      <c r="L102" s="227">
        <f t="shared" si="142"/>
        <v>95</v>
      </c>
      <c r="M102" s="227">
        <f t="shared" si="142"/>
        <v>29</v>
      </c>
      <c r="N102" s="227">
        <f t="shared" si="142"/>
        <v>45</v>
      </c>
      <c r="O102" s="227">
        <f t="shared" si="142"/>
        <v>75</v>
      </c>
      <c r="P102" s="227">
        <f t="shared" si="142"/>
        <v>24</v>
      </c>
      <c r="Q102" s="227">
        <f t="shared" si="142"/>
        <v>50</v>
      </c>
      <c r="R102" s="227">
        <f t="shared" si="142"/>
        <v>70</v>
      </c>
      <c r="S102" s="227">
        <f t="shared" si="142"/>
        <v>30</v>
      </c>
      <c r="T102" s="227">
        <f t="shared" si="142"/>
        <v>40</v>
      </c>
      <c r="U102" s="227">
        <f t="shared" si="142"/>
        <v>45</v>
      </c>
      <c r="V102" s="227">
        <f t="shared" si="142"/>
        <v>23</v>
      </c>
      <c r="W102" s="227">
        <f t="shared" si="142"/>
        <v>10</v>
      </c>
      <c r="X102" s="227">
        <f t="shared" si="142"/>
        <v>15</v>
      </c>
      <c r="Y102" s="227">
        <f t="shared" si="142"/>
        <v>4</v>
      </c>
      <c r="Z102" s="227">
        <f t="shared" si="142"/>
        <v>260</v>
      </c>
      <c r="AA102" s="227">
        <f t="shared" si="142"/>
        <v>385</v>
      </c>
      <c r="AB102" s="185">
        <f t="shared" si="138"/>
        <v>645</v>
      </c>
      <c r="AC102" s="226"/>
      <c r="AD102" s="228"/>
      <c r="AE102" s="136"/>
      <c r="AF102" s="229"/>
    </row>
    <row r="103" spans="1:32" ht="15" customHeight="1" thickBot="1" x14ac:dyDescent="0.3">
      <c r="A103" s="176" t="s">
        <v>32</v>
      </c>
      <c r="B103" s="129"/>
      <c r="C103" s="129"/>
      <c r="D103" s="176"/>
      <c r="E103" s="129"/>
      <c r="F103" s="129"/>
      <c r="G103" s="102" t="s">
        <v>167</v>
      </c>
      <c r="H103" s="14">
        <f t="shared" ref="H103:Y103" si="143">H101+H99+H98+H87+H59</f>
        <v>55</v>
      </c>
      <c r="I103" s="16">
        <f t="shared" si="143"/>
        <v>115</v>
      </c>
      <c r="J103" s="230">
        <f t="shared" si="143"/>
        <v>31</v>
      </c>
      <c r="K103" s="16">
        <f t="shared" si="143"/>
        <v>60</v>
      </c>
      <c r="L103" s="16">
        <f t="shared" si="143"/>
        <v>125</v>
      </c>
      <c r="M103" s="230">
        <f t="shared" si="143"/>
        <v>31</v>
      </c>
      <c r="N103" s="16">
        <f t="shared" si="143"/>
        <v>45</v>
      </c>
      <c r="O103" s="16">
        <f t="shared" si="143"/>
        <v>105</v>
      </c>
      <c r="P103" s="230">
        <f t="shared" si="143"/>
        <v>27</v>
      </c>
      <c r="Q103" s="16">
        <f t="shared" si="143"/>
        <v>50</v>
      </c>
      <c r="R103" s="16">
        <f t="shared" si="143"/>
        <v>95</v>
      </c>
      <c r="S103" s="230">
        <f t="shared" si="143"/>
        <v>32</v>
      </c>
      <c r="T103" s="16">
        <f t="shared" si="143"/>
        <v>40</v>
      </c>
      <c r="U103" s="16">
        <f t="shared" si="143"/>
        <v>70</v>
      </c>
      <c r="V103" s="230">
        <f t="shared" si="143"/>
        <v>29</v>
      </c>
      <c r="W103" s="16">
        <f t="shared" si="143"/>
        <v>10</v>
      </c>
      <c r="X103" s="16">
        <f t="shared" si="143"/>
        <v>60</v>
      </c>
      <c r="Y103" s="230">
        <f t="shared" si="143"/>
        <v>30</v>
      </c>
      <c r="Z103" s="135">
        <f>H103+K103+N103+Q103+T103</f>
        <v>250</v>
      </c>
      <c r="AA103" s="133">
        <f t="shared" ref="AA103:AB103" si="144">AA102+AA98</f>
        <v>570</v>
      </c>
      <c r="AB103" s="136">
        <f t="shared" si="144"/>
        <v>830</v>
      </c>
      <c r="AC103" s="231">
        <f>AC101+AC99+AC98+AC87+AC59</f>
        <v>180</v>
      </c>
      <c r="AD103" s="134"/>
      <c r="AE103" s="136"/>
      <c r="AF103" s="136"/>
    </row>
    <row r="104" spans="1:32" x14ac:dyDescent="0.25">
      <c r="A104" s="1"/>
      <c r="B104" s="1"/>
      <c r="C104" s="1"/>
      <c r="D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5">
      <c r="A105" s="1"/>
      <c r="B105" s="1"/>
      <c r="C105" s="1"/>
      <c r="D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5">
      <c r="A106" s="1"/>
      <c r="B106" s="1"/>
      <c r="C106" s="1"/>
      <c r="D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5">
      <c r="A107" s="1"/>
      <c r="B107" s="1"/>
      <c r="C107" s="1"/>
      <c r="D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5">
      <c r="A108" s="1"/>
      <c r="B108" s="1"/>
      <c r="C108" s="1"/>
      <c r="D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5">
      <c r="A109" s="1"/>
      <c r="B109" s="1"/>
      <c r="C109" s="1"/>
      <c r="D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5">
      <c r="A110" s="1"/>
      <c r="B110" s="1"/>
      <c r="C110" s="1"/>
      <c r="D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5">
      <c r="A111" s="1"/>
      <c r="B111" s="1"/>
      <c r="C111" s="1"/>
      <c r="D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5">
      <c r="A112" s="1"/>
      <c r="B112" s="1"/>
      <c r="C112" s="1"/>
      <c r="D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5">
      <c r="A113" s="1"/>
      <c r="B113" s="1"/>
      <c r="C113" s="1"/>
      <c r="D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5">
      <c r="A114" s="1"/>
      <c r="B114" s="1"/>
      <c r="C114" s="1"/>
      <c r="D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5">
      <c r="A115" s="1"/>
      <c r="B115" s="1"/>
      <c r="C115" s="1"/>
      <c r="D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5">
      <c r="A116" s="1"/>
      <c r="B116" s="1"/>
      <c r="C116" s="1"/>
      <c r="D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5">
      <c r="A117" s="1"/>
      <c r="B117" s="1"/>
      <c r="C117" s="1"/>
      <c r="D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5">
      <c r="A118" s="1"/>
      <c r="B118" s="1"/>
      <c r="C118" s="1"/>
      <c r="D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5">
      <c r="A119" s="1"/>
      <c r="B119" s="1"/>
      <c r="C119" s="1"/>
      <c r="D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5">
      <c r="A120" s="1"/>
      <c r="B120" s="1"/>
      <c r="C120" s="1"/>
      <c r="D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5">
      <c r="A121" s="1"/>
      <c r="B121" s="1"/>
      <c r="C121" s="1"/>
      <c r="D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5">
      <c r="A122" s="1"/>
      <c r="B122" s="1"/>
      <c r="C122" s="1"/>
      <c r="D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5">
      <c r="A123" s="1"/>
      <c r="B123" s="1"/>
      <c r="C123" s="1"/>
      <c r="D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5">
      <c r="A124" s="1"/>
      <c r="B124" s="1"/>
      <c r="C124" s="1"/>
      <c r="D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5">
      <c r="A125" s="1"/>
      <c r="B125" s="1"/>
      <c r="C125" s="1"/>
      <c r="D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5">
      <c r="A126" s="1"/>
      <c r="B126" s="1"/>
      <c r="C126" s="1"/>
      <c r="D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5">
      <c r="A127" s="1"/>
      <c r="B127" s="1"/>
      <c r="C127" s="1"/>
      <c r="D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5">
      <c r="A128" s="1"/>
      <c r="B128" s="1"/>
      <c r="C128" s="1"/>
      <c r="D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5">
      <c r="A129" s="1"/>
      <c r="B129" s="1"/>
      <c r="C129" s="1"/>
      <c r="D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5">
      <c r="A130" s="1"/>
      <c r="B130" s="1"/>
      <c r="C130" s="1"/>
      <c r="D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5">
      <c r="A131" s="1"/>
      <c r="B131" s="1"/>
      <c r="C131" s="1"/>
      <c r="D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5">
      <c r="A132" s="1"/>
      <c r="B132" s="1"/>
      <c r="C132" s="1"/>
      <c r="D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5">
      <c r="A133" s="1"/>
      <c r="B133" s="1"/>
      <c r="C133" s="1"/>
      <c r="D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5">
      <c r="A134" s="1"/>
      <c r="B134" s="1"/>
      <c r="C134" s="1"/>
      <c r="D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5">
      <c r="A135" s="1"/>
      <c r="B135" s="1"/>
      <c r="C135" s="1"/>
      <c r="D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5">
      <c r="A136" s="1"/>
      <c r="B136" s="1"/>
      <c r="C136" s="1"/>
      <c r="D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5">
      <c r="A137" s="1"/>
      <c r="B137" s="1"/>
      <c r="C137" s="1"/>
      <c r="D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5">
      <c r="A138" s="1"/>
      <c r="B138" s="1"/>
      <c r="C138" s="1"/>
      <c r="D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5">
      <c r="A139" s="1"/>
      <c r="B139" s="1"/>
      <c r="C139" s="1"/>
      <c r="D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5">
      <c r="A140" s="1"/>
      <c r="B140" s="1"/>
      <c r="C140" s="1"/>
      <c r="D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5">
      <c r="A141" s="1"/>
      <c r="B141" s="1"/>
      <c r="C141" s="1"/>
      <c r="D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5">
      <c r="A142" s="1"/>
      <c r="B142" s="1"/>
      <c r="C142" s="1"/>
      <c r="D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5">
      <c r="A143" s="1"/>
      <c r="B143" s="1"/>
      <c r="C143" s="1"/>
      <c r="D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5">
      <c r="A144" s="1"/>
      <c r="B144" s="1"/>
      <c r="C144" s="1"/>
      <c r="D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5">
      <c r="A145" s="1"/>
      <c r="B145" s="1"/>
      <c r="C145" s="1"/>
      <c r="D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5">
      <c r="A146" s="1"/>
      <c r="B146" s="1"/>
      <c r="C146" s="1"/>
      <c r="D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5">
      <c r="A147" s="1"/>
      <c r="B147" s="1"/>
      <c r="C147" s="1"/>
      <c r="D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5">
      <c r="A148" s="1"/>
      <c r="B148" s="1"/>
      <c r="C148" s="1"/>
      <c r="D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25">
      <c r="A149" s="1"/>
      <c r="B149" s="1"/>
      <c r="C149" s="1"/>
      <c r="D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25">
      <c r="A150" s="1"/>
      <c r="B150" s="1"/>
      <c r="C150" s="1"/>
      <c r="D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25">
      <c r="A151" s="1"/>
      <c r="B151" s="1"/>
      <c r="C151" s="1"/>
      <c r="D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25">
      <c r="A152" s="1"/>
      <c r="B152" s="1"/>
      <c r="C152" s="1"/>
      <c r="D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25">
      <c r="A153" s="1"/>
      <c r="B153" s="1"/>
      <c r="C153" s="1"/>
      <c r="D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5">
      <c r="A154" s="1"/>
      <c r="B154" s="1"/>
      <c r="C154" s="1"/>
      <c r="D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25">
      <c r="A155" s="1"/>
      <c r="B155" s="1"/>
      <c r="C155" s="1"/>
      <c r="D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25">
      <c r="A156" s="1"/>
      <c r="B156" s="1"/>
      <c r="C156" s="1"/>
      <c r="D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25">
      <c r="A157" s="1"/>
      <c r="B157" s="1"/>
      <c r="C157" s="1"/>
      <c r="D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25">
      <c r="A158" s="1"/>
      <c r="B158" s="1"/>
      <c r="C158" s="1"/>
      <c r="D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25">
      <c r="A159" s="1"/>
      <c r="B159" s="1"/>
      <c r="C159" s="1"/>
      <c r="D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25">
      <c r="A160" s="1"/>
      <c r="B160" s="1"/>
      <c r="C160" s="1"/>
      <c r="D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x14ac:dyDescent="0.25">
      <c r="A161" s="1"/>
      <c r="B161" s="1"/>
      <c r="C161" s="1"/>
      <c r="D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x14ac:dyDescent="0.25">
      <c r="A162" s="1"/>
      <c r="B162" s="1"/>
      <c r="C162" s="1"/>
      <c r="D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x14ac:dyDescent="0.25">
      <c r="A163" s="1"/>
      <c r="B163" s="1"/>
      <c r="C163" s="1"/>
      <c r="D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x14ac:dyDescent="0.25">
      <c r="A164" s="1"/>
      <c r="B164" s="1"/>
      <c r="C164" s="1"/>
      <c r="D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x14ac:dyDescent="0.25">
      <c r="A165" s="1"/>
      <c r="B165" s="1"/>
      <c r="C165" s="1"/>
      <c r="D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x14ac:dyDescent="0.25">
      <c r="A166" s="1"/>
      <c r="B166" s="1"/>
      <c r="C166" s="1"/>
      <c r="D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x14ac:dyDescent="0.25">
      <c r="A167" s="1"/>
      <c r="B167" s="1"/>
      <c r="C167" s="1"/>
      <c r="D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x14ac:dyDescent="0.25">
      <c r="A168" s="1"/>
      <c r="B168" s="1"/>
      <c r="C168" s="1"/>
      <c r="D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x14ac:dyDescent="0.25">
      <c r="A169" s="1"/>
      <c r="B169" s="1"/>
      <c r="C169" s="1"/>
      <c r="D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x14ac:dyDescent="0.25">
      <c r="A170" s="1"/>
      <c r="B170" s="1"/>
      <c r="C170" s="1"/>
      <c r="D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x14ac:dyDescent="0.25">
      <c r="A171" s="1"/>
      <c r="B171" s="1"/>
      <c r="C171" s="1"/>
      <c r="D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5">
      <c r="A172" s="1"/>
      <c r="B172" s="1"/>
      <c r="C172" s="1"/>
      <c r="D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25">
      <c r="A173" s="1"/>
      <c r="B173" s="1"/>
      <c r="C173" s="1"/>
      <c r="D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x14ac:dyDescent="0.25">
      <c r="A174" s="1"/>
      <c r="B174" s="1"/>
      <c r="C174" s="1"/>
      <c r="D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x14ac:dyDescent="0.25">
      <c r="A175" s="1"/>
      <c r="B175" s="1"/>
      <c r="C175" s="1"/>
      <c r="D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x14ac:dyDescent="0.25">
      <c r="A176" s="1"/>
      <c r="B176" s="1"/>
      <c r="C176" s="1"/>
      <c r="D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x14ac:dyDescent="0.25">
      <c r="A177" s="1"/>
      <c r="B177" s="1"/>
      <c r="C177" s="1"/>
      <c r="D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25">
      <c r="A178" s="1"/>
      <c r="B178" s="1"/>
      <c r="C178" s="1"/>
      <c r="D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x14ac:dyDescent="0.25">
      <c r="A179" s="1"/>
      <c r="B179" s="1"/>
      <c r="C179" s="1"/>
      <c r="D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x14ac:dyDescent="0.25">
      <c r="A180" s="1"/>
      <c r="B180" s="1"/>
      <c r="C180" s="1"/>
      <c r="D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x14ac:dyDescent="0.25">
      <c r="A181" s="1"/>
      <c r="B181" s="1"/>
      <c r="C181" s="1"/>
      <c r="D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x14ac:dyDescent="0.25">
      <c r="A182" s="1"/>
      <c r="B182" s="1"/>
      <c r="C182" s="1"/>
      <c r="D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x14ac:dyDescent="0.25">
      <c r="A183" s="1"/>
      <c r="B183" s="1"/>
      <c r="C183" s="1"/>
      <c r="D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x14ac:dyDescent="0.25">
      <c r="A184" s="1"/>
      <c r="B184" s="1"/>
      <c r="C184" s="1"/>
      <c r="D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x14ac:dyDescent="0.25">
      <c r="A185" s="1"/>
      <c r="B185" s="1"/>
      <c r="C185" s="1"/>
      <c r="D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x14ac:dyDescent="0.25">
      <c r="A186" s="1"/>
      <c r="B186" s="1"/>
      <c r="C186" s="1"/>
      <c r="D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25">
      <c r="A187" s="1"/>
      <c r="B187" s="1"/>
      <c r="C187" s="1"/>
      <c r="D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x14ac:dyDescent="0.25">
      <c r="A188" s="1"/>
      <c r="B188" s="1"/>
      <c r="C188" s="1"/>
      <c r="D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x14ac:dyDescent="0.25">
      <c r="A189" s="1"/>
      <c r="B189" s="1"/>
      <c r="C189" s="1"/>
      <c r="D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x14ac:dyDescent="0.25">
      <c r="A190" s="1"/>
      <c r="B190" s="1"/>
      <c r="C190" s="1"/>
      <c r="D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x14ac:dyDescent="0.25">
      <c r="A191" s="1"/>
      <c r="B191" s="1"/>
      <c r="C191" s="1"/>
      <c r="D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x14ac:dyDescent="0.25">
      <c r="A192" s="1"/>
      <c r="B192" s="1"/>
      <c r="C192" s="1"/>
      <c r="D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x14ac:dyDescent="0.25">
      <c r="A193" s="1"/>
      <c r="B193" s="1"/>
      <c r="C193" s="1"/>
      <c r="D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25">
      <c r="A194" s="1"/>
      <c r="B194" s="1"/>
      <c r="C194" s="1"/>
      <c r="D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x14ac:dyDescent="0.25">
      <c r="A195" s="1"/>
      <c r="B195" s="1"/>
      <c r="C195" s="1"/>
      <c r="D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x14ac:dyDescent="0.25">
      <c r="A196" s="1"/>
      <c r="B196" s="1"/>
      <c r="C196" s="1"/>
      <c r="D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x14ac:dyDescent="0.25">
      <c r="A197" s="1"/>
      <c r="B197" s="1"/>
      <c r="C197" s="1"/>
      <c r="D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x14ac:dyDescent="0.25">
      <c r="A198" s="1"/>
      <c r="B198" s="1"/>
      <c r="C198" s="1"/>
      <c r="D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x14ac:dyDescent="0.25">
      <c r="A199" s="1"/>
      <c r="B199" s="1"/>
      <c r="C199" s="1"/>
      <c r="D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x14ac:dyDescent="0.25">
      <c r="A200" s="1"/>
      <c r="B200" s="1"/>
      <c r="C200" s="1"/>
      <c r="D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x14ac:dyDescent="0.25">
      <c r="A201" s="1"/>
      <c r="B201" s="1"/>
      <c r="C201" s="1"/>
      <c r="D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x14ac:dyDescent="0.25">
      <c r="A202" s="1"/>
      <c r="B202" s="1"/>
      <c r="C202" s="1"/>
      <c r="D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25">
      <c r="A203" s="1"/>
      <c r="B203" s="1"/>
      <c r="C203" s="1"/>
      <c r="D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x14ac:dyDescent="0.25">
      <c r="A204" s="1"/>
      <c r="B204" s="1"/>
      <c r="C204" s="1"/>
      <c r="D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x14ac:dyDescent="0.25">
      <c r="A205" s="1"/>
      <c r="B205" s="1"/>
      <c r="C205" s="1"/>
      <c r="D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x14ac:dyDescent="0.25">
      <c r="A206" s="1"/>
      <c r="B206" s="1"/>
      <c r="C206" s="1"/>
      <c r="D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x14ac:dyDescent="0.25">
      <c r="A207" s="1"/>
      <c r="B207" s="1"/>
      <c r="C207" s="1"/>
      <c r="D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x14ac:dyDescent="0.25">
      <c r="A208" s="1"/>
      <c r="B208" s="1"/>
      <c r="C208" s="1"/>
      <c r="D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x14ac:dyDescent="0.25">
      <c r="A209" s="1"/>
      <c r="B209" s="1"/>
      <c r="C209" s="1"/>
      <c r="D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x14ac:dyDescent="0.25">
      <c r="A210" s="1"/>
      <c r="B210" s="1"/>
      <c r="C210" s="1"/>
      <c r="D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x14ac:dyDescent="0.25">
      <c r="A211" s="1"/>
      <c r="B211" s="1"/>
      <c r="C211" s="1"/>
      <c r="D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x14ac:dyDescent="0.25">
      <c r="A212" s="1"/>
      <c r="B212" s="1"/>
      <c r="C212" s="1"/>
      <c r="D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5">
      <c r="A213" s="1"/>
      <c r="B213" s="1"/>
      <c r="C213" s="1"/>
      <c r="D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x14ac:dyDescent="0.25">
      <c r="A214" s="1"/>
      <c r="B214" s="1"/>
      <c r="C214" s="1"/>
      <c r="D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x14ac:dyDescent="0.25">
      <c r="A215" s="1"/>
      <c r="B215" s="1"/>
      <c r="C215" s="1"/>
      <c r="D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x14ac:dyDescent="0.25">
      <c r="A216" s="1"/>
      <c r="B216" s="1"/>
      <c r="C216" s="1"/>
      <c r="D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x14ac:dyDescent="0.25">
      <c r="A217" s="1"/>
      <c r="B217" s="1"/>
      <c r="C217" s="1"/>
      <c r="D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x14ac:dyDescent="0.25">
      <c r="A218" s="1"/>
      <c r="B218" s="1"/>
      <c r="C218" s="1"/>
      <c r="D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x14ac:dyDescent="0.25">
      <c r="A219" s="1"/>
      <c r="B219" s="1"/>
      <c r="C219" s="1"/>
      <c r="D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x14ac:dyDescent="0.25">
      <c r="A220" s="1"/>
      <c r="B220" s="1"/>
      <c r="C220" s="1"/>
      <c r="D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x14ac:dyDescent="0.25">
      <c r="A221" s="1"/>
      <c r="B221" s="1"/>
      <c r="C221" s="1"/>
      <c r="D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x14ac:dyDescent="0.25">
      <c r="A222" s="1"/>
      <c r="B222" s="1"/>
      <c r="C222" s="1"/>
      <c r="D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x14ac:dyDescent="0.25">
      <c r="A223" s="1"/>
      <c r="B223" s="1"/>
      <c r="C223" s="1"/>
      <c r="D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x14ac:dyDescent="0.25">
      <c r="A224" s="1"/>
      <c r="B224" s="1"/>
      <c r="C224" s="1"/>
      <c r="D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x14ac:dyDescent="0.25">
      <c r="A225" s="1"/>
      <c r="B225" s="1"/>
      <c r="C225" s="1"/>
      <c r="D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x14ac:dyDescent="0.25">
      <c r="A226" s="1"/>
      <c r="B226" s="1"/>
      <c r="C226" s="1"/>
      <c r="D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x14ac:dyDescent="0.25">
      <c r="A227" s="1"/>
      <c r="B227" s="1"/>
      <c r="C227" s="1"/>
      <c r="D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x14ac:dyDescent="0.25">
      <c r="A228" s="1"/>
      <c r="B228" s="1"/>
      <c r="C228" s="1"/>
      <c r="D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x14ac:dyDescent="0.25">
      <c r="A229" s="1"/>
      <c r="B229" s="1"/>
      <c r="C229" s="1"/>
      <c r="D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x14ac:dyDescent="0.25">
      <c r="A230" s="1"/>
      <c r="B230" s="1"/>
      <c r="C230" s="1"/>
      <c r="D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x14ac:dyDescent="0.25">
      <c r="A231" s="1"/>
      <c r="B231" s="1"/>
      <c r="C231" s="1"/>
      <c r="D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x14ac:dyDescent="0.25">
      <c r="A232" s="1"/>
      <c r="B232" s="1"/>
      <c r="C232" s="1"/>
      <c r="D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x14ac:dyDescent="0.25">
      <c r="A233" s="1"/>
      <c r="B233" s="1"/>
      <c r="C233" s="1"/>
      <c r="D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x14ac:dyDescent="0.25">
      <c r="A234" s="1"/>
      <c r="B234" s="1"/>
      <c r="C234" s="1"/>
      <c r="D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x14ac:dyDescent="0.25">
      <c r="A235" s="1"/>
      <c r="B235" s="1"/>
      <c r="C235" s="1"/>
      <c r="D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x14ac:dyDescent="0.25">
      <c r="A236" s="1"/>
      <c r="B236" s="1"/>
      <c r="C236" s="1"/>
      <c r="D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x14ac:dyDescent="0.25">
      <c r="A237" s="1"/>
      <c r="B237" s="1"/>
      <c r="C237" s="1"/>
      <c r="D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x14ac:dyDescent="0.25">
      <c r="A238" s="1"/>
      <c r="B238" s="1"/>
      <c r="C238" s="1"/>
      <c r="D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x14ac:dyDescent="0.25">
      <c r="A239" s="1"/>
      <c r="B239" s="1"/>
      <c r="C239" s="1"/>
      <c r="D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x14ac:dyDescent="0.25">
      <c r="A240" s="1"/>
      <c r="B240" s="1"/>
      <c r="C240" s="1"/>
      <c r="D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x14ac:dyDescent="0.25">
      <c r="A241" s="1"/>
      <c r="B241" s="1"/>
      <c r="C241" s="1"/>
      <c r="D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25">
      <c r="A242" s="1"/>
      <c r="B242" s="1"/>
      <c r="C242" s="1"/>
      <c r="D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x14ac:dyDescent="0.25">
      <c r="A243" s="1"/>
      <c r="B243" s="1"/>
      <c r="C243" s="1"/>
      <c r="D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x14ac:dyDescent="0.25">
      <c r="A244" s="1"/>
      <c r="B244" s="1"/>
      <c r="C244" s="1"/>
      <c r="D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x14ac:dyDescent="0.25">
      <c r="A245" s="1"/>
      <c r="B245" s="1"/>
      <c r="C245" s="1"/>
      <c r="D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x14ac:dyDescent="0.25">
      <c r="A246" s="1"/>
      <c r="B246" s="1"/>
      <c r="C246" s="1"/>
      <c r="D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x14ac:dyDescent="0.25">
      <c r="A247" s="1"/>
      <c r="B247" s="1"/>
      <c r="C247" s="1"/>
      <c r="D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x14ac:dyDescent="0.25">
      <c r="A248" s="1"/>
      <c r="B248" s="1"/>
      <c r="C248" s="1"/>
      <c r="D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x14ac:dyDescent="0.25">
      <c r="A249" s="1"/>
      <c r="B249" s="1"/>
      <c r="C249" s="1"/>
      <c r="D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x14ac:dyDescent="0.25">
      <c r="A250" s="1"/>
      <c r="B250" s="1"/>
      <c r="C250" s="1"/>
      <c r="D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x14ac:dyDescent="0.25">
      <c r="A251" s="1"/>
      <c r="B251" s="1"/>
      <c r="C251" s="1"/>
      <c r="D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x14ac:dyDescent="0.25">
      <c r="A252" s="1"/>
      <c r="B252" s="1"/>
      <c r="C252" s="1"/>
      <c r="D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x14ac:dyDescent="0.25">
      <c r="A253" s="1"/>
      <c r="B253" s="1"/>
      <c r="C253" s="1"/>
      <c r="D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x14ac:dyDescent="0.25">
      <c r="A254" s="1"/>
      <c r="B254" s="1"/>
      <c r="C254" s="1"/>
      <c r="D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x14ac:dyDescent="0.25">
      <c r="A255" s="1"/>
      <c r="B255" s="1"/>
      <c r="C255" s="1"/>
      <c r="D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x14ac:dyDescent="0.25">
      <c r="A256" s="1"/>
      <c r="B256" s="1"/>
      <c r="C256" s="1"/>
      <c r="D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x14ac:dyDescent="0.25">
      <c r="A257" s="1"/>
      <c r="B257" s="1"/>
      <c r="C257" s="1"/>
      <c r="D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x14ac:dyDescent="0.25">
      <c r="A258" s="1"/>
      <c r="B258" s="1"/>
      <c r="C258" s="1"/>
      <c r="D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x14ac:dyDescent="0.25">
      <c r="A259" s="1"/>
      <c r="B259" s="1"/>
      <c r="C259" s="1"/>
      <c r="D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x14ac:dyDescent="0.25">
      <c r="A260" s="1"/>
      <c r="B260" s="1"/>
      <c r="C260" s="1"/>
      <c r="D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25">
      <c r="A261" s="1"/>
      <c r="B261" s="1"/>
      <c r="C261" s="1"/>
      <c r="D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x14ac:dyDescent="0.25">
      <c r="A262" s="1"/>
      <c r="B262" s="1"/>
      <c r="C262" s="1"/>
      <c r="D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x14ac:dyDescent="0.25">
      <c r="A263" s="1"/>
      <c r="B263" s="1"/>
      <c r="C263" s="1"/>
      <c r="D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x14ac:dyDescent="0.25">
      <c r="A264" s="1"/>
      <c r="B264" s="1"/>
      <c r="C264" s="1"/>
      <c r="D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x14ac:dyDescent="0.25">
      <c r="A265" s="1"/>
      <c r="B265" s="1"/>
      <c r="C265" s="1"/>
      <c r="D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x14ac:dyDescent="0.25">
      <c r="A266" s="1"/>
      <c r="B266" s="1"/>
      <c r="C266" s="1"/>
      <c r="D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x14ac:dyDescent="0.25">
      <c r="A267" s="1"/>
      <c r="B267" s="1"/>
      <c r="C267" s="1"/>
      <c r="D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x14ac:dyDescent="0.25">
      <c r="A268" s="1"/>
      <c r="B268" s="1"/>
      <c r="C268" s="1"/>
      <c r="D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x14ac:dyDescent="0.25">
      <c r="A269" s="1"/>
      <c r="B269" s="1"/>
      <c r="C269" s="1"/>
      <c r="D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x14ac:dyDescent="0.25">
      <c r="A270" s="1"/>
      <c r="B270" s="1"/>
      <c r="C270" s="1"/>
      <c r="D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x14ac:dyDescent="0.25">
      <c r="A271" s="1"/>
      <c r="B271" s="1"/>
      <c r="C271" s="1"/>
      <c r="D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x14ac:dyDescent="0.25">
      <c r="A272" s="1"/>
      <c r="B272" s="1"/>
      <c r="C272" s="1"/>
      <c r="D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x14ac:dyDescent="0.25">
      <c r="A273" s="1"/>
      <c r="B273" s="1"/>
      <c r="C273" s="1"/>
      <c r="D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x14ac:dyDescent="0.25">
      <c r="A274" s="1"/>
      <c r="B274" s="1"/>
      <c r="C274" s="1"/>
      <c r="D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x14ac:dyDescent="0.25">
      <c r="A275" s="1"/>
      <c r="B275" s="1"/>
      <c r="C275" s="1"/>
      <c r="D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x14ac:dyDescent="0.25">
      <c r="A276" s="1"/>
      <c r="B276" s="1"/>
      <c r="C276" s="1"/>
      <c r="D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x14ac:dyDescent="0.25">
      <c r="A277" s="1"/>
      <c r="B277" s="1"/>
      <c r="C277" s="1"/>
      <c r="D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x14ac:dyDescent="0.25">
      <c r="A278" s="1"/>
      <c r="B278" s="1"/>
      <c r="C278" s="1"/>
      <c r="D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x14ac:dyDescent="0.25">
      <c r="A279" s="1"/>
      <c r="B279" s="1"/>
      <c r="C279" s="1"/>
      <c r="D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x14ac:dyDescent="0.25">
      <c r="A280" s="1"/>
      <c r="B280" s="1"/>
      <c r="C280" s="1"/>
      <c r="D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x14ac:dyDescent="0.25">
      <c r="A281" s="1"/>
      <c r="B281" s="1"/>
      <c r="C281" s="1"/>
      <c r="D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x14ac:dyDescent="0.25">
      <c r="A282" s="1"/>
      <c r="B282" s="1"/>
      <c r="C282" s="1"/>
      <c r="D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x14ac:dyDescent="0.25">
      <c r="A283" s="1"/>
      <c r="B283" s="1"/>
      <c r="C283" s="1"/>
      <c r="D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x14ac:dyDescent="0.25">
      <c r="A284" s="1"/>
      <c r="B284" s="1"/>
      <c r="C284" s="1"/>
      <c r="D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x14ac:dyDescent="0.25">
      <c r="A285" s="1"/>
      <c r="B285" s="1"/>
      <c r="C285" s="1"/>
      <c r="D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x14ac:dyDescent="0.25">
      <c r="A286" s="1"/>
      <c r="B286" s="1"/>
      <c r="C286" s="1"/>
      <c r="D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x14ac:dyDescent="0.25">
      <c r="A287" s="1"/>
      <c r="B287" s="1"/>
      <c r="C287" s="1"/>
      <c r="D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x14ac:dyDescent="0.25">
      <c r="A288" s="1"/>
      <c r="B288" s="1"/>
      <c r="C288" s="1"/>
      <c r="D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x14ac:dyDescent="0.25">
      <c r="A289" s="1"/>
      <c r="B289" s="1"/>
      <c r="C289" s="1"/>
      <c r="D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x14ac:dyDescent="0.25">
      <c r="A290" s="1"/>
      <c r="B290" s="1"/>
      <c r="C290" s="1"/>
      <c r="D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x14ac:dyDescent="0.25">
      <c r="A291" s="1"/>
      <c r="B291" s="1"/>
      <c r="C291" s="1"/>
      <c r="D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x14ac:dyDescent="0.25">
      <c r="A292" s="1"/>
      <c r="B292" s="1"/>
      <c r="C292" s="1"/>
      <c r="D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x14ac:dyDescent="0.25">
      <c r="A293" s="1"/>
      <c r="B293" s="1"/>
      <c r="C293" s="1"/>
      <c r="D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x14ac:dyDescent="0.25">
      <c r="A294" s="1"/>
      <c r="B294" s="1"/>
      <c r="C294" s="1"/>
      <c r="D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x14ac:dyDescent="0.25">
      <c r="A295" s="1"/>
      <c r="B295" s="1"/>
      <c r="C295" s="1"/>
      <c r="D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x14ac:dyDescent="0.25">
      <c r="A296" s="1"/>
      <c r="B296" s="1"/>
      <c r="C296" s="1"/>
      <c r="D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x14ac:dyDescent="0.25">
      <c r="A297" s="1"/>
      <c r="B297" s="1"/>
      <c r="C297" s="1"/>
      <c r="D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x14ac:dyDescent="0.25">
      <c r="A298" s="1"/>
      <c r="B298" s="1"/>
      <c r="C298" s="1"/>
      <c r="D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x14ac:dyDescent="0.25">
      <c r="A299" s="1"/>
      <c r="B299" s="1"/>
      <c r="C299" s="1"/>
      <c r="D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x14ac:dyDescent="0.25">
      <c r="A300" s="1"/>
      <c r="B300" s="1"/>
      <c r="C300" s="1"/>
      <c r="D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x14ac:dyDescent="0.25">
      <c r="A301" s="1"/>
      <c r="B301" s="1"/>
      <c r="C301" s="1"/>
      <c r="D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x14ac:dyDescent="0.25">
      <c r="A302" s="1"/>
      <c r="B302" s="1"/>
      <c r="C302" s="1"/>
      <c r="D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x14ac:dyDescent="0.25">
      <c r="A303" s="1"/>
      <c r="B303" s="1"/>
      <c r="C303" s="1"/>
      <c r="D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x14ac:dyDescent="0.25">
      <c r="A304" s="1"/>
      <c r="B304" s="1"/>
      <c r="C304" s="1"/>
      <c r="D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x14ac:dyDescent="0.25">
      <c r="A305" s="1"/>
      <c r="B305" s="1"/>
      <c r="C305" s="1"/>
      <c r="D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x14ac:dyDescent="0.25">
      <c r="A306" s="1"/>
      <c r="B306" s="1"/>
      <c r="C306" s="1"/>
      <c r="D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x14ac:dyDescent="0.25">
      <c r="A307" s="1"/>
      <c r="B307" s="1"/>
      <c r="C307" s="1"/>
      <c r="D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x14ac:dyDescent="0.25">
      <c r="A308" s="1"/>
      <c r="B308" s="1"/>
      <c r="C308" s="1"/>
      <c r="D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x14ac:dyDescent="0.25">
      <c r="A309" s="1"/>
      <c r="B309" s="1"/>
      <c r="C309" s="1"/>
      <c r="D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x14ac:dyDescent="0.25">
      <c r="A310" s="1"/>
      <c r="B310" s="1"/>
      <c r="C310" s="1"/>
      <c r="D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x14ac:dyDescent="0.25">
      <c r="A311" s="1"/>
      <c r="B311" s="1"/>
      <c r="C311" s="1"/>
      <c r="D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x14ac:dyDescent="0.25">
      <c r="A312" s="1"/>
      <c r="B312" s="1"/>
      <c r="C312" s="1"/>
      <c r="D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x14ac:dyDescent="0.25">
      <c r="A313" s="1"/>
      <c r="B313" s="1"/>
      <c r="C313" s="1"/>
      <c r="D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x14ac:dyDescent="0.25">
      <c r="A314" s="1"/>
      <c r="B314" s="1"/>
      <c r="C314" s="1"/>
      <c r="D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x14ac:dyDescent="0.25">
      <c r="A315" s="1"/>
      <c r="B315" s="1"/>
      <c r="C315" s="1"/>
      <c r="D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x14ac:dyDescent="0.25">
      <c r="A316" s="1"/>
      <c r="B316" s="1"/>
      <c r="C316" s="1"/>
      <c r="D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x14ac:dyDescent="0.25">
      <c r="A317" s="1"/>
      <c r="B317" s="1"/>
      <c r="C317" s="1"/>
      <c r="D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x14ac:dyDescent="0.25">
      <c r="A318" s="1"/>
      <c r="B318" s="1"/>
      <c r="C318" s="1"/>
      <c r="D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x14ac:dyDescent="0.25">
      <c r="A319" s="1"/>
      <c r="B319" s="1"/>
      <c r="C319" s="1"/>
      <c r="D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x14ac:dyDescent="0.25">
      <c r="A320" s="1"/>
      <c r="B320" s="1"/>
      <c r="C320" s="1"/>
      <c r="D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x14ac:dyDescent="0.25">
      <c r="A321" s="1"/>
      <c r="B321" s="1"/>
      <c r="C321" s="1"/>
      <c r="D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x14ac:dyDescent="0.25">
      <c r="A322" s="1"/>
      <c r="B322" s="1"/>
      <c r="C322" s="1"/>
      <c r="D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x14ac:dyDescent="0.25">
      <c r="A323" s="1"/>
      <c r="B323" s="1"/>
      <c r="C323" s="1"/>
      <c r="D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x14ac:dyDescent="0.25">
      <c r="A324" s="1"/>
      <c r="B324" s="1"/>
      <c r="C324" s="1"/>
      <c r="D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x14ac:dyDescent="0.25">
      <c r="A325" s="1"/>
      <c r="B325" s="1"/>
      <c r="C325" s="1"/>
      <c r="D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x14ac:dyDescent="0.25">
      <c r="A326" s="1"/>
      <c r="B326" s="1"/>
      <c r="C326" s="1"/>
      <c r="D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x14ac:dyDescent="0.25">
      <c r="A327" s="1"/>
      <c r="B327" s="1"/>
      <c r="C327" s="1"/>
      <c r="D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x14ac:dyDescent="0.25">
      <c r="A328" s="1"/>
      <c r="B328" s="1"/>
      <c r="C328" s="1"/>
      <c r="D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x14ac:dyDescent="0.25">
      <c r="A329" s="1"/>
      <c r="B329" s="1"/>
      <c r="C329" s="1"/>
      <c r="D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x14ac:dyDescent="0.25">
      <c r="A330" s="1"/>
      <c r="B330" s="1"/>
      <c r="C330" s="1"/>
      <c r="D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x14ac:dyDescent="0.25">
      <c r="A331" s="1"/>
      <c r="B331" s="1"/>
      <c r="C331" s="1"/>
      <c r="D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x14ac:dyDescent="0.25">
      <c r="A332" s="1"/>
      <c r="B332" s="1"/>
      <c r="C332" s="1"/>
      <c r="D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x14ac:dyDescent="0.25">
      <c r="A333" s="1"/>
      <c r="B333" s="1"/>
      <c r="C333" s="1"/>
      <c r="D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x14ac:dyDescent="0.25">
      <c r="A334" s="1"/>
      <c r="B334" s="1"/>
      <c r="C334" s="1"/>
      <c r="D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x14ac:dyDescent="0.25">
      <c r="A335" s="1"/>
      <c r="B335" s="1"/>
      <c r="C335" s="1"/>
      <c r="D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x14ac:dyDescent="0.25">
      <c r="A336" s="1"/>
      <c r="B336" s="1"/>
      <c r="C336" s="1"/>
      <c r="D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x14ac:dyDescent="0.25">
      <c r="A337" s="1"/>
      <c r="B337" s="1"/>
      <c r="C337" s="1"/>
      <c r="D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x14ac:dyDescent="0.25">
      <c r="A338" s="1"/>
      <c r="B338" s="1"/>
      <c r="C338" s="1"/>
      <c r="D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x14ac:dyDescent="0.25">
      <c r="A339" s="1"/>
      <c r="B339" s="1"/>
      <c r="C339" s="1"/>
      <c r="D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x14ac:dyDescent="0.25">
      <c r="A340" s="1"/>
      <c r="B340" s="1"/>
      <c r="C340" s="1"/>
      <c r="D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x14ac:dyDescent="0.25">
      <c r="A341" s="1"/>
      <c r="B341" s="1"/>
      <c r="C341" s="1"/>
      <c r="D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x14ac:dyDescent="0.25">
      <c r="A342" s="1"/>
      <c r="B342" s="1"/>
      <c r="C342" s="1"/>
      <c r="D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x14ac:dyDescent="0.25">
      <c r="A343" s="1"/>
      <c r="B343" s="1"/>
      <c r="C343" s="1"/>
      <c r="D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x14ac:dyDescent="0.25">
      <c r="A344" s="1"/>
      <c r="B344" s="1"/>
      <c r="C344" s="1"/>
      <c r="D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x14ac:dyDescent="0.25">
      <c r="A345" s="1"/>
      <c r="B345" s="1"/>
      <c r="C345" s="1"/>
      <c r="D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x14ac:dyDescent="0.25">
      <c r="A346" s="1"/>
      <c r="B346" s="1"/>
      <c r="C346" s="1"/>
      <c r="D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x14ac:dyDescent="0.25">
      <c r="A347" s="1"/>
      <c r="B347" s="1"/>
      <c r="C347" s="1"/>
      <c r="D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x14ac:dyDescent="0.25">
      <c r="A348" s="1"/>
      <c r="B348" s="1"/>
      <c r="C348" s="1"/>
      <c r="D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x14ac:dyDescent="0.25">
      <c r="A349" s="1"/>
      <c r="B349" s="1"/>
      <c r="C349" s="1"/>
      <c r="D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x14ac:dyDescent="0.25">
      <c r="A350" s="1"/>
      <c r="B350" s="1"/>
      <c r="C350" s="1"/>
      <c r="D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x14ac:dyDescent="0.25">
      <c r="A351" s="1"/>
      <c r="B351" s="1"/>
      <c r="C351" s="1"/>
      <c r="D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x14ac:dyDescent="0.25">
      <c r="A352" s="1"/>
      <c r="B352" s="1"/>
      <c r="C352" s="1"/>
      <c r="D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x14ac:dyDescent="0.25">
      <c r="A353" s="1"/>
      <c r="B353" s="1"/>
      <c r="C353" s="1"/>
      <c r="D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x14ac:dyDescent="0.25">
      <c r="A354" s="1"/>
      <c r="B354" s="1"/>
      <c r="C354" s="1"/>
      <c r="D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x14ac:dyDescent="0.25">
      <c r="A355" s="1"/>
      <c r="B355" s="1"/>
      <c r="C355" s="1"/>
      <c r="D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x14ac:dyDescent="0.25">
      <c r="A356" s="1"/>
      <c r="B356" s="1"/>
      <c r="C356" s="1"/>
      <c r="D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x14ac:dyDescent="0.25">
      <c r="A357" s="1"/>
      <c r="B357" s="1"/>
      <c r="C357" s="1"/>
      <c r="D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x14ac:dyDescent="0.25">
      <c r="A358" s="1"/>
      <c r="B358" s="1"/>
      <c r="C358" s="1"/>
      <c r="D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x14ac:dyDescent="0.25">
      <c r="A359" s="1"/>
      <c r="B359" s="1"/>
      <c r="C359" s="1"/>
      <c r="D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x14ac:dyDescent="0.25">
      <c r="A360" s="1"/>
      <c r="B360" s="1"/>
      <c r="C360" s="1"/>
      <c r="D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x14ac:dyDescent="0.25">
      <c r="A361" s="1"/>
      <c r="B361" s="1"/>
      <c r="C361" s="1"/>
      <c r="D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x14ac:dyDescent="0.25">
      <c r="A362" s="1"/>
      <c r="B362" s="1"/>
      <c r="C362" s="1"/>
      <c r="D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x14ac:dyDescent="0.25">
      <c r="A363" s="1"/>
      <c r="B363" s="1"/>
      <c r="C363" s="1"/>
      <c r="D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x14ac:dyDescent="0.25">
      <c r="A364" s="1"/>
      <c r="B364" s="1"/>
      <c r="C364" s="1"/>
      <c r="D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x14ac:dyDescent="0.25">
      <c r="A365" s="1"/>
      <c r="B365" s="1"/>
      <c r="C365" s="1"/>
      <c r="D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x14ac:dyDescent="0.25">
      <c r="A366" s="1"/>
      <c r="B366" s="1"/>
      <c r="C366" s="1"/>
      <c r="D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x14ac:dyDescent="0.25">
      <c r="A367" s="1"/>
      <c r="B367" s="1"/>
      <c r="C367" s="1"/>
      <c r="D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x14ac:dyDescent="0.25">
      <c r="A368" s="1"/>
      <c r="B368" s="1"/>
      <c r="C368" s="1"/>
      <c r="D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x14ac:dyDescent="0.25">
      <c r="A369" s="1"/>
      <c r="B369" s="1"/>
      <c r="C369" s="1"/>
      <c r="D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x14ac:dyDescent="0.25">
      <c r="A370" s="1"/>
      <c r="B370" s="1"/>
      <c r="C370" s="1"/>
      <c r="D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x14ac:dyDescent="0.25">
      <c r="A371" s="1"/>
      <c r="B371" s="1"/>
      <c r="C371" s="1"/>
      <c r="D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x14ac:dyDescent="0.25">
      <c r="A372" s="1"/>
      <c r="B372" s="1"/>
      <c r="C372" s="1"/>
      <c r="D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x14ac:dyDescent="0.25">
      <c r="A373" s="1"/>
      <c r="B373" s="1"/>
      <c r="C373" s="1"/>
      <c r="D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x14ac:dyDescent="0.25">
      <c r="A374" s="1"/>
      <c r="B374" s="1"/>
      <c r="C374" s="1"/>
      <c r="D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x14ac:dyDescent="0.25">
      <c r="A375" s="1"/>
      <c r="B375" s="1"/>
      <c r="C375" s="1"/>
      <c r="D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x14ac:dyDescent="0.25">
      <c r="A376" s="1"/>
      <c r="B376" s="1"/>
      <c r="C376" s="1"/>
      <c r="D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x14ac:dyDescent="0.25">
      <c r="A377" s="1"/>
      <c r="B377" s="1"/>
      <c r="C377" s="1"/>
      <c r="D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x14ac:dyDescent="0.25">
      <c r="A378" s="1"/>
      <c r="B378" s="1"/>
      <c r="C378" s="1"/>
      <c r="D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x14ac:dyDescent="0.25">
      <c r="A379" s="1"/>
      <c r="B379" s="1"/>
      <c r="C379" s="1"/>
      <c r="D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x14ac:dyDescent="0.25">
      <c r="A380" s="1"/>
      <c r="B380" s="1"/>
      <c r="C380" s="1"/>
      <c r="D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x14ac:dyDescent="0.25">
      <c r="A381" s="1"/>
      <c r="B381" s="1"/>
      <c r="C381" s="1"/>
      <c r="D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x14ac:dyDescent="0.25">
      <c r="A382" s="1"/>
      <c r="B382" s="1"/>
      <c r="C382" s="1"/>
      <c r="D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x14ac:dyDescent="0.25">
      <c r="A383" s="1"/>
      <c r="B383" s="1"/>
      <c r="C383" s="1"/>
      <c r="D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x14ac:dyDescent="0.25">
      <c r="A384" s="1"/>
      <c r="B384" s="1"/>
      <c r="C384" s="1"/>
      <c r="D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x14ac:dyDescent="0.25">
      <c r="A385" s="1"/>
      <c r="B385" s="1"/>
      <c r="C385" s="1"/>
      <c r="D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x14ac:dyDescent="0.25">
      <c r="A386" s="1"/>
      <c r="B386" s="1"/>
      <c r="C386" s="1"/>
      <c r="D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x14ac:dyDescent="0.25">
      <c r="A387" s="1"/>
      <c r="B387" s="1"/>
      <c r="C387" s="1"/>
      <c r="D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x14ac:dyDescent="0.25">
      <c r="A388" s="1"/>
      <c r="B388" s="1"/>
      <c r="C388" s="1"/>
      <c r="D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x14ac:dyDescent="0.25">
      <c r="A389" s="1"/>
      <c r="B389" s="1"/>
      <c r="C389" s="1"/>
      <c r="D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x14ac:dyDescent="0.25">
      <c r="A390" s="1"/>
      <c r="B390" s="1"/>
      <c r="C390" s="1"/>
      <c r="D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x14ac:dyDescent="0.25">
      <c r="A391" s="1"/>
      <c r="B391" s="1"/>
      <c r="C391" s="1"/>
      <c r="D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x14ac:dyDescent="0.25">
      <c r="A392" s="1"/>
      <c r="B392" s="1"/>
      <c r="C392" s="1"/>
      <c r="D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x14ac:dyDescent="0.25">
      <c r="A393" s="1"/>
      <c r="B393" s="1"/>
      <c r="C393" s="1"/>
      <c r="D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x14ac:dyDescent="0.25">
      <c r="A394" s="1"/>
      <c r="B394" s="1"/>
      <c r="C394" s="1"/>
      <c r="D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x14ac:dyDescent="0.25">
      <c r="A395" s="1"/>
      <c r="B395" s="1"/>
      <c r="C395" s="1"/>
      <c r="D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x14ac:dyDescent="0.25">
      <c r="A396" s="1"/>
      <c r="B396" s="1"/>
      <c r="C396" s="1"/>
      <c r="D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x14ac:dyDescent="0.25">
      <c r="A397" s="1"/>
      <c r="B397" s="1"/>
      <c r="C397" s="1"/>
      <c r="D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x14ac:dyDescent="0.25">
      <c r="A398" s="1"/>
      <c r="B398" s="1"/>
      <c r="C398" s="1"/>
      <c r="D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x14ac:dyDescent="0.25">
      <c r="A399" s="1"/>
      <c r="B399" s="1"/>
      <c r="C399" s="1"/>
      <c r="D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x14ac:dyDescent="0.25">
      <c r="A400" s="1"/>
      <c r="B400" s="1"/>
      <c r="C400" s="1"/>
      <c r="D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x14ac:dyDescent="0.25">
      <c r="A401" s="1"/>
      <c r="B401" s="1"/>
      <c r="C401" s="1"/>
      <c r="D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x14ac:dyDescent="0.25">
      <c r="A402" s="1"/>
      <c r="B402" s="1"/>
      <c r="C402" s="1"/>
      <c r="D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x14ac:dyDescent="0.25">
      <c r="A403" s="1"/>
      <c r="B403" s="1"/>
      <c r="C403" s="1"/>
      <c r="D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x14ac:dyDescent="0.25">
      <c r="A404" s="1"/>
      <c r="B404" s="1"/>
      <c r="C404" s="1"/>
      <c r="D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x14ac:dyDescent="0.25">
      <c r="A405" s="1"/>
      <c r="B405" s="1"/>
      <c r="C405" s="1"/>
      <c r="D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x14ac:dyDescent="0.25">
      <c r="A406" s="1"/>
      <c r="B406" s="1"/>
      <c r="C406" s="1"/>
      <c r="D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x14ac:dyDescent="0.25">
      <c r="A407" s="1"/>
      <c r="B407" s="1"/>
      <c r="C407" s="1"/>
      <c r="D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x14ac:dyDescent="0.25">
      <c r="A408" s="1"/>
      <c r="B408" s="1"/>
      <c r="C408" s="1"/>
      <c r="D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x14ac:dyDescent="0.25">
      <c r="A409" s="1"/>
      <c r="B409" s="1"/>
      <c r="C409" s="1"/>
      <c r="D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x14ac:dyDescent="0.25">
      <c r="A410" s="1"/>
      <c r="B410" s="1"/>
      <c r="C410" s="1"/>
      <c r="D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x14ac:dyDescent="0.25">
      <c r="A411" s="1"/>
      <c r="B411" s="1"/>
      <c r="C411" s="1"/>
      <c r="D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x14ac:dyDescent="0.25">
      <c r="A412" s="1"/>
      <c r="B412" s="1"/>
      <c r="C412" s="1"/>
      <c r="D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x14ac:dyDescent="0.25">
      <c r="A413" s="1"/>
      <c r="B413" s="1"/>
      <c r="C413" s="1"/>
      <c r="D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x14ac:dyDescent="0.25">
      <c r="A414" s="1"/>
      <c r="B414" s="1"/>
      <c r="C414" s="1"/>
      <c r="D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x14ac:dyDescent="0.25">
      <c r="A415" s="1"/>
      <c r="B415" s="1"/>
      <c r="C415" s="1"/>
      <c r="D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x14ac:dyDescent="0.25">
      <c r="A416" s="1"/>
      <c r="B416" s="1"/>
      <c r="C416" s="1"/>
      <c r="D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x14ac:dyDescent="0.25">
      <c r="A417" s="1"/>
      <c r="B417" s="1"/>
      <c r="C417" s="1"/>
      <c r="D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x14ac:dyDescent="0.25">
      <c r="A418" s="1"/>
      <c r="B418" s="1"/>
      <c r="C418" s="1"/>
      <c r="D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x14ac:dyDescent="0.25">
      <c r="A419" s="1"/>
      <c r="B419" s="1"/>
      <c r="C419" s="1"/>
      <c r="D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x14ac:dyDescent="0.25">
      <c r="A420" s="1"/>
      <c r="B420" s="1"/>
      <c r="C420" s="1"/>
      <c r="D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x14ac:dyDescent="0.25">
      <c r="A421" s="1"/>
      <c r="B421" s="1"/>
      <c r="C421" s="1"/>
      <c r="D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x14ac:dyDescent="0.25">
      <c r="A422" s="1"/>
      <c r="B422" s="1"/>
      <c r="C422" s="1"/>
      <c r="D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x14ac:dyDescent="0.25">
      <c r="A423" s="1"/>
      <c r="B423" s="1"/>
      <c r="C423" s="1"/>
      <c r="D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x14ac:dyDescent="0.25">
      <c r="A424" s="1"/>
      <c r="B424" s="1"/>
      <c r="C424" s="1"/>
      <c r="D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x14ac:dyDescent="0.25">
      <c r="A425" s="1"/>
      <c r="B425" s="1"/>
      <c r="C425" s="1"/>
      <c r="D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x14ac:dyDescent="0.25">
      <c r="A426" s="1"/>
      <c r="B426" s="1"/>
      <c r="C426" s="1"/>
      <c r="D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x14ac:dyDescent="0.25">
      <c r="A427" s="1"/>
      <c r="B427" s="1"/>
      <c r="C427" s="1"/>
      <c r="D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x14ac:dyDescent="0.25">
      <c r="A428" s="1"/>
      <c r="B428" s="1"/>
      <c r="C428" s="1"/>
      <c r="D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x14ac:dyDescent="0.25">
      <c r="A429" s="1"/>
      <c r="B429" s="1"/>
      <c r="C429" s="1"/>
      <c r="D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x14ac:dyDescent="0.25">
      <c r="A430" s="1"/>
      <c r="B430" s="1"/>
      <c r="C430" s="1"/>
      <c r="D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x14ac:dyDescent="0.25">
      <c r="A431" s="1"/>
      <c r="B431" s="1"/>
      <c r="C431" s="1"/>
      <c r="D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x14ac:dyDescent="0.25">
      <c r="A432" s="1"/>
      <c r="B432" s="1"/>
      <c r="C432" s="1"/>
      <c r="D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x14ac:dyDescent="0.25">
      <c r="A433" s="1"/>
      <c r="B433" s="1"/>
      <c r="C433" s="1"/>
      <c r="D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x14ac:dyDescent="0.25">
      <c r="A434" s="1"/>
      <c r="B434" s="1"/>
      <c r="C434" s="1"/>
      <c r="D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x14ac:dyDescent="0.25">
      <c r="A435" s="1"/>
      <c r="B435" s="1"/>
      <c r="C435" s="1"/>
      <c r="D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x14ac:dyDescent="0.25">
      <c r="A436" s="1"/>
      <c r="B436" s="1"/>
      <c r="C436" s="1"/>
      <c r="D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x14ac:dyDescent="0.25">
      <c r="A437" s="1"/>
      <c r="B437" s="1"/>
      <c r="C437" s="1"/>
      <c r="D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x14ac:dyDescent="0.25">
      <c r="A438" s="1"/>
      <c r="B438" s="1"/>
      <c r="C438" s="1"/>
      <c r="D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x14ac:dyDescent="0.25">
      <c r="A439" s="1"/>
      <c r="B439" s="1"/>
      <c r="C439" s="1"/>
      <c r="D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x14ac:dyDescent="0.25">
      <c r="A440" s="1"/>
      <c r="B440" s="1"/>
      <c r="C440" s="1"/>
      <c r="D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x14ac:dyDescent="0.25">
      <c r="A441" s="1"/>
      <c r="B441" s="1"/>
      <c r="C441" s="1"/>
      <c r="D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x14ac:dyDescent="0.25">
      <c r="A442" s="1"/>
      <c r="B442" s="1"/>
      <c r="C442" s="1"/>
      <c r="D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x14ac:dyDescent="0.25">
      <c r="A443" s="1"/>
      <c r="B443" s="1"/>
      <c r="C443" s="1"/>
      <c r="D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x14ac:dyDescent="0.25">
      <c r="A444" s="1"/>
      <c r="B444" s="1"/>
      <c r="C444" s="1"/>
      <c r="D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x14ac:dyDescent="0.25">
      <c r="A445" s="1"/>
      <c r="B445" s="1"/>
      <c r="C445" s="1"/>
      <c r="D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x14ac:dyDescent="0.25">
      <c r="A446" s="1"/>
      <c r="B446" s="1"/>
      <c r="C446" s="1"/>
      <c r="D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x14ac:dyDescent="0.25">
      <c r="A447" s="1"/>
      <c r="B447" s="1"/>
      <c r="C447" s="1"/>
      <c r="D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x14ac:dyDescent="0.25">
      <c r="A448" s="1"/>
      <c r="B448" s="1"/>
      <c r="C448" s="1"/>
      <c r="D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x14ac:dyDescent="0.25">
      <c r="A449" s="1"/>
      <c r="B449" s="1"/>
      <c r="C449" s="1"/>
      <c r="D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x14ac:dyDescent="0.25">
      <c r="A450" s="1"/>
      <c r="B450" s="1"/>
      <c r="C450" s="1"/>
      <c r="D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x14ac:dyDescent="0.25">
      <c r="A451" s="1"/>
      <c r="B451" s="1"/>
      <c r="C451" s="1"/>
      <c r="D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x14ac:dyDescent="0.25">
      <c r="A452" s="1"/>
      <c r="B452" s="1"/>
      <c r="C452" s="1"/>
      <c r="D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x14ac:dyDescent="0.25">
      <c r="A453" s="1"/>
      <c r="B453" s="1"/>
      <c r="C453" s="1"/>
      <c r="D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x14ac:dyDescent="0.25">
      <c r="A454" s="1"/>
      <c r="B454" s="1"/>
      <c r="C454" s="1"/>
      <c r="D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x14ac:dyDescent="0.25">
      <c r="A455" s="1"/>
      <c r="B455" s="1"/>
      <c r="C455" s="1"/>
      <c r="D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x14ac:dyDescent="0.25">
      <c r="A456" s="1"/>
      <c r="B456" s="1"/>
      <c r="C456" s="1"/>
      <c r="D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x14ac:dyDescent="0.25">
      <c r="A457" s="1"/>
      <c r="B457" s="1"/>
      <c r="C457" s="1"/>
      <c r="D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x14ac:dyDescent="0.25">
      <c r="A458" s="1"/>
      <c r="B458" s="1"/>
      <c r="C458" s="1"/>
      <c r="D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x14ac:dyDescent="0.25">
      <c r="A459" s="1"/>
      <c r="B459" s="1"/>
      <c r="C459" s="1"/>
      <c r="D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x14ac:dyDescent="0.25">
      <c r="A460" s="1"/>
      <c r="B460" s="1"/>
      <c r="C460" s="1"/>
      <c r="D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x14ac:dyDescent="0.25">
      <c r="A461" s="1"/>
      <c r="B461" s="1"/>
      <c r="C461" s="1"/>
      <c r="D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x14ac:dyDescent="0.25">
      <c r="A462" s="1"/>
      <c r="B462" s="1"/>
      <c r="C462" s="1"/>
      <c r="D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x14ac:dyDescent="0.25">
      <c r="A463" s="1"/>
      <c r="B463" s="1"/>
      <c r="C463" s="1"/>
      <c r="D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x14ac:dyDescent="0.25">
      <c r="A464" s="1"/>
      <c r="B464" s="1"/>
      <c r="C464" s="1"/>
      <c r="D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x14ac:dyDescent="0.25">
      <c r="A465" s="1"/>
      <c r="B465" s="1"/>
      <c r="C465" s="1"/>
      <c r="D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x14ac:dyDescent="0.25">
      <c r="A466" s="1"/>
      <c r="B466" s="1"/>
      <c r="C466" s="1"/>
      <c r="D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x14ac:dyDescent="0.25">
      <c r="A467" s="1"/>
      <c r="B467" s="1"/>
      <c r="C467" s="1"/>
      <c r="D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x14ac:dyDescent="0.25">
      <c r="A468" s="1"/>
      <c r="B468" s="1"/>
      <c r="C468" s="1"/>
      <c r="D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x14ac:dyDescent="0.25">
      <c r="A469" s="1"/>
      <c r="B469" s="1"/>
      <c r="C469" s="1"/>
      <c r="D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x14ac:dyDescent="0.25">
      <c r="A470" s="1"/>
      <c r="B470" s="1"/>
      <c r="C470" s="1"/>
      <c r="D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x14ac:dyDescent="0.25">
      <c r="A471" s="1"/>
      <c r="B471" s="1"/>
      <c r="C471" s="1"/>
      <c r="D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x14ac:dyDescent="0.25">
      <c r="A472" s="1"/>
      <c r="B472" s="1"/>
      <c r="C472" s="1"/>
      <c r="D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x14ac:dyDescent="0.25">
      <c r="A473" s="1"/>
      <c r="B473" s="1"/>
      <c r="C473" s="1"/>
      <c r="D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x14ac:dyDescent="0.25">
      <c r="A474" s="1"/>
      <c r="B474" s="1"/>
      <c r="C474" s="1"/>
      <c r="D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x14ac:dyDescent="0.25">
      <c r="A475" s="1"/>
      <c r="B475" s="1"/>
      <c r="C475" s="1"/>
      <c r="D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x14ac:dyDescent="0.25">
      <c r="A476" s="1"/>
      <c r="B476" s="1"/>
      <c r="C476" s="1"/>
      <c r="D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x14ac:dyDescent="0.25">
      <c r="A477" s="1"/>
      <c r="B477" s="1"/>
      <c r="C477" s="1"/>
      <c r="D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x14ac:dyDescent="0.25">
      <c r="A478" s="1"/>
      <c r="B478" s="1"/>
      <c r="C478" s="1"/>
      <c r="D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x14ac:dyDescent="0.25">
      <c r="A479" s="1"/>
      <c r="B479" s="1"/>
      <c r="C479" s="1"/>
      <c r="D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x14ac:dyDescent="0.25">
      <c r="A480" s="1"/>
      <c r="B480" s="1"/>
      <c r="C480" s="1"/>
      <c r="D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x14ac:dyDescent="0.25">
      <c r="A481" s="1"/>
      <c r="B481" s="1"/>
      <c r="C481" s="1"/>
      <c r="D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x14ac:dyDescent="0.25">
      <c r="A482" s="1"/>
      <c r="B482" s="1"/>
      <c r="C482" s="1"/>
      <c r="D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x14ac:dyDescent="0.25">
      <c r="A483" s="1"/>
      <c r="B483" s="1"/>
      <c r="C483" s="1"/>
      <c r="D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x14ac:dyDescent="0.25">
      <c r="A484" s="1"/>
      <c r="B484" s="1"/>
      <c r="C484" s="1"/>
      <c r="D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x14ac:dyDescent="0.25">
      <c r="A485" s="1"/>
      <c r="B485" s="1"/>
      <c r="C485" s="1"/>
      <c r="D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x14ac:dyDescent="0.25">
      <c r="A486" s="1"/>
      <c r="B486" s="1"/>
      <c r="C486" s="1"/>
      <c r="D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x14ac:dyDescent="0.25">
      <c r="A487" s="1"/>
      <c r="B487" s="1"/>
      <c r="C487" s="1"/>
      <c r="D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x14ac:dyDescent="0.25">
      <c r="A488" s="1"/>
      <c r="B488" s="1"/>
      <c r="C488" s="1"/>
      <c r="D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x14ac:dyDescent="0.25">
      <c r="A489" s="1"/>
      <c r="B489" s="1"/>
      <c r="C489" s="1"/>
      <c r="D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x14ac:dyDescent="0.25">
      <c r="A490" s="1"/>
      <c r="B490" s="1"/>
      <c r="C490" s="1"/>
      <c r="D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x14ac:dyDescent="0.25">
      <c r="A491" s="1"/>
      <c r="B491" s="1"/>
      <c r="C491" s="1"/>
      <c r="D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x14ac:dyDescent="0.25">
      <c r="A492" s="1"/>
      <c r="B492" s="1"/>
      <c r="C492" s="1"/>
      <c r="D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x14ac:dyDescent="0.25">
      <c r="A493" s="1"/>
      <c r="B493" s="1"/>
      <c r="C493" s="1"/>
      <c r="D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x14ac:dyDescent="0.25">
      <c r="A494" s="1"/>
      <c r="B494" s="1"/>
      <c r="C494" s="1"/>
      <c r="D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x14ac:dyDescent="0.25">
      <c r="A495" s="1"/>
      <c r="B495" s="1"/>
      <c r="C495" s="1"/>
      <c r="D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x14ac:dyDescent="0.25">
      <c r="A496" s="1"/>
      <c r="B496" s="1"/>
      <c r="C496" s="1"/>
      <c r="D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x14ac:dyDescent="0.25">
      <c r="A497" s="1"/>
      <c r="B497" s="1"/>
      <c r="C497" s="1"/>
      <c r="D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x14ac:dyDescent="0.25">
      <c r="A498" s="1"/>
      <c r="B498" s="1"/>
      <c r="C498" s="1"/>
      <c r="D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x14ac:dyDescent="0.25">
      <c r="A499" s="1"/>
      <c r="B499" s="1"/>
      <c r="C499" s="1"/>
      <c r="D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x14ac:dyDescent="0.25">
      <c r="A500" s="1"/>
      <c r="B500" s="1"/>
      <c r="C500" s="1"/>
      <c r="D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x14ac:dyDescent="0.25">
      <c r="A501" s="1"/>
      <c r="B501" s="1"/>
      <c r="C501" s="1"/>
      <c r="D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x14ac:dyDescent="0.25">
      <c r="A502" s="1"/>
      <c r="B502" s="1"/>
      <c r="C502" s="1"/>
      <c r="D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x14ac:dyDescent="0.25">
      <c r="A503" s="1"/>
      <c r="B503" s="1"/>
      <c r="C503" s="1"/>
      <c r="D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x14ac:dyDescent="0.25">
      <c r="A504" s="1"/>
      <c r="B504" s="1"/>
      <c r="C504" s="1"/>
      <c r="D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x14ac:dyDescent="0.25">
      <c r="A505" s="1"/>
      <c r="B505" s="1"/>
      <c r="C505" s="1"/>
      <c r="D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x14ac:dyDescent="0.25">
      <c r="A506" s="1"/>
      <c r="B506" s="1"/>
      <c r="C506" s="1"/>
      <c r="D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x14ac:dyDescent="0.25">
      <c r="A507" s="1"/>
      <c r="B507" s="1"/>
      <c r="C507" s="1"/>
      <c r="D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x14ac:dyDescent="0.25">
      <c r="A508" s="1"/>
      <c r="B508" s="1"/>
      <c r="C508" s="1"/>
      <c r="D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x14ac:dyDescent="0.25">
      <c r="A509" s="1"/>
      <c r="B509" s="1"/>
      <c r="C509" s="1"/>
      <c r="D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x14ac:dyDescent="0.25">
      <c r="A510" s="1"/>
      <c r="B510" s="1"/>
      <c r="C510" s="1"/>
      <c r="D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x14ac:dyDescent="0.25">
      <c r="A511" s="1"/>
      <c r="B511" s="1"/>
      <c r="C511" s="1"/>
      <c r="D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x14ac:dyDescent="0.25">
      <c r="A512" s="1"/>
      <c r="B512" s="1"/>
      <c r="C512" s="1"/>
      <c r="D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x14ac:dyDescent="0.25">
      <c r="A513" s="1"/>
      <c r="B513" s="1"/>
      <c r="C513" s="1"/>
      <c r="D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x14ac:dyDescent="0.25">
      <c r="A514" s="1"/>
      <c r="B514" s="1"/>
      <c r="C514" s="1"/>
      <c r="D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x14ac:dyDescent="0.25">
      <c r="A515" s="1"/>
      <c r="B515" s="1"/>
      <c r="C515" s="1"/>
      <c r="D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x14ac:dyDescent="0.25">
      <c r="A516" s="1"/>
      <c r="B516" s="1"/>
      <c r="C516" s="1"/>
      <c r="D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x14ac:dyDescent="0.25">
      <c r="A517" s="1"/>
      <c r="B517" s="1"/>
      <c r="C517" s="1"/>
      <c r="D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x14ac:dyDescent="0.25">
      <c r="A518" s="1"/>
      <c r="B518" s="1"/>
      <c r="C518" s="1"/>
      <c r="D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x14ac:dyDescent="0.25">
      <c r="A519" s="1"/>
      <c r="B519" s="1"/>
      <c r="C519" s="1"/>
      <c r="D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x14ac:dyDescent="0.25">
      <c r="A520" s="1"/>
      <c r="B520" s="1"/>
      <c r="C520" s="1"/>
      <c r="D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x14ac:dyDescent="0.25">
      <c r="A521" s="1"/>
      <c r="B521" s="1"/>
      <c r="C521" s="1"/>
      <c r="D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x14ac:dyDescent="0.25">
      <c r="A522" s="1"/>
      <c r="B522" s="1"/>
      <c r="C522" s="1"/>
      <c r="D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x14ac:dyDescent="0.25">
      <c r="A523" s="1"/>
      <c r="B523" s="1"/>
      <c r="C523" s="1"/>
      <c r="D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x14ac:dyDescent="0.25">
      <c r="A524" s="1"/>
      <c r="B524" s="1"/>
      <c r="C524" s="1"/>
      <c r="D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x14ac:dyDescent="0.25">
      <c r="A525" s="1"/>
      <c r="B525" s="1"/>
      <c r="C525" s="1"/>
      <c r="D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x14ac:dyDescent="0.25">
      <c r="A526" s="1"/>
      <c r="B526" s="1"/>
      <c r="C526" s="1"/>
      <c r="D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x14ac:dyDescent="0.25">
      <c r="A527" s="1"/>
      <c r="B527" s="1"/>
      <c r="C527" s="1"/>
      <c r="D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x14ac:dyDescent="0.25">
      <c r="A528" s="1"/>
      <c r="B528" s="1"/>
      <c r="C528" s="1"/>
      <c r="D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x14ac:dyDescent="0.25">
      <c r="A529" s="1"/>
      <c r="B529" s="1"/>
      <c r="C529" s="1"/>
      <c r="D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x14ac:dyDescent="0.25">
      <c r="A530" s="1"/>
      <c r="B530" s="1"/>
      <c r="C530" s="1"/>
      <c r="D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x14ac:dyDescent="0.25">
      <c r="A531" s="1"/>
      <c r="B531" s="1"/>
      <c r="C531" s="1"/>
      <c r="D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x14ac:dyDescent="0.25">
      <c r="A532" s="1"/>
      <c r="B532" s="1"/>
      <c r="C532" s="1"/>
      <c r="D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x14ac:dyDescent="0.25">
      <c r="A533" s="1"/>
      <c r="B533" s="1"/>
      <c r="C533" s="1"/>
      <c r="D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x14ac:dyDescent="0.25">
      <c r="A534" s="1"/>
      <c r="B534" s="1"/>
      <c r="C534" s="1"/>
      <c r="D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x14ac:dyDescent="0.25">
      <c r="A535" s="1"/>
      <c r="B535" s="1"/>
      <c r="C535" s="1"/>
      <c r="D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x14ac:dyDescent="0.25">
      <c r="A536" s="1"/>
      <c r="B536" s="1"/>
      <c r="C536" s="1"/>
      <c r="D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x14ac:dyDescent="0.25">
      <c r="A537" s="1"/>
      <c r="B537" s="1"/>
      <c r="C537" s="1"/>
      <c r="D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x14ac:dyDescent="0.25">
      <c r="A538" s="1"/>
      <c r="B538" s="1"/>
      <c r="C538" s="1"/>
      <c r="D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x14ac:dyDescent="0.25">
      <c r="A539" s="1"/>
      <c r="B539" s="1"/>
      <c r="C539" s="1"/>
      <c r="D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x14ac:dyDescent="0.25">
      <c r="A540" s="1"/>
      <c r="B540" s="1"/>
      <c r="C540" s="1"/>
      <c r="D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x14ac:dyDescent="0.25">
      <c r="A541" s="1"/>
      <c r="B541" s="1"/>
      <c r="C541" s="1"/>
      <c r="D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x14ac:dyDescent="0.25">
      <c r="A542" s="1"/>
      <c r="B542" s="1"/>
      <c r="C542" s="1"/>
      <c r="D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x14ac:dyDescent="0.25">
      <c r="A543" s="1"/>
      <c r="B543" s="1"/>
      <c r="C543" s="1"/>
      <c r="D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x14ac:dyDescent="0.25">
      <c r="A544" s="1"/>
      <c r="B544" s="1"/>
      <c r="C544" s="1"/>
      <c r="D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x14ac:dyDescent="0.25">
      <c r="A545" s="1"/>
      <c r="B545" s="1"/>
      <c r="C545" s="1"/>
      <c r="D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x14ac:dyDescent="0.25">
      <c r="A546" s="1"/>
      <c r="B546" s="1"/>
      <c r="C546" s="1"/>
      <c r="D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x14ac:dyDescent="0.25">
      <c r="A547" s="1"/>
      <c r="B547" s="1"/>
      <c r="C547" s="1"/>
      <c r="D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x14ac:dyDescent="0.25">
      <c r="A548" s="1"/>
      <c r="B548" s="1"/>
      <c r="C548" s="1"/>
      <c r="D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x14ac:dyDescent="0.25">
      <c r="A549" s="1"/>
      <c r="B549" s="1"/>
      <c r="C549" s="1"/>
      <c r="D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x14ac:dyDescent="0.25">
      <c r="A550" s="1"/>
      <c r="B550" s="1"/>
      <c r="C550" s="1"/>
      <c r="D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x14ac:dyDescent="0.25">
      <c r="A551" s="1"/>
      <c r="B551" s="1"/>
      <c r="C551" s="1"/>
      <c r="D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x14ac:dyDescent="0.25">
      <c r="A552" s="1"/>
      <c r="B552" s="1"/>
      <c r="C552" s="1"/>
      <c r="D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x14ac:dyDescent="0.25">
      <c r="A553" s="1"/>
      <c r="B553" s="1"/>
      <c r="C553" s="1"/>
      <c r="D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x14ac:dyDescent="0.25">
      <c r="A554" s="1"/>
      <c r="B554" s="1"/>
      <c r="C554" s="1"/>
      <c r="D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x14ac:dyDescent="0.25">
      <c r="A555" s="1"/>
      <c r="B555" s="1"/>
      <c r="C555" s="1"/>
      <c r="D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x14ac:dyDescent="0.25">
      <c r="A556" s="1"/>
      <c r="B556" s="1"/>
      <c r="C556" s="1"/>
      <c r="D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x14ac:dyDescent="0.25">
      <c r="A557" s="1"/>
      <c r="B557" s="1"/>
      <c r="C557" s="1"/>
      <c r="D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x14ac:dyDescent="0.25">
      <c r="A558" s="1"/>
      <c r="B558" s="1"/>
      <c r="C558" s="1"/>
      <c r="D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x14ac:dyDescent="0.25">
      <c r="A559" s="1"/>
      <c r="B559" s="1"/>
      <c r="C559" s="1"/>
      <c r="D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x14ac:dyDescent="0.25">
      <c r="A560" s="1"/>
      <c r="B560" s="1"/>
      <c r="C560" s="1"/>
      <c r="D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x14ac:dyDescent="0.25">
      <c r="A561" s="1"/>
      <c r="B561" s="1"/>
      <c r="C561" s="1"/>
      <c r="D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x14ac:dyDescent="0.25">
      <c r="A562" s="1"/>
      <c r="B562" s="1"/>
      <c r="C562" s="1"/>
      <c r="D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x14ac:dyDescent="0.25">
      <c r="A563" s="1"/>
      <c r="B563" s="1"/>
      <c r="C563" s="1"/>
      <c r="D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x14ac:dyDescent="0.25">
      <c r="A564" s="1"/>
      <c r="B564" s="1"/>
      <c r="C564" s="1"/>
      <c r="D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x14ac:dyDescent="0.25">
      <c r="A565" s="1"/>
      <c r="B565" s="1"/>
      <c r="C565" s="1"/>
      <c r="D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x14ac:dyDescent="0.25">
      <c r="A566" s="1"/>
      <c r="B566" s="1"/>
      <c r="C566" s="1"/>
      <c r="D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x14ac:dyDescent="0.25">
      <c r="A567" s="1"/>
      <c r="B567" s="1"/>
      <c r="C567" s="1"/>
      <c r="D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x14ac:dyDescent="0.25">
      <c r="A568" s="1"/>
      <c r="B568" s="1"/>
      <c r="C568" s="1"/>
      <c r="D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x14ac:dyDescent="0.25">
      <c r="A569" s="1"/>
      <c r="B569" s="1"/>
      <c r="C569" s="1"/>
      <c r="D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x14ac:dyDescent="0.25">
      <c r="A570" s="1"/>
      <c r="B570" s="1"/>
      <c r="C570" s="1"/>
      <c r="D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x14ac:dyDescent="0.25">
      <c r="A571" s="1"/>
      <c r="B571" s="1"/>
      <c r="C571" s="1"/>
      <c r="D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x14ac:dyDescent="0.25">
      <c r="A572" s="1"/>
      <c r="B572" s="1"/>
      <c r="C572" s="1"/>
      <c r="D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x14ac:dyDescent="0.25">
      <c r="A573" s="1"/>
      <c r="B573" s="1"/>
      <c r="C573" s="1"/>
      <c r="D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x14ac:dyDescent="0.25">
      <c r="A574" s="1"/>
      <c r="B574" s="1"/>
      <c r="C574" s="1"/>
      <c r="D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x14ac:dyDescent="0.25">
      <c r="A575" s="1"/>
      <c r="B575" s="1"/>
      <c r="C575" s="1"/>
      <c r="D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x14ac:dyDescent="0.25">
      <c r="A576" s="1"/>
      <c r="B576" s="1"/>
      <c r="C576" s="1"/>
      <c r="D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x14ac:dyDescent="0.25">
      <c r="A577" s="1"/>
      <c r="B577" s="1"/>
      <c r="C577" s="1"/>
      <c r="D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x14ac:dyDescent="0.25">
      <c r="A578" s="1"/>
      <c r="B578" s="1"/>
      <c r="C578" s="1"/>
      <c r="D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x14ac:dyDescent="0.25">
      <c r="A579" s="1"/>
      <c r="B579" s="1"/>
      <c r="C579" s="1"/>
      <c r="D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x14ac:dyDescent="0.25">
      <c r="A580" s="1"/>
      <c r="B580" s="1"/>
      <c r="C580" s="1"/>
      <c r="D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x14ac:dyDescent="0.25">
      <c r="A581" s="1"/>
      <c r="B581" s="1"/>
      <c r="C581" s="1"/>
      <c r="D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x14ac:dyDescent="0.25">
      <c r="A582" s="1"/>
      <c r="B582" s="1"/>
      <c r="C582" s="1"/>
      <c r="D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x14ac:dyDescent="0.25">
      <c r="A583" s="1"/>
      <c r="B583" s="1"/>
      <c r="C583" s="1"/>
      <c r="D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x14ac:dyDescent="0.25">
      <c r="A584" s="1"/>
      <c r="B584" s="1"/>
      <c r="C584" s="1"/>
      <c r="D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x14ac:dyDescent="0.25">
      <c r="A585" s="1"/>
      <c r="B585" s="1"/>
      <c r="C585" s="1"/>
      <c r="D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x14ac:dyDescent="0.25">
      <c r="A586" s="1"/>
      <c r="B586" s="1"/>
      <c r="C586" s="1"/>
      <c r="D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x14ac:dyDescent="0.25">
      <c r="A587" s="1"/>
      <c r="B587" s="1"/>
      <c r="C587" s="1"/>
      <c r="D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x14ac:dyDescent="0.25">
      <c r="A588" s="1"/>
      <c r="B588" s="1"/>
      <c r="C588" s="1"/>
      <c r="D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x14ac:dyDescent="0.25">
      <c r="A589" s="1"/>
      <c r="B589" s="1"/>
      <c r="C589" s="1"/>
      <c r="D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x14ac:dyDescent="0.25">
      <c r="A590" s="1"/>
      <c r="B590" s="1"/>
      <c r="C590" s="1"/>
      <c r="D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x14ac:dyDescent="0.25">
      <c r="A591" s="1"/>
      <c r="B591" s="1"/>
      <c r="C591" s="1"/>
      <c r="D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x14ac:dyDescent="0.25">
      <c r="A592" s="1"/>
      <c r="B592" s="1"/>
      <c r="C592" s="1"/>
      <c r="D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x14ac:dyDescent="0.25">
      <c r="A593" s="1"/>
      <c r="B593" s="1"/>
      <c r="C593" s="1"/>
      <c r="D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x14ac:dyDescent="0.25">
      <c r="A594" s="1"/>
      <c r="B594" s="1"/>
      <c r="C594" s="1"/>
      <c r="D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x14ac:dyDescent="0.25">
      <c r="A595" s="1"/>
      <c r="B595" s="1"/>
      <c r="C595" s="1"/>
      <c r="D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x14ac:dyDescent="0.25">
      <c r="A596" s="1"/>
      <c r="B596" s="1"/>
      <c r="C596" s="1"/>
      <c r="D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x14ac:dyDescent="0.25">
      <c r="A597" s="1"/>
      <c r="B597" s="1"/>
      <c r="C597" s="1"/>
      <c r="D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x14ac:dyDescent="0.25">
      <c r="A598" s="1"/>
      <c r="B598" s="1"/>
      <c r="C598" s="1"/>
      <c r="D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x14ac:dyDescent="0.25">
      <c r="A599" s="1"/>
      <c r="B599" s="1"/>
      <c r="C599" s="1"/>
      <c r="D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x14ac:dyDescent="0.25">
      <c r="A600" s="1"/>
      <c r="B600" s="1"/>
      <c r="C600" s="1"/>
      <c r="D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x14ac:dyDescent="0.25">
      <c r="A601" s="1"/>
      <c r="B601" s="1"/>
      <c r="C601" s="1"/>
      <c r="D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x14ac:dyDescent="0.25">
      <c r="A602" s="1"/>
      <c r="B602" s="1"/>
      <c r="C602" s="1"/>
      <c r="D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x14ac:dyDescent="0.25">
      <c r="A603" s="1"/>
      <c r="B603" s="1"/>
      <c r="C603" s="1"/>
      <c r="D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x14ac:dyDescent="0.25">
      <c r="A604" s="1"/>
      <c r="B604" s="1"/>
      <c r="C604" s="1"/>
      <c r="D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x14ac:dyDescent="0.25">
      <c r="A605" s="1"/>
      <c r="B605" s="1"/>
      <c r="C605" s="1"/>
      <c r="D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x14ac:dyDescent="0.25">
      <c r="A606" s="1"/>
      <c r="B606" s="1"/>
      <c r="C606" s="1"/>
      <c r="D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x14ac:dyDescent="0.25">
      <c r="A607" s="1"/>
      <c r="B607" s="1"/>
      <c r="C607" s="1"/>
      <c r="D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x14ac:dyDescent="0.25">
      <c r="A608" s="1"/>
      <c r="B608" s="1"/>
      <c r="C608" s="1"/>
      <c r="D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x14ac:dyDescent="0.25">
      <c r="A609" s="1"/>
      <c r="B609" s="1"/>
      <c r="C609" s="1"/>
      <c r="D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x14ac:dyDescent="0.25">
      <c r="A610" s="1"/>
      <c r="B610" s="1"/>
      <c r="C610" s="1"/>
      <c r="D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x14ac:dyDescent="0.25">
      <c r="A611" s="1"/>
      <c r="B611" s="1"/>
      <c r="C611" s="1"/>
      <c r="D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x14ac:dyDescent="0.25">
      <c r="A612" s="1"/>
      <c r="B612" s="1"/>
      <c r="C612" s="1"/>
      <c r="D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x14ac:dyDescent="0.25">
      <c r="A613" s="1"/>
      <c r="B613" s="1"/>
      <c r="C613" s="1"/>
      <c r="D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x14ac:dyDescent="0.25">
      <c r="A614" s="1"/>
      <c r="B614" s="1"/>
      <c r="C614" s="1"/>
      <c r="D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x14ac:dyDescent="0.25">
      <c r="A615" s="1"/>
      <c r="B615" s="1"/>
      <c r="C615" s="1"/>
      <c r="D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x14ac:dyDescent="0.25">
      <c r="A616" s="1"/>
      <c r="B616" s="1"/>
      <c r="C616" s="1"/>
      <c r="D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x14ac:dyDescent="0.25">
      <c r="A617" s="1"/>
      <c r="B617" s="1"/>
      <c r="C617" s="1"/>
      <c r="D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x14ac:dyDescent="0.25">
      <c r="A618" s="1"/>
      <c r="B618" s="1"/>
      <c r="C618" s="1"/>
      <c r="D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x14ac:dyDescent="0.25">
      <c r="A619" s="1"/>
      <c r="B619" s="1"/>
      <c r="C619" s="1"/>
      <c r="D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x14ac:dyDescent="0.25">
      <c r="A620" s="1"/>
      <c r="B620" s="1"/>
      <c r="C620" s="1"/>
      <c r="D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x14ac:dyDescent="0.25">
      <c r="A621" s="1"/>
      <c r="B621" s="1"/>
      <c r="C621" s="1"/>
      <c r="D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x14ac:dyDescent="0.25">
      <c r="A622" s="1"/>
      <c r="B622" s="1"/>
      <c r="C622" s="1"/>
      <c r="D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x14ac:dyDescent="0.25">
      <c r="A623" s="1"/>
      <c r="B623" s="1"/>
      <c r="C623" s="1"/>
      <c r="D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x14ac:dyDescent="0.25">
      <c r="A624" s="1"/>
      <c r="B624" s="1"/>
      <c r="C624" s="1"/>
      <c r="D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x14ac:dyDescent="0.25">
      <c r="A625" s="1"/>
      <c r="B625" s="1"/>
      <c r="C625" s="1"/>
      <c r="D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x14ac:dyDescent="0.25">
      <c r="A626" s="1"/>
      <c r="B626" s="1"/>
      <c r="C626" s="1"/>
      <c r="D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x14ac:dyDescent="0.25">
      <c r="A627" s="1"/>
      <c r="B627" s="1"/>
      <c r="C627" s="1"/>
      <c r="D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x14ac:dyDescent="0.25">
      <c r="A628" s="1"/>
      <c r="B628" s="1"/>
      <c r="C628" s="1"/>
      <c r="D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x14ac:dyDescent="0.25">
      <c r="A629" s="1"/>
      <c r="B629" s="1"/>
      <c r="C629" s="1"/>
      <c r="D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x14ac:dyDescent="0.25">
      <c r="A630" s="1"/>
      <c r="B630" s="1"/>
      <c r="C630" s="1"/>
      <c r="D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x14ac:dyDescent="0.25">
      <c r="A631" s="1"/>
      <c r="B631" s="1"/>
      <c r="C631" s="1"/>
      <c r="D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x14ac:dyDescent="0.25">
      <c r="A632" s="1"/>
      <c r="B632" s="1"/>
      <c r="C632" s="1"/>
      <c r="D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x14ac:dyDescent="0.25">
      <c r="A633" s="1"/>
      <c r="B633" s="1"/>
      <c r="C633" s="1"/>
      <c r="D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x14ac:dyDescent="0.25">
      <c r="A634" s="1"/>
      <c r="B634" s="1"/>
      <c r="C634" s="1"/>
      <c r="D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x14ac:dyDescent="0.25">
      <c r="A635" s="1"/>
      <c r="B635" s="1"/>
      <c r="C635" s="1"/>
      <c r="D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x14ac:dyDescent="0.25">
      <c r="A636" s="1"/>
      <c r="B636" s="1"/>
      <c r="C636" s="1"/>
      <c r="D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x14ac:dyDescent="0.25">
      <c r="A637" s="1"/>
      <c r="B637" s="1"/>
      <c r="C637" s="1"/>
      <c r="D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x14ac:dyDescent="0.25">
      <c r="A638" s="1"/>
      <c r="B638" s="1"/>
      <c r="C638" s="1"/>
      <c r="D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x14ac:dyDescent="0.25">
      <c r="A639" s="1"/>
      <c r="B639" s="1"/>
      <c r="C639" s="1"/>
      <c r="D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x14ac:dyDescent="0.25">
      <c r="A640" s="1"/>
      <c r="B640" s="1"/>
      <c r="C640" s="1"/>
      <c r="D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x14ac:dyDescent="0.25">
      <c r="A641" s="1"/>
      <c r="B641" s="1"/>
      <c r="C641" s="1"/>
      <c r="D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x14ac:dyDescent="0.25">
      <c r="A642" s="1"/>
      <c r="B642" s="1"/>
      <c r="C642" s="1"/>
      <c r="D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x14ac:dyDescent="0.25">
      <c r="A643" s="1"/>
      <c r="B643" s="1"/>
      <c r="C643" s="1"/>
      <c r="D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x14ac:dyDescent="0.25">
      <c r="A644" s="1"/>
      <c r="B644" s="1"/>
      <c r="C644" s="1"/>
      <c r="D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x14ac:dyDescent="0.25">
      <c r="A645" s="1"/>
      <c r="B645" s="1"/>
      <c r="C645" s="1"/>
      <c r="D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x14ac:dyDescent="0.25">
      <c r="A646" s="1"/>
      <c r="B646" s="1"/>
      <c r="C646" s="1"/>
      <c r="D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x14ac:dyDescent="0.25">
      <c r="A647" s="1"/>
      <c r="B647" s="1"/>
      <c r="C647" s="1"/>
      <c r="D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x14ac:dyDescent="0.25">
      <c r="A648" s="1"/>
      <c r="B648" s="1"/>
      <c r="C648" s="1"/>
      <c r="D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x14ac:dyDescent="0.25">
      <c r="A649" s="1"/>
      <c r="B649" s="1"/>
      <c r="C649" s="1"/>
      <c r="D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x14ac:dyDescent="0.25">
      <c r="A650" s="1"/>
      <c r="B650" s="1"/>
      <c r="C650" s="1"/>
      <c r="D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x14ac:dyDescent="0.25">
      <c r="A651" s="1"/>
      <c r="B651" s="1"/>
      <c r="C651" s="1"/>
      <c r="D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x14ac:dyDescent="0.25">
      <c r="A652" s="1"/>
      <c r="B652" s="1"/>
      <c r="C652" s="1"/>
      <c r="D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x14ac:dyDescent="0.25">
      <c r="A653" s="1"/>
      <c r="B653" s="1"/>
      <c r="C653" s="1"/>
      <c r="D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x14ac:dyDescent="0.25">
      <c r="A654" s="1"/>
      <c r="B654" s="1"/>
      <c r="C654" s="1"/>
      <c r="D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x14ac:dyDescent="0.25">
      <c r="A655" s="1"/>
      <c r="B655" s="1"/>
      <c r="C655" s="1"/>
      <c r="D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x14ac:dyDescent="0.25">
      <c r="A656" s="1"/>
      <c r="B656" s="1"/>
      <c r="C656" s="1"/>
      <c r="D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x14ac:dyDescent="0.25">
      <c r="A657" s="1"/>
      <c r="B657" s="1"/>
      <c r="C657" s="1"/>
      <c r="D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x14ac:dyDescent="0.25">
      <c r="A658" s="1"/>
      <c r="B658" s="1"/>
      <c r="C658" s="1"/>
      <c r="D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x14ac:dyDescent="0.25">
      <c r="A659" s="1"/>
      <c r="B659" s="1"/>
      <c r="C659" s="1"/>
      <c r="D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x14ac:dyDescent="0.25">
      <c r="A660" s="1"/>
      <c r="B660" s="1"/>
      <c r="C660" s="1"/>
      <c r="D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x14ac:dyDescent="0.25">
      <c r="A661" s="1"/>
      <c r="B661" s="1"/>
      <c r="C661" s="1"/>
      <c r="D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x14ac:dyDescent="0.25">
      <c r="A662" s="1"/>
      <c r="B662" s="1"/>
      <c r="C662" s="1"/>
      <c r="D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x14ac:dyDescent="0.25">
      <c r="A663" s="1"/>
      <c r="B663" s="1"/>
      <c r="C663" s="1"/>
      <c r="D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x14ac:dyDescent="0.25">
      <c r="A664" s="1"/>
      <c r="B664" s="1"/>
      <c r="C664" s="1"/>
      <c r="D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x14ac:dyDescent="0.25">
      <c r="A665" s="1"/>
      <c r="B665" s="1"/>
      <c r="C665" s="1"/>
      <c r="D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x14ac:dyDescent="0.25">
      <c r="A666" s="1"/>
      <c r="B666" s="1"/>
      <c r="C666" s="1"/>
      <c r="D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x14ac:dyDescent="0.25">
      <c r="A667" s="1"/>
      <c r="B667" s="1"/>
      <c r="C667" s="1"/>
      <c r="D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x14ac:dyDescent="0.25">
      <c r="A668" s="1"/>
      <c r="B668" s="1"/>
      <c r="C668" s="1"/>
      <c r="D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x14ac:dyDescent="0.25">
      <c r="A669" s="1"/>
      <c r="B669" s="1"/>
      <c r="C669" s="1"/>
      <c r="D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x14ac:dyDescent="0.25">
      <c r="A670" s="1"/>
      <c r="B670" s="1"/>
      <c r="C670" s="1"/>
      <c r="D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x14ac:dyDescent="0.25">
      <c r="A671" s="1"/>
      <c r="B671" s="1"/>
      <c r="C671" s="1"/>
      <c r="D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x14ac:dyDescent="0.25">
      <c r="A672" s="1"/>
      <c r="B672" s="1"/>
      <c r="C672" s="1"/>
      <c r="D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x14ac:dyDescent="0.25">
      <c r="A673" s="1"/>
      <c r="B673" s="1"/>
      <c r="C673" s="1"/>
      <c r="D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x14ac:dyDescent="0.25">
      <c r="A674" s="1"/>
      <c r="B674" s="1"/>
      <c r="C674" s="1"/>
      <c r="D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x14ac:dyDescent="0.25">
      <c r="A675" s="1"/>
      <c r="B675" s="1"/>
      <c r="C675" s="1"/>
      <c r="D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x14ac:dyDescent="0.25">
      <c r="A676" s="1"/>
      <c r="B676" s="1"/>
      <c r="C676" s="1"/>
      <c r="D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x14ac:dyDescent="0.25">
      <c r="A677" s="1"/>
      <c r="B677" s="1"/>
      <c r="C677" s="1"/>
      <c r="D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x14ac:dyDescent="0.25">
      <c r="A678" s="1"/>
      <c r="B678" s="1"/>
      <c r="C678" s="1"/>
      <c r="D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x14ac:dyDescent="0.25">
      <c r="A679" s="1"/>
      <c r="B679" s="1"/>
      <c r="C679" s="1"/>
      <c r="D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x14ac:dyDescent="0.25">
      <c r="A680" s="1"/>
      <c r="B680" s="1"/>
      <c r="C680" s="1"/>
      <c r="D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x14ac:dyDescent="0.25">
      <c r="A681" s="1"/>
      <c r="B681" s="1"/>
      <c r="C681" s="1"/>
      <c r="D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x14ac:dyDescent="0.25">
      <c r="A682" s="1"/>
      <c r="B682" s="1"/>
      <c r="C682" s="1"/>
      <c r="D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x14ac:dyDescent="0.25">
      <c r="A683" s="1"/>
      <c r="B683" s="1"/>
      <c r="C683" s="1"/>
      <c r="D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x14ac:dyDescent="0.25">
      <c r="A684" s="1"/>
      <c r="B684" s="1"/>
      <c r="C684" s="1"/>
      <c r="D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x14ac:dyDescent="0.25">
      <c r="A685" s="1"/>
      <c r="B685" s="1"/>
      <c r="C685" s="1"/>
      <c r="D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x14ac:dyDescent="0.25">
      <c r="A686" s="1"/>
      <c r="B686" s="1"/>
      <c r="C686" s="1"/>
      <c r="D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x14ac:dyDescent="0.25">
      <c r="A687" s="1"/>
      <c r="B687" s="1"/>
      <c r="C687" s="1"/>
      <c r="D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x14ac:dyDescent="0.25">
      <c r="A688" s="1"/>
      <c r="B688" s="1"/>
      <c r="C688" s="1"/>
      <c r="D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x14ac:dyDescent="0.25">
      <c r="A689" s="1"/>
      <c r="B689" s="1"/>
      <c r="C689" s="1"/>
      <c r="D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x14ac:dyDescent="0.25">
      <c r="A690" s="1"/>
      <c r="B690" s="1"/>
      <c r="C690" s="1"/>
      <c r="D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x14ac:dyDescent="0.25">
      <c r="A691" s="1"/>
      <c r="B691" s="1"/>
      <c r="C691" s="1"/>
      <c r="D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x14ac:dyDescent="0.25">
      <c r="A692" s="1"/>
      <c r="B692" s="1"/>
      <c r="C692" s="1"/>
      <c r="D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x14ac:dyDescent="0.25">
      <c r="A693" s="1"/>
      <c r="B693" s="1"/>
      <c r="C693" s="1"/>
      <c r="D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x14ac:dyDescent="0.25">
      <c r="A694" s="1"/>
      <c r="B694" s="1"/>
      <c r="C694" s="1"/>
      <c r="D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x14ac:dyDescent="0.25">
      <c r="A695" s="1"/>
      <c r="B695" s="1"/>
      <c r="C695" s="1"/>
      <c r="D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x14ac:dyDescent="0.25">
      <c r="A696" s="1"/>
      <c r="B696" s="1"/>
      <c r="C696" s="1"/>
      <c r="D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x14ac:dyDescent="0.25">
      <c r="A697" s="1"/>
      <c r="B697" s="1"/>
      <c r="C697" s="1"/>
      <c r="D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x14ac:dyDescent="0.25">
      <c r="A698" s="1"/>
      <c r="B698" s="1"/>
      <c r="C698" s="1"/>
      <c r="D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x14ac:dyDescent="0.25">
      <c r="A699" s="1"/>
      <c r="B699" s="1"/>
      <c r="C699" s="1"/>
      <c r="D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x14ac:dyDescent="0.25">
      <c r="A700" s="1"/>
      <c r="B700" s="1"/>
      <c r="C700" s="1"/>
      <c r="D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x14ac:dyDescent="0.25">
      <c r="A701" s="1"/>
      <c r="B701" s="1"/>
      <c r="C701" s="1"/>
      <c r="D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x14ac:dyDescent="0.25">
      <c r="A702" s="1"/>
      <c r="B702" s="1"/>
      <c r="C702" s="1"/>
      <c r="D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x14ac:dyDescent="0.25">
      <c r="A703" s="1"/>
      <c r="B703" s="1"/>
      <c r="C703" s="1"/>
      <c r="D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x14ac:dyDescent="0.25">
      <c r="A704" s="1"/>
      <c r="B704" s="1"/>
      <c r="C704" s="1"/>
      <c r="D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x14ac:dyDescent="0.25">
      <c r="A705" s="1"/>
      <c r="B705" s="1"/>
      <c r="C705" s="1"/>
      <c r="D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x14ac:dyDescent="0.25">
      <c r="A706" s="1"/>
      <c r="B706" s="1"/>
      <c r="C706" s="1"/>
      <c r="D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x14ac:dyDescent="0.25">
      <c r="A707" s="1"/>
      <c r="B707" s="1"/>
      <c r="C707" s="1"/>
      <c r="D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x14ac:dyDescent="0.25">
      <c r="A708" s="1"/>
      <c r="B708" s="1"/>
      <c r="C708" s="1"/>
      <c r="D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x14ac:dyDescent="0.25">
      <c r="A709" s="1"/>
      <c r="B709" s="1"/>
      <c r="C709" s="1"/>
      <c r="D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x14ac:dyDescent="0.25">
      <c r="A710" s="1"/>
      <c r="B710" s="1"/>
      <c r="C710" s="1"/>
      <c r="D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x14ac:dyDescent="0.25">
      <c r="A711" s="1"/>
      <c r="B711" s="1"/>
      <c r="C711" s="1"/>
      <c r="D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x14ac:dyDescent="0.25">
      <c r="A712" s="1"/>
      <c r="B712" s="1"/>
      <c r="C712" s="1"/>
      <c r="D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x14ac:dyDescent="0.25">
      <c r="A713" s="1"/>
      <c r="B713" s="1"/>
      <c r="C713" s="1"/>
      <c r="D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x14ac:dyDescent="0.25">
      <c r="A714" s="1"/>
      <c r="B714" s="1"/>
      <c r="C714" s="1"/>
      <c r="D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x14ac:dyDescent="0.25">
      <c r="A715" s="1"/>
      <c r="B715" s="1"/>
      <c r="C715" s="1"/>
      <c r="D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x14ac:dyDescent="0.25">
      <c r="A716" s="1"/>
      <c r="B716" s="1"/>
      <c r="C716" s="1"/>
      <c r="D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x14ac:dyDescent="0.25">
      <c r="A717" s="1"/>
      <c r="B717" s="1"/>
      <c r="C717" s="1"/>
      <c r="D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x14ac:dyDescent="0.25">
      <c r="A718" s="1"/>
      <c r="B718" s="1"/>
      <c r="C718" s="1"/>
      <c r="D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x14ac:dyDescent="0.25">
      <c r="A719" s="1"/>
      <c r="B719" s="1"/>
      <c r="C719" s="1"/>
      <c r="D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x14ac:dyDescent="0.25">
      <c r="A720" s="1"/>
      <c r="B720" s="1"/>
      <c r="C720" s="1"/>
      <c r="D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x14ac:dyDescent="0.25">
      <c r="A721" s="1"/>
      <c r="B721" s="1"/>
      <c r="C721" s="1"/>
      <c r="D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x14ac:dyDescent="0.25">
      <c r="A722" s="1"/>
      <c r="B722" s="1"/>
      <c r="C722" s="1"/>
      <c r="D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x14ac:dyDescent="0.25">
      <c r="A723" s="1"/>
      <c r="B723" s="1"/>
      <c r="C723" s="1"/>
      <c r="D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x14ac:dyDescent="0.25">
      <c r="A724" s="1"/>
      <c r="B724" s="1"/>
      <c r="C724" s="1"/>
      <c r="D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x14ac:dyDescent="0.25">
      <c r="A725" s="1"/>
      <c r="B725" s="1"/>
      <c r="C725" s="1"/>
      <c r="D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x14ac:dyDescent="0.25">
      <c r="A726" s="1"/>
      <c r="B726" s="1"/>
      <c r="C726" s="1"/>
      <c r="D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x14ac:dyDescent="0.25">
      <c r="A727" s="1"/>
      <c r="B727" s="1"/>
      <c r="C727" s="1"/>
      <c r="D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x14ac:dyDescent="0.25">
      <c r="A728" s="1"/>
      <c r="B728" s="1"/>
      <c r="C728" s="1"/>
      <c r="D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x14ac:dyDescent="0.25">
      <c r="A729" s="1"/>
      <c r="B729" s="1"/>
      <c r="C729" s="1"/>
      <c r="D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x14ac:dyDescent="0.25">
      <c r="A730" s="1"/>
      <c r="B730" s="1"/>
      <c r="C730" s="1"/>
      <c r="D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x14ac:dyDescent="0.25">
      <c r="A731" s="1"/>
      <c r="B731" s="1"/>
      <c r="C731" s="1"/>
      <c r="D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x14ac:dyDescent="0.25">
      <c r="A732" s="1"/>
      <c r="B732" s="1"/>
      <c r="C732" s="1"/>
      <c r="D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x14ac:dyDescent="0.25">
      <c r="A733" s="1"/>
      <c r="B733" s="1"/>
      <c r="C733" s="1"/>
      <c r="D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x14ac:dyDescent="0.25">
      <c r="A734" s="1"/>
      <c r="B734" s="1"/>
      <c r="C734" s="1"/>
      <c r="D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x14ac:dyDescent="0.25">
      <c r="A735" s="1"/>
      <c r="B735" s="1"/>
      <c r="C735" s="1"/>
      <c r="D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x14ac:dyDescent="0.25">
      <c r="A736" s="1"/>
      <c r="B736" s="1"/>
      <c r="C736" s="1"/>
      <c r="D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x14ac:dyDescent="0.25">
      <c r="A737" s="1"/>
      <c r="B737" s="1"/>
      <c r="C737" s="1"/>
      <c r="D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x14ac:dyDescent="0.25">
      <c r="A738" s="1"/>
      <c r="B738" s="1"/>
      <c r="C738" s="1"/>
      <c r="D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x14ac:dyDescent="0.25">
      <c r="A739" s="1"/>
      <c r="B739" s="1"/>
      <c r="C739" s="1"/>
      <c r="D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x14ac:dyDescent="0.25">
      <c r="A740" s="1"/>
      <c r="B740" s="1"/>
      <c r="C740" s="1"/>
      <c r="D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x14ac:dyDescent="0.25">
      <c r="A741" s="1"/>
      <c r="B741" s="1"/>
      <c r="C741" s="1"/>
      <c r="D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x14ac:dyDescent="0.25">
      <c r="A742" s="1"/>
      <c r="B742" s="1"/>
      <c r="C742" s="1"/>
      <c r="D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x14ac:dyDescent="0.25">
      <c r="A743" s="1"/>
      <c r="B743" s="1"/>
      <c r="C743" s="1"/>
      <c r="D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x14ac:dyDescent="0.25">
      <c r="A744" s="1"/>
      <c r="B744" s="1"/>
      <c r="C744" s="1"/>
      <c r="D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x14ac:dyDescent="0.25">
      <c r="A745" s="1"/>
      <c r="B745" s="1"/>
      <c r="C745" s="1"/>
      <c r="D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x14ac:dyDescent="0.25">
      <c r="A746" s="1"/>
      <c r="B746" s="1"/>
      <c r="C746" s="1"/>
      <c r="D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x14ac:dyDescent="0.25">
      <c r="A747" s="1"/>
      <c r="B747" s="1"/>
      <c r="C747" s="1"/>
      <c r="D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x14ac:dyDescent="0.25">
      <c r="A748" s="1"/>
      <c r="B748" s="1"/>
      <c r="C748" s="1"/>
      <c r="D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x14ac:dyDescent="0.25">
      <c r="A749" s="1"/>
      <c r="B749" s="1"/>
      <c r="C749" s="1"/>
      <c r="D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x14ac:dyDescent="0.25">
      <c r="A750" s="1"/>
      <c r="B750" s="1"/>
      <c r="C750" s="1"/>
      <c r="D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x14ac:dyDescent="0.25">
      <c r="A751" s="1"/>
      <c r="B751" s="1"/>
      <c r="C751" s="1"/>
      <c r="D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x14ac:dyDescent="0.25">
      <c r="A752" s="1"/>
      <c r="B752" s="1"/>
      <c r="C752" s="1"/>
      <c r="D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x14ac:dyDescent="0.25">
      <c r="A753" s="1"/>
      <c r="B753" s="1"/>
      <c r="C753" s="1"/>
      <c r="D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x14ac:dyDescent="0.25">
      <c r="A754" s="1"/>
      <c r="B754" s="1"/>
      <c r="C754" s="1"/>
      <c r="D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x14ac:dyDescent="0.25">
      <c r="A755" s="1"/>
      <c r="B755" s="1"/>
      <c r="C755" s="1"/>
      <c r="D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x14ac:dyDescent="0.25">
      <c r="A756" s="1"/>
      <c r="B756" s="1"/>
      <c r="C756" s="1"/>
      <c r="D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x14ac:dyDescent="0.25">
      <c r="A757" s="1"/>
      <c r="B757" s="1"/>
      <c r="C757" s="1"/>
      <c r="D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x14ac:dyDescent="0.25">
      <c r="A758" s="1"/>
      <c r="B758" s="1"/>
      <c r="C758" s="1"/>
      <c r="D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x14ac:dyDescent="0.25">
      <c r="A759" s="1"/>
      <c r="B759" s="1"/>
      <c r="C759" s="1"/>
      <c r="D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x14ac:dyDescent="0.25">
      <c r="A760" s="1"/>
      <c r="B760" s="1"/>
      <c r="C760" s="1"/>
      <c r="D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x14ac:dyDescent="0.25">
      <c r="A761" s="1"/>
      <c r="B761" s="1"/>
      <c r="C761" s="1"/>
      <c r="D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x14ac:dyDescent="0.25">
      <c r="A762" s="1"/>
      <c r="B762" s="1"/>
      <c r="C762" s="1"/>
      <c r="D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x14ac:dyDescent="0.25">
      <c r="A763" s="1"/>
      <c r="B763" s="1"/>
      <c r="C763" s="1"/>
      <c r="D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x14ac:dyDescent="0.25">
      <c r="A764" s="1"/>
      <c r="B764" s="1"/>
      <c r="C764" s="1"/>
      <c r="D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x14ac:dyDescent="0.25">
      <c r="A765" s="1"/>
      <c r="B765" s="1"/>
      <c r="C765" s="1"/>
      <c r="D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x14ac:dyDescent="0.25">
      <c r="A766" s="1"/>
      <c r="B766" s="1"/>
      <c r="C766" s="1"/>
      <c r="D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x14ac:dyDescent="0.25">
      <c r="A767" s="1"/>
      <c r="B767" s="1"/>
      <c r="C767" s="1"/>
      <c r="D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x14ac:dyDescent="0.25">
      <c r="A768" s="1"/>
      <c r="B768" s="1"/>
      <c r="C768" s="1"/>
      <c r="D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x14ac:dyDescent="0.25">
      <c r="A769" s="1"/>
      <c r="B769" s="1"/>
      <c r="C769" s="1"/>
      <c r="D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x14ac:dyDescent="0.25">
      <c r="A770" s="1"/>
      <c r="B770" s="1"/>
      <c r="C770" s="1"/>
      <c r="D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x14ac:dyDescent="0.25">
      <c r="A771" s="1"/>
      <c r="B771" s="1"/>
      <c r="C771" s="1"/>
      <c r="D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x14ac:dyDescent="0.25">
      <c r="A772" s="1"/>
      <c r="B772" s="1"/>
      <c r="C772" s="1"/>
      <c r="D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x14ac:dyDescent="0.25">
      <c r="A773" s="1"/>
      <c r="B773" s="1"/>
      <c r="C773" s="1"/>
      <c r="D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x14ac:dyDescent="0.25">
      <c r="A774" s="1"/>
      <c r="B774" s="1"/>
      <c r="C774" s="1"/>
      <c r="D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x14ac:dyDescent="0.25">
      <c r="A775" s="1"/>
      <c r="B775" s="1"/>
      <c r="C775" s="1"/>
      <c r="D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x14ac:dyDescent="0.25">
      <c r="A776" s="1"/>
      <c r="B776" s="1"/>
      <c r="C776" s="1"/>
      <c r="D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x14ac:dyDescent="0.25">
      <c r="A777" s="1"/>
      <c r="B777" s="1"/>
      <c r="C777" s="1"/>
      <c r="D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x14ac:dyDescent="0.25">
      <c r="A778" s="1"/>
      <c r="B778" s="1"/>
      <c r="C778" s="1"/>
      <c r="D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x14ac:dyDescent="0.25">
      <c r="A779" s="1"/>
      <c r="B779" s="1"/>
      <c r="C779" s="1"/>
      <c r="D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x14ac:dyDescent="0.25">
      <c r="A780" s="1"/>
      <c r="B780" s="1"/>
      <c r="C780" s="1"/>
      <c r="D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x14ac:dyDescent="0.25">
      <c r="A781" s="1"/>
      <c r="B781" s="1"/>
      <c r="C781" s="1"/>
      <c r="D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x14ac:dyDescent="0.25">
      <c r="A782" s="1"/>
      <c r="B782" s="1"/>
      <c r="C782" s="1"/>
      <c r="D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x14ac:dyDescent="0.25">
      <c r="A783" s="1"/>
      <c r="B783" s="1"/>
      <c r="C783" s="1"/>
      <c r="D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x14ac:dyDescent="0.25">
      <c r="A784" s="1"/>
      <c r="B784" s="1"/>
      <c r="C784" s="1"/>
      <c r="D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x14ac:dyDescent="0.25">
      <c r="A785" s="1"/>
      <c r="B785" s="1"/>
      <c r="C785" s="1"/>
      <c r="D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x14ac:dyDescent="0.25">
      <c r="A786" s="1"/>
      <c r="B786" s="1"/>
      <c r="C786" s="1"/>
      <c r="D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x14ac:dyDescent="0.25">
      <c r="A787" s="1"/>
      <c r="B787" s="1"/>
      <c r="C787" s="1"/>
      <c r="D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x14ac:dyDescent="0.25">
      <c r="A788" s="1"/>
      <c r="B788" s="1"/>
      <c r="C788" s="1"/>
      <c r="D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x14ac:dyDescent="0.25">
      <c r="A789" s="1"/>
      <c r="B789" s="1"/>
      <c r="C789" s="1"/>
      <c r="D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x14ac:dyDescent="0.25">
      <c r="A790" s="1"/>
      <c r="B790" s="1"/>
      <c r="C790" s="1"/>
      <c r="D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x14ac:dyDescent="0.25">
      <c r="A791" s="1"/>
      <c r="B791" s="1"/>
      <c r="C791" s="1"/>
      <c r="D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x14ac:dyDescent="0.25">
      <c r="A792" s="1"/>
      <c r="B792" s="1"/>
      <c r="C792" s="1"/>
      <c r="D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x14ac:dyDescent="0.25">
      <c r="A793" s="1"/>
      <c r="B793" s="1"/>
      <c r="C793" s="1"/>
      <c r="D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x14ac:dyDescent="0.25">
      <c r="A794" s="1"/>
      <c r="B794" s="1"/>
      <c r="C794" s="1"/>
      <c r="D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x14ac:dyDescent="0.25">
      <c r="A795" s="1"/>
      <c r="B795" s="1"/>
      <c r="C795" s="1"/>
      <c r="D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x14ac:dyDescent="0.25">
      <c r="A796" s="1"/>
      <c r="B796" s="1"/>
      <c r="C796" s="1"/>
      <c r="D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x14ac:dyDescent="0.25">
      <c r="A797" s="1"/>
      <c r="B797" s="1"/>
      <c r="C797" s="1"/>
      <c r="D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x14ac:dyDescent="0.25">
      <c r="A798" s="1"/>
      <c r="B798" s="1"/>
      <c r="C798" s="1"/>
      <c r="D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x14ac:dyDescent="0.25">
      <c r="A799" s="1"/>
      <c r="B799" s="1"/>
      <c r="C799" s="1"/>
      <c r="D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x14ac:dyDescent="0.25">
      <c r="A800" s="1"/>
      <c r="B800" s="1"/>
      <c r="C800" s="1"/>
      <c r="D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x14ac:dyDescent="0.25">
      <c r="A801" s="1"/>
      <c r="B801" s="1"/>
      <c r="C801" s="1"/>
      <c r="D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x14ac:dyDescent="0.25">
      <c r="A802" s="1"/>
      <c r="B802" s="1"/>
      <c r="C802" s="1"/>
      <c r="D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x14ac:dyDescent="0.25">
      <c r="A803" s="1"/>
      <c r="B803" s="1"/>
      <c r="C803" s="1"/>
      <c r="D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x14ac:dyDescent="0.25">
      <c r="A804" s="1"/>
      <c r="B804" s="1"/>
      <c r="C804" s="1"/>
      <c r="D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x14ac:dyDescent="0.25">
      <c r="A805" s="1"/>
      <c r="B805" s="1"/>
      <c r="C805" s="1"/>
      <c r="D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x14ac:dyDescent="0.25">
      <c r="A806" s="1"/>
      <c r="B806" s="1"/>
      <c r="C806" s="1"/>
      <c r="D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x14ac:dyDescent="0.25">
      <c r="A807" s="1"/>
      <c r="B807" s="1"/>
      <c r="C807" s="1"/>
      <c r="D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x14ac:dyDescent="0.25">
      <c r="A808" s="1"/>
      <c r="B808" s="1"/>
      <c r="C808" s="1"/>
      <c r="D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x14ac:dyDescent="0.25">
      <c r="A809" s="1"/>
      <c r="B809" s="1"/>
      <c r="C809" s="1"/>
      <c r="D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x14ac:dyDescent="0.25">
      <c r="A810" s="1"/>
      <c r="B810" s="1"/>
      <c r="C810" s="1"/>
      <c r="D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x14ac:dyDescent="0.25">
      <c r="A811" s="1"/>
      <c r="B811" s="1"/>
      <c r="C811" s="1"/>
      <c r="D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x14ac:dyDescent="0.25">
      <c r="A812" s="1"/>
      <c r="B812" s="1"/>
      <c r="C812" s="1"/>
      <c r="D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x14ac:dyDescent="0.25">
      <c r="A813" s="1"/>
      <c r="B813" s="1"/>
      <c r="C813" s="1"/>
      <c r="D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x14ac:dyDescent="0.25">
      <c r="A814" s="1"/>
      <c r="B814" s="1"/>
      <c r="C814" s="1"/>
      <c r="D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x14ac:dyDescent="0.25">
      <c r="A815" s="1"/>
      <c r="B815" s="1"/>
      <c r="C815" s="1"/>
      <c r="D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x14ac:dyDescent="0.25">
      <c r="A816" s="1"/>
      <c r="B816" s="1"/>
      <c r="C816" s="1"/>
      <c r="D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x14ac:dyDescent="0.25">
      <c r="A817" s="1"/>
      <c r="B817" s="1"/>
      <c r="C817" s="1"/>
      <c r="D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x14ac:dyDescent="0.25">
      <c r="A818" s="1"/>
      <c r="B818" s="1"/>
      <c r="C818" s="1"/>
      <c r="D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x14ac:dyDescent="0.25">
      <c r="A819" s="1"/>
      <c r="B819" s="1"/>
      <c r="C819" s="1"/>
      <c r="D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x14ac:dyDescent="0.25">
      <c r="A820" s="1"/>
      <c r="B820" s="1"/>
      <c r="C820" s="1"/>
      <c r="D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x14ac:dyDescent="0.25">
      <c r="A821" s="1"/>
      <c r="B821" s="1"/>
      <c r="C821" s="1"/>
      <c r="D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x14ac:dyDescent="0.25">
      <c r="A822" s="1"/>
      <c r="B822" s="1"/>
      <c r="C822" s="1"/>
      <c r="D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x14ac:dyDescent="0.25">
      <c r="A823" s="1"/>
      <c r="B823" s="1"/>
      <c r="C823" s="1"/>
      <c r="D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x14ac:dyDescent="0.25">
      <c r="A824" s="1"/>
      <c r="B824" s="1"/>
      <c r="C824" s="1"/>
      <c r="D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x14ac:dyDescent="0.25">
      <c r="A825" s="1"/>
      <c r="B825" s="1"/>
      <c r="C825" s="1"/>
      <c r="D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x14ac:dyDescent="0.25">
      <c r="A826" s="1"/>
      <c r="B826" s="1"/>
      <c r="C826" s="1"/>
      <c r="D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x14ac:dyDescent="0.25">
      <c r="A827" s="1"/>
      <c r="B827" s="1"/>
      <c r="C827" s="1"/>
      <c r="D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x14ac:dyDescent="0.25">
      <c r="A828" s="1"/>
      <c r="B828" s="1"/>
      <c r="C828" s="1"/>
      <c r="D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x14ac:dyDescent="0.25">
      <c r="A829" s="1"/>
      <c r="B829" s="1"/>
      <c r="C829" s="1"/>
      <c r="D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x14ac:dyDescent="0.25">
      <c r="A830" s="1"/>
      <c r="B830" s="1"/>
      <c r="C830" s="1"/>
      <c r="D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x14ac:dyDescent="0.25">
      <c r="A831" s="1"/>
      <c r="B831" s="1"/>
      <c r="C831" s="1"/>
      <c r="D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x14ac:dyDescent="0.25">
      <c r="A832" s="1"/>
      <c r="B832" s="1"/>
      <c r="C832" s="1"/>
      <c r="D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x14ac:dyDescent="0.25">
      <c r="A833" s="1"/>
      <c r="B833" s="1"/>
      <c r="C833" s="1"/>
      <c r="D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x14ac:dyDescent="0.25">
      <c r="A834" s="1"/>
      <c r="B834" s="1"/>
      <c r="C834" s="1"/>
      <c r="D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x14ac:dyDescent="0.25">
      <c r="A835" s="1"/>
      <c r="B835" s="1"/>
      <c r="C835" s="1"/>
      <c r="D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x14ac:dyDescent="0.25">
      <c r="A836" s="1"/>
      <c r="B836" s="1"/>
      <c r="C836" s="1"/>
      <c r="D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x14ac:dyDescent="0.25">
      <c r="A837" s="1"/>
      <c r="B837" s="1"/>
      <c r="C837" s="1"/>
      <c r="D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x14ac:dyDescent="0.25">
      <c r="A838" s="1"/>
      <c r="B838" s="1"/>
      <c r="C838" s="1"/>
      <c r="D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x14ac:dyDescent="0.25">
      <c r="A839" s="1"/>
      <c r="B839" s="1"/>
      <c r="C839" s="1"/>
      <c r="D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x14ac:dyDescent="0.25">
      <c r="A840" s="1"/>
      <c r="B840" s="1"/>
      <c r="C840" s="1"/>
      <c r="D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x14ac:dyDescent="0.25">
      <c r="A841" s="1"/>
      <c r="B841" s="1"/>
      <c r="C841" s="1"/>
      <c r="D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x14ac:dyDescent="0.25">
      <c r="A842" s="1"/>
      <c r="B842" s="1"/>
      <c r="C842" s="1"/>
      <c r="D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x14ac:dyDescent="0.25">
      <c r="A843" s="1"/>
      <c r="B843" s="1"/>
      <c r="C843" s="1"/>
      <c r="D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x14ac:dyDescent="0.25">
      <c r="A844" s="1"/>
      <c r="B844" s="1"/>
      <c r="C844" s="1"/>
      <c r="D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x14ac:dyDescent="0.25">
      <c r="A845" s="1"/>
      <c r="B845" s="1"/>
      <c r="C845" s="1"/>
      <c r="D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x14ac:dyDescent="0.25">
      <c r="A846" s="1"/>
      <c r="B846" s="1"/>
      <c r="C846" s="1"/>
      <c r="D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x14ac:dyDescent="0.25">
      <c r="A847" s="1"/>
      <c r="B847" s="1"/>
      <c r="C847" s="1"/>
      <c r="D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x14ac:dyDescent="0.25">
      <c r="A848" s="1"/>
      <c r="B848" s="1"/>
      <c r="C848" s="1"/>
      <c r="D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x14ac:dyDescent="0.25">
      <c r="A849" s="1"/>
      <c r="B849" s="1"/>
      <c r="C849" s="1"/>
      <c r="D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x14ac:dyDescent="0.25">
      <c r="A850" s="1"/>
      <c r="B850" s="1"/>
      <c r="C850" s="1"/>
      <c r="D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x14ac:dyDescent="0.25">
      <c r="A851" s="1"/>
      <c r="B851" s="1"/>
      <c r="C851" s="1"/>
      <c r="D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x14ac:dyDescent="0.25">
      <c r="A852" s="1"/>
      <c r="B852" s="1"/>
      <c r="C852" s="1"/>
      <c r="D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x14ac:dyDescent="0.25">
      <c r="A853" s="1"/>
      <c r="B853" s="1"/>
      <c r="C853" s="1"/>
      <c r="D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x14ac:dyDescent="0.25">
      <c r="A854" s="1"/>
      <c r="B854" s="1"/>
      <c r="C854" s="1"/>
      <c r="D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x14ac:dyDescent="0.25">
      <c r="A855" s="1"/>
      <c r="B855" s="1"/>
      <c r="C855" s="1"/>
      <c r="D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x14ac:dyDescent="0.25">
      <c r="A856" s="1"/>
      <c r="B856" s="1"/>
      <c r="C856" s="1"/>
      <c r="D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x14ac:dyDescent="0.25">
      <c r="A857" s="1"/>
      <c r="B857" s="1"/>
      <c r="C857" s="1"/>
      <c r="D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x14ac:dyDescent="0.25">
      <c r="A858" s="1"/>
      <c r="B858" s="1"/>
      <c r="C858" s="1"/>
      <c r="D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x14ac:dyDescent="0.25">
      <c r="A859" s="1"/>
      <c r="B859" s="1"/>
      <c r="C859" s="1"/>
      <c r="D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x14ac:dyDescent="0.25">
      <c r="A860" s="1"/>
      <c r="B860" s="1"/>
      <c r="C860" s="1"/>
      <c r="D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x14ac:dyDescent="0.25">
      <c r="A861" s="1"/>
      <c r="B861" s="1"/>
      <c r="C861" s="1"/>
      <c r="D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x14ac:dyDescent="0.25">
      <c r="A862" s="1"/>
      <c r="B862" s="1"/>
      <c r="C862" s="1"/>
      <c r="D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x14ac:dyDescent="0.25">
      <c r="A863" s="1"/>
      <c r="B863" s="1"/>
      <c r="C863" s="1"/>
      <c r="D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x14ac:dyDescent="0.25">
      <c r="A864" s="1"/>
      <c r="B864" s="1"/>
      <c r="C864" s="1"/>
      <c r="D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x14ac:dyDescent="0.25">
      <c r="A865" s="1"/>
      <c r="B865" s="1"/>
      <c r="C865" s="1"/>
      <c r="D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x14ac:dyDescent="0.25">
      <c r="A866" s="1"/>
      <c r="B866" s="1"/>
      <c r="C866" s="1"/>
      <c r="D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x14ac:dyDescent="0.25">
      <c r="A867" s="1"/>
      <c r="B867" s="1"/>
      <c r="C867" s="1"/>
      <c r="D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x14ac:dyDescent="0.25">
      <c r="A868" s="1"/>
      <c r="B868" s="1"/>
      <c r="C868" s="1"/>
      <c r="D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x14ac:dyDescent="0.25">
      <c r="A869" s="1"/>
      <c r="B869" s="1"/>
      <c r="C869" s="1"/>
      <c r="D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x14ac:dyDescent="0.25">
      <c r="A870" s="1"/>
      <c r="B870" s="1"/>
      <c r="C870" s="1"/>
      <c r="D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x14ac:dyDescent="0.25">
      <c r="A871" s="1"/>
      <c r="B871" s="1"/>
      <c r="C871" s="1"/>
      <c r="D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x14ac:dyDescent="0.25">
      <c r="A872" s="1"/>
      <c r="B872" s="1"/>
      <c r="C872" s="1"/>
      <c r="D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x14ac:dyDescent="0.25">
      <c r="A873" s="1"/>
      <c r="B873" s="1"/>
      <c r="C873" s="1"/>
      <c r="D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x14ac:dyDescent="0.25">
      <c r="A874" s="1"/>
      <c r="B874" s="1"/>
      <c r="C874" s="1"/>
      <c r="D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x14ac:dyDescent="0.25">
      <c r="A875" s="1"/>
      <c r="B875" s="1"/>
      <c r="C875" s="1"/>
      <c r="D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x14ac:dyDescent="0.25">
      <c r="A876" s="1"/>
      <c r="B876" s="1"/>
      <c r="C876" s="1"/>
      <c r="D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x14ac:dyDescent="0.25">
      <c r="A877" s="1"/>
      <c r="B877" s="1"/>
      <c r="C877" s="1"/>
      <c r="D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x14ac:dyDescent="0.25">
      <c r="A878" s="1"/>
      <c r="B878" s="1"/>
      <c r="C878" s="1"/>
      <c r="D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x14ac:dyDescent="0.25">
      <c r="A879" s="1"/>
      <c r="B879" s="1"/>
      <c r="C879" s="1"/>
      <c r="D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x14ac:dyDescent="0.25">
      <c r="A880" s="1"/>
      <c r="B880" s="1"/>
      <c r="C880" s="1"/>
      <c r="D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x14ac:dyDescent="0.25">
      <c r="A881" s="1"/>
      <c r="B881" s="1"/>
      <c r="C881" s="1"/>
      <c r="D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x14ac:dyDescent="0.25">
      <c r="A882" s="1"/>
      <c r="B882" s="1"/>
      <c r="C882" s="1"/>
      <c r="D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x14ac:dyDescent="0.25">
      <c r="A883" s="1"/>
      <c r="B883" s="1"/>
      <c r="C883" s="1"/>
      <c r="D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x14ac:dyDescent="0.25">
      <c r="A884" s="1"/>
      <c r="B884" s="1"/>
      <c r="C884" s="1"/>
      <c r="D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x14ac:dyDescent="0.25">
      <c r="A885" s="1"/>
      <c r="B885" s="1"/>
      <c r="C885" s="1"/>
      <c r="D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x14ac:dyDescent="0.25">
      <c r="A886" s="1"/>
      <c r="B886" s="1"/>
      <c r="C886" s="1"/>
      <c r="D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x14ac:dyDescent="0.25">
      <c r="A887" s="1"/>
      <c r="B887" s="1"/>
      <c r="C887" s="1"/>
      <c r="D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x14ac:dyDescent="0.25">
      <c r="A888" s="1"/>
      <c r="B888" s="1"/>
      <c r="C888" s="1"/>
      <c r="D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x14ac:dyDescent="0.25">
      <c r="A889" s="1"/>
      <c r="B889" s="1"/>
      <c r="C889" s="1"/>
      <c r="D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x14ac:dyDescent="0.25">
      <c r="A890" s="1"/>
      <c r="B890" s="1"/>
      <c r="C890" s="1"/>
      <c r="D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x14ac:dyDescent="0.25">
      <c r="A891" s="1"/>
      <c r="B891" s="1"/>
      <c r="C891" s="1"/>
      <c r="D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x14ac:dyDescent="0.25">
      <c r="A892" s="1"/>
      <c r="B892" s="1"/>
      <c r="C892" s="1"/>
      <c r="D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x14ac:dyDescent="0.25">
      <c r="A893" s="1"/>
      <c r="B893" s="1"/>
      <c r="C893" s="1"/>
      <c r="D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x14ac:dyDescent="0.25">
      <c r="A894" s="1"/>
      <c r="B894" s="1"/>
      <c r="C894" s="1"/>
      <c r="D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x14ac:dyDescent="0.25">
      <c r="A895" s="1"/>
      <c r="B895" s="1"/>
      <c r="C895" s="1"/>
      <c r="D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x14ac:dyDescent="0.25">
      <c r="A896" s="1"/>
      <c r="B896" s="1"/>
      <c r="C896" s="1"/>
      <c r="D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x14ac:dyDescent="0.25">
      <c r="A897" s="1"/>
      <c r="B897" s="1"/>
      <c r="C897" s="1"/>
      <c r="D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x14ac:dyDescent="0.25">
      <c r="A898" s="1"/>
      <c r="B898" s="1"/>
      <c r="C898" s="1"/>
      <c r="D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x14ac:dyDescent="0.25">
      <c r="A899" s="1"/>
      <c r="B899" s="1"/>
      <c r="C899" s="1"/>
      <c r="D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x14ac:dyDescent="0.25">
      <c r="A900" s="1"/>
      <c r="B900" s="1"/>
      <c r="C900" s="1"/>
      <c r="D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x14ac:dyDescent="0.25">
      <c r="A901" s="1"/>
      <c r="B901" s="1"/>
      <c r="C901" s="1"/>
      <c r="D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x14ac:dyDescent="0.25">
      <c r="A902" s="1"/>
      <c r="B902" s="1"/>
      <c r="C902" s="1"/>
      <c r="D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x14ac:dyDescent="0.25">
      <c r="A903" s="1"/>
      <c r="B903" s="1"/>
      <c r="C903" s="1"/>
      <c r="D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x14ac:dyDescent="0.25">
      <c r="A904" s="1"/>
      <c r="B904" s="1"/>
      <c r="C904" s="1"/>
      <c r="D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x14ac:dyDescent="0.25">
      <c r="A905" s="1"/>
      <c r="B905" s="1"/>
      <c r="C905" s="1"/>
      <c r="D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x14ac:dyDescent="0.25">
      <c r="A906" s="1"/>
      <c r="B906" s="1"/>
      <c r="C906" s="1"/>
      <c r="D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x14ac:dyDescent="0.25">
      <c r="A907" s="1"/>
      <c r="B907" s="1"/>
      <c r="C907" s="1"/>
      <c r="D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x14ac:dyDescent="0.25">
      <c r="A908" s="1"/>
      <c r="B908" s="1"/>
      <c r="C908" s="1"/>
      <c r="D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x14ac:dyDescent="0.25">
      <c r="A909" s="1"/>
      <c r="B909" s="1"/>
      <c r="C909" s="1"/>
      <c r="D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x14ac:dyDescent="0.25">
      <c r="A910" s="1"/>
      <c r="B910" s="1"/>
      <c r="C910" s="1"/>
      <c r="D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x14ac:dyDescent="0.25">
      <c r="A911" s="1"/>
      <c r="B911" s="1"/>
      <c r="C911" s="1"/>
      <c r="D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x14ac:dyDescent="0.25">
      <c r="A912" s="1"/>
      <c r="B912" s="1"/>
      <c r="C912" s="1"/>
      <c r="D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x14ac:dyDescent="0.25">
      <c r="A913" s="1"/>
      <c r="B913" s="1"/>
      <c r="C913" s="1"/>
      <c r="D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x14ac:dyDescent="0.25">
      <c r="A914" s="1"/>
      <c r="B914" s="1"/>
      <c r="C914" s="1"/>
      <c r="D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x14ac:dyDescent="0.25">
      <c r="A915" s="1"/>
      <c r="B915" s="1"/>
      <c r="C915" s="1"/>
      <c r="D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x14ac:dyDescent="0.25">
      <c r="A916" s="1"/>
      <c r="B916" s="1"/>
      <c r="C916" s="1"/>
      <c r="D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x14ac:dyDescent="0.25">
      <c r="A917" s="1"/>
      <c r="B917" s="1"/>
      <c r="C917" s="1"/>
      <c r="D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x14ac:dyDescent="0.25">
      <c r="A918" s="1"/>
      <c r="B918" s="1"/>
      <c r="C918" s="1"/>
      <c r="D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x14ac:dyDescent="0.25">
      <c r="A919" s="1"/>
      <c r="B919" s="1"/>
      <c r="C919" s="1"/>
      <c r="D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x14ac:dyDescent="0.25">
      <c r="A920" s="1"/>
      <c r="B920" s="1"/>
      <c r="C920" s="1"/>
      <c r="D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x14ac:dyDescent="0.25">
      <c r="A921" s="1"/>
      <c r="B921" s="1"/>
      <c r="C921" s="1"/>
      <c r="D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x14ac:dyDescent="0.25">
      <c r="A922" s="1"/>
      <c r="B922" s="1"/>
      <c r="C922" s="1"/>
      <c r="D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x14ac:dyDescent="0.25">
      <c r="A923" s="1"/>
      <c r="B923" s="1"/>
      <c r="C923" s="1"/>
      <c r="D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x14ac:dyDescent="0.25">
      <c r="A924" s="1"/>
      <c r="B924" s="1"/>
      <c r="C924" s="1"/>
      <c r="D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x14ac:dyDescent="0.25">
      <c r="A925" s="1"/>
      <c r="B925" s="1"/>
      <c r="C925" s="1"/>
      <c r="D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x14ac:dyDescent="0.25">
      <c r="A926" s="1"/>
      <c r="B926" s="1"/>
      <c r="C926" s="1"/>
      <c r="D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x14ac:dyDescent="0.25">
      <c r="A927" s="1"/>
      <c r="B927" s="1"/>
      <c r="C927" s="1"/>
      <c r="D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x14ac:dyDescent="0.25">
      <c r="A928" s="1"/>
      <c r="B928" s="1"/>
      <c r="C928" s="1"/>
      <c r="D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x14ac:dyDescent="0.25">
      <c r="A929" s="1"/>
      <c r="B929" s="1"/>
      <c r="C929" s="1"/>
      <c r="D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x14ac:dyDescent="0.25">
      <c r="A930" s="1"/>
      <c r="B930" s="1"/>
      <c r="C930" s="1"/>
      <c r="D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x14ac:dyDescent="0.25">
      <c r="A931" s="1"/>
      <c r="B931" s="1"/>
      <c r="C931" s="1"/>
      <c r="D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x14ac:dyDescent="0.25">
      <c r="A932" s="1"/>
      <c r="B932" s="1"/>
      <c r="C932" s="1"/>
      <c r="D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x14ac:dyDescent="0.25">
      <c r="A933" s="1"/>
      <c r="B933" s="1"/>
      <c r="C933" s="1"/>
      <c r="D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x14ac:dyDescent="0.25">
      <c r="A934" s="1"/>
      <c r="B934" s="1"/>
      <c r="C934" s="1"/>
      <c r="D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x14ac:dyDescent="0.25">
      <c r="A935" s="1"/>
      <c r="B935" s="1"/>
      <c r="C935" s="1"/>
      <c r="D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x14ac:dyDescent="0.25">
      <c r="A936" s="1"/>
      <c r="B936" s="1"/>
      <c r="C936" s="1"/>
      <c r="D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x14ac:dyDescent="0.25">
      <c r="A937" s="1"/>
      <c r="B937" s="1"/>
      <c r="C937" s="1"/>
      <c r="D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x14ac:dyDescent="0.25">
      <c r="A938" s="1"/>
      <c r="B938" s="1"/>
      <c r="C938" s="1"/>
      <c r="D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x14ac:dyDescent="0.25">
      <c r="A939" s="1"/>
      <c r="B939" s="1"/>
      <c r="C939" s="1"/>
      <c r="D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x14ac:dyDescent="0.25">
      <c r="A940" s="1"/>
      <c r="B940" s="1"/>
      <c r="C940" s="1"/>
      <c r="D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x14ac:dyDescent="0.25">
      <c r="A941" s="1"/>
      <c r="B941" s="1"/>
      <c r="C941" s="1"/>
      <c r="D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x14ac:dyDescent="0.25">
      <c r="A942" s="1"/>
      <c r="B942" s="1"/>
      <c r="C942" s="1"/>
      <c r="D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x14ac:dyDescent="0.25">
      <c r="A943" s="1"/>
      <c r="B943" s="1"/>
      <c r="C943" s="1"/>
      <c r="D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x14ac:dyDescent="0.25">
      <c r="A944" s="1"/>
      <c r="B944" s="1"/>
      <c r="C944" s="1"/>
      <c r="D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x14ac:dyDescent="0.25">
      <c r="A945" s="1"/>
      <c r="B945" s="1"/>
      <c r="C945" s="1"/>
      <c r="D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x14ac:dyDescent="0.25">
      <c r="A946" s="1"/>
      <c r="B946" s="1"/>
      <c r="C946" s="1"/>
      <c r="D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x14ac:dyDescent="0.25">
      <c r="A947" s="1"/>
      <c r="B947" s="1"/>
      <c r="C947" s="1"/>
      <c r="D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x14ac:dyDescent="0.25">
      <c r="A948" s="1"/>
      <c r="B948" s="1"/>
      <c r="C948" s="1"/>
      <c r="D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x14ac:dyDescent="0.25">
      <c r="A949" s="1"/>
      <c r="B949" s="1"/>
      <c r="C949" s="1"/>
      <c r="D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x14ac:dyDescent="0.25">
      <c r="A950" s="1"/>
      <c r="B950" s="1"/>
      <c r="C950" s="1"/>
      <c r="D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x14ac:dyDescent="0.25">
      <c r="A951" s="1"/>
      <c r="B951" s="1"/>
      <c r="C951" s="1"/>
      <c r="D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x14ac:dyDescent="0.25">
      <c r="A952" s="1"/>
      <c r="B952" s="1"/>
      <c r="C952" s="1"/>
      <c r="D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x14ac:dyDescent="0.25">
      <c r="A953" s="1"/>
      <c r="B953" s="1"/>
      <c r="C953" s="1"/>
      <c r="D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x14ac:dyDescent="0.25">
      <c r="A954" s="1"/>
      <c r="B954" s="1"/>
      <c r="C954" s="1"/>
      <c r="D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x14ac:dyDescent="0.25">
      <c r="A955" s="1"/>
      <c r="B955" s="1"/>
      <c r="C955" s="1"/>
      <c r="D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x14ac:dyDescent="0.25">
      <c r="A956" s="1"/>
      <c r="B956" s="1"/>
      <c r="C956" s="1"/>
      <c r="D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x14ac:dyDescent="0.25">
      <c r="A957" s="1"/>
      <c r="B957" s="1"/>
      <c r="C957" s="1"/>
      <c r="D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x14ac:dyDescent="0.25">
      <c r="A958" s="1"/>
      <c r="B958" s="1"/>
      <c r="C958" s="1"/>
      <c r="D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x14ac:dyDescent="0.25">
      <c r="A959" s="1"/>
      <c r="B959" s="1"/>
      <c r="C959" s="1"/>
      <c r="D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x14ac:dyDescent="0.25">
      <c r="A960" s="1"/>
      <c r="B960" s="1"/>
      <c r="C960" s="1"/>
      <c r="D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x14ac:dyDescent="0.25">
      <c r="A961" s="1"/>
      <c r="B961" s="1"/>
      <c r="C961" s="1"/>
      <c r="D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x14ac:dyDescent="0.25">
      <c r="A962" s="1"/>
      <c r="B962" s="1"/>
      <c r="C962" s="1"/>
      <c r="D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x14ac:dyDescent="0.25">
      <c r="A963" s="1"/>
      <c r="B963" s="1"/>
      <c r="C963" s="1"/>
      <c r="D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x14ac:dyDescent="0.25">
      <c r="A964" s="1"/>
      <c r="B964" s="1"/>
      <c r="C964" s="1"/>
      <c r="D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x14ac:dyDescent="0.25">
      <c r="A965" s="1"/>
      <c r="B965" s="1"/>
      <c r="C965" s="1"/>
      <c r="D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x14ac:dyDescent="0.25">
      <c r="A966" s="1"/>
      <c r="B966" s="1"/>
      <c r="C966" s="1"/>
      <c r="D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x14ac:dyDescent="0.25">
      <c r="A967" s="1"/>
      <c r="B967" s="1"/>
      <c r="C967" s="1"/>
      <c r="D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x14ac:dyDescent="0.25">
      <c r="A968" s="1"/>
      <c r="B968" s="1"/>
      <c r="C968" s="1"/>
      <c r="D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x14ac:dyDescent="0.25">
      <c r="A969" s="1"/>
      <c r="B969" s="1"/>
      <c r="C969" s="1"/>
      <c r="D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x14ac:dyDescent="0.25">
      <c r="A970" s="1"/>
      <c r="B970" s="1"/>
      <c r="C970" s="1"/>
      <c r="D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x14ac:dyDescent="0.25">
      <c r="A971" s="1"/>
      <c r="B971" s="1"/>
      <c r="C971" s="1"/>
      <c r="D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x14ac:dyDescent="0.25">
      <c r="A972" s="1"/>
      <c r="B972" s="1"/>
      <c r="C972" s="1"/>
      <c r="D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x14ac:dyDescent="0.25">
      <c r="A973" s="1"/>
      <c r="B973" s="1"/>
      <c r="C973" s="1"/>
      <c r="D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x14ac:dyDescent="0.25">
      <c r="A974" s="1"/>
      <c r="B974" s="1"/>
      <c r="C974" s="1"/>
      <c r="D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x14ac:dyDescent="0.25">
      <c r="A975" s="1"/>
      <c r="B975" s="1"/>
      <c r="C975" s="1"/>
      <c r="D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x14ac:dyDescent="0.25">
      <c r="A976" s="1"/>
      <c r="B976" s="1"/>
      <c r="C976" s="1"/>
      <c r="D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x14ac:dyDescent="0.25">
      <c r="A977" s="1"/>
      <c r="B977" s="1"/>
      <c r="C977" s="1"/>
      <c r="D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x14ac:dyDescent="0.25">
      <c r="A978" s="1"/>
      <c r="B978" s="1"/>
      <c r="C978" s="1"/>
      <c r="D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x14ac:dyDescent="0.25">
      <c r="A979" s="1"/>
      <c r="B979" s="1"/>
      <c r="C979" s="1"/>
      <c r="D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x14ac:dyDescent="0.25">
      <c r="A980" s="1"/>
      <c r="B980" s="1"/>
      <c r="C980" s="1"/>
      <c r="D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x14ac:dyDescent="0.25">
      <c r="A981" s="1"/>
      <c r="B981" s="1"/>
      <c r="C981" s="1"/>
      <c r="D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x14ac:dyDescent="0.25">
      <c r="A982" s="1"/>
      <c r="B982" s="1"/>
      <c r="C982" s="1"/>
      <c r="D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x14ac:dyDescent="0.25">
      <c r="A983" s="1"/>
      <c r="B983" s="1"/>
      <c r="C983" s="1"/>
      <c r="D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x14ac:dyDescent="0.25">
      <c r="A984" s="1"/>
      <c r="B984" s="1"/>
      <c r="C984" s="1"/>
      <c r="D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x14ac:dyDescent="0.25">
      <c r="A985" s="1"/>
      <c r="B985" s="1"/>
      <c r="C985" s="1"/>
      <c r="D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x14ac:dyDescent="0.25">
      <c r="A986" s="1"/>
      <c r="B986" s="1"/>
      <c r="C986" s="1"/>
      <c r="D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x14ac:dyDescent="0.25">
      <c r="A987" s="1"/>
      <c r="B987" s="1"/>
      <c r="C987" s="1"/>
      <c r="D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x14ac:dyDescent="0.25">
      <c r="A988" s="1"/>
      <c r="B988" s="1"/>
      <c r="C988" s="1"/>
      <c r="D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x14ac:dyDescent="0.25">
      <c r="A989" s="1"/>
      <c r="B989" s="1"/>
      <c r="C989" s="1"/>
      <c r="D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x14ac:dyDescent="0.25">
      <c r="A990" s="1"/>
      <c r="B990" s="1"/>
      <c r="C990" s="1"/>
      <c r="D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x14ac:dyDescent="0.25">
      <c r="A991" s="1"/>
      <c r="B991" s="1"/>
      <c r="C991" s="1"/>
      <c r="D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x14ac:dyDescent="0.25">
      <c r="A992" s="1"/>
      <c r="B992" s="1"/>
      <c r="C992" s="1"/>
      <c r="D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x14ac:dyDescent="0.25">
      <c r="A993" s="1"/>
      <c r="B993" s="1"/>
      <c r="C993" s="1"/>
      <c r="D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x14ac:dyDescent="0.25">
      <c r="A994" s="1"/>
      <c r="B994" s="1"/>
      <c r="C994" s="1"/>
      <c r="D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x14ac:dyDescent="0.25">
      <c r="A995" s="1"/>
      <c r="B995" s="1"/>
      <c r="C995" s="1"/>
      <c r="D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x14ac:dyDescent="0.25">
      <c r="A996" s="1"/>
      <c r="B996" s="1"/>
      <c r="C996" s="1"/>
      <c r="D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x14ac:dyDescent="0.25">
      <c r="A997" s="1"/>
      <c r="B997" s="1"/>
      <c r="C997" s="1"/>
      <c r="D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x14ac:dyDescent="0.25">
      <c r="A998" s="1"/>
      <c r="B998" s="1"/>
      <c r="C998" s="1"/>
      <c r="D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x14ac:dyDescent="0.25">
      <c r="A999" s="1"/>
      <c r="B999" s="1"/>
      <c r="C999" s="1"/>
      <c r="D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x14ac:dyDescent="0.25">
      <c r="A1000" s="1"/>
      <c r="B1000" s="1"/>
      <c r="C1000" s="1"/>
      <c r="D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x14ac:dyDescent="0.25">
      <c r="A1001" s="1"/>
      <c r="B1001" s="1"/>
      <c r="C1001" s="1"/>
      <c r="D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x14ac:dyDescent="0.25">
      <c r="A1002" s="1"/>
      <c r="B1002" s="1"/>
      <c r="C1002" s="1"/>
      <c r="D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 x14ac:dyDescent="0.25">
      <c r="A1003" s="1"/>
      <c r="B1003" s="1"/>
      <c r="C1003" s="1"/>
      <c r="D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 x14ac:dyDescent="0.25">
      <c r="A1004" s="1"/>
      <c r="B1004" s="1"/>
      <c r="C1004" s="1"/>
      <c r="D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</sheetData>
  <autoFilter ref="A2:AF103" xr:uid="{00000000-0009-0000-0000-000000000000}"/>
  <mergeCells count="26">
    <mergeCell ref="A1:AF1"/>
    <mergeCell ref="D29:G29"/>
    <mergeCell ref="D58:G58"/>
    <mergeCell ref="D59:G59"/>
    <mergeCell ref="D87:G87"/>
    <mergeCell ref="E3:E6"/>
    <mergeCell ref="E7:E10"/>
    <mergeCell ref="E12:E16"/>
    <mergeCell ref="E18:E23"/>
    <mergeCell ref="E26:E27"/>
    <mergeCell ref="E30:E33"/>
    <mergeCell ref="E35:E37"/>
    <mergeCell ref="E39:E40"/>
    <mergeCell ref="E42:E46"/>
    <mergeCell ref="E48:E49"/>
    <mergeCell ref="E51:E53"/>
    <mergeCell ref="E55:E56"/>
    <mergeCell ref="E60:E61"/>
    <mergeCell ref="E63:E64"/>
    <mergeCell ref="E66:E67"/>
    <mergeCell ref="E69:E70"/>
    <mergeCell ref="E72:E73"/>
    <mergeCell ref="E75:E76"/>
    <mergeCell ref="E78:E79"/>
    <mergeCell ref="E81:E82"/>
    <mergeCell ref="E84:E85"/>
  </mergeCells>
  <pageMargins left="0.7" right="0.7" top="0.75" bottom="0.75" header="0" footer="0"/>
  <pageSetup paperSize="8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alapszak L.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Felhasználó</cp:lastModifiedBy>
  <cp:lastPrinted>2022-06-28T09:21:41Z</cp:lastPrinted>
  <dcterms:created xsi:type="dcterms:W3CDTF">2017-01-04T13:55:16Z</dcterms:created>
  <dcterms:modified xsi:type="dcterms:W3CDTF">2022-08-04T10:52:53Z</dcterms:modified>
</cp:coreProperties>
</file>