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li\"/>
    </mc:Choice>
  </mc:AlternateContent>
  <bookViews>
    <workbookView xWindow="0" yWindow="0" windowWidth="21600" windowHeight="9600"/>
  </bookViews>
  <sheets>
    <sheet name="RFMSZ" sheetId="1" r:id="rId1"/>
  </sheets>
  <definedNames>
    <definedName name="_xlnm._FilterDatabase" localSheetId="0" hidden="1">RFMSZ!$A$4:$X$66</definedName>
  </definedNames>
  <calcPr calcId="162913"/>
  <extLst>
    <ext uri="GoogleSheetsCustomDataVersion1">
      <go:sheetsCustomData xmlns:go="http://customooxmlschemas.google.com/" r:id="rId5" roundtripDataSignature="AMtx7mhk/VGfpULg5TDOjcsOYVCb2pXRIg=="/>
    </ext>
  </extLst>
</workbook>
</file>

<file path=xl/calcChain.xml><?xml version="1.0" encoding="utf-8"?>
<calcChain xmlns="http://schemas.openxmlformats.org/spreadsheetml/2006/main">
  <c r="V64" i="1" l="1"/>
  <c r="T64" i="1"/>
  <c r="S64" i="1"/>
  <c r="U64" i="1" s="1"/>
  <c r="R63" i="1"/>
  <c r="Q63" i="1"/>
  <c r="P63" i="1"/>
  <c r="O63" i="1"/>
  <c r="N63" i="1"/>
  <c r="M63" i="1"/>
  <c r="L63" i="1"/>
  <c r="K63" i="1"/>
  <c r="J63" i="1"/>
  <c r="I63" i="1"/>
  <c r="H63" i="1"/>
  <c r="G63" i="1"/>
  <c r="R62" i="1"/>
  <c r="Q62" i="1"/>
  <c r="P62" i="1"/>
  <c r="O62" i="1"/>
  <c r="N62" i="1"/>
  <c r="M62" i="1"/>
  <c r="L62" i="1"/>
  <c r="K62" i="1"/>
  <c r="J62" i="1"/>
  <c r="I62" i="1"/>
  <c r="H62" i="1"/>
  <c r="T62" i="1" s="1"/>
  <c r="G62" i="1"/>
  <c r="S62" i="1" s="1"/>
  <c r="U62" i="1" s="1"/>
  <c r="V61" i="1"/>
  <c r="T61" i="1"/>
  <c r="S61" i="1"/>
  <c r="U61" i="1" s="1"/>
  <c r="V60" i="1"/>
  <c r="T60" i="1"/>
  <c r="S60" i="1"/>
  <c r="U60" i="1" s="1"/>
  <c r="V59" i="1"/>
  <c r="T59" i="1"/>
  <c r="S59" i="1"/>
  <c r="U59" i="1" s="1"/>
  <c r="V58" i="1"/>
  <c r="T58" i="1"/>
  <c r="S58" i="1"/>
  <c r="U58" i="1" s="1"/>
  <c r="V57" i="1"/>
  <c r="T57" i="1"/>
  <c r="S57" i="1"/>
  <c r="U57" i="1" s="1"/>
  <c r="V56" i="1"/>
  <c r="T56" i="1"/>
  <c r="S56" i="1"/>
  <c r="U56" i="1" s="1"/>
  <c r="V55" i="1"/>
  <c r="T55" i="1"/>
  <c r="S55" i="1"/>
  <c r="U55" i="1" s="1"/>
  <c r="V54" i="1"/>
  <c r="T54" i="1"/>
  <c r="S54" i="1"/>
  <c r="U54" i="1" s="1"/>
  <c r="V53" i="1"/>
  <c r="T53" i="1"/>
  <c r="S53" i="1"/>
  <c r="U53" i="1" s="1"/>
  <c r="V52" i="1"/>
  <c r="T52" i="1"/>
  <c r="S52" i="1"/>
  <c r="U52" i="1" s="1"/>
  <c r="V51" i="1"/>
  <c r="T51" i="1"/>
  <c r="S51" i="1"/>
  <c r="U51" i="1" s="1"/>
  <c r="V50" i="1"/>
  <c r="T50" i="1"/>
  <c r="S50" i="1"/>
  <c r="U50" i="1" s="1"/>
  <c r="V49" i="1"/>
  <c r="T49" i="1"/>
  <c r="S49" i="1"/>
  <c r="U49" i="1" s="1"/>
  <c r="V48" i="1"/>
  <c r="T48" i="1"/>
  <c r="S48" i="1"/>
  <c r="U48" i="1" s="1"/>
  <c r="V47" i="1"/>
  <c r="T47" i="1"/>
  <c r="S47" i="1"/>
  <c r="U47" i="1" s="1"/>
  <c r="V46" i="1"/>
  <c r="T46" i="1"/>
  <c r="S46" i="1"/>
  <c r="U46" i="1" s="1"/>
  <c r="V45" i="1"/>
  <c r="T45" i="1"/>
  <c r="S45" i="1"/>
  <c r="U45" i="1" s="1"/>
  <c r="V44" i="1"/>
  <c r="T44" i="1"/>
  <c r="S44" i="1"/>
  <c r="U44" i="1" s="1"/>
  <c r="V43" i="1"/>
  <c r="T43" i="1"/>
  <c r="S43" i="1"/>
  <c r="U43" i="1" s="1"/>
  <c r="V42" i="1"/>
  <c r="T42" i="1"/>
  <c r="S42" i="1"/>
  <c r="U42" i="1" s="1"/>
  <c r="V41" i="1"/>
  <c r="T41" i="1"/>
  <c r="S41" i="1"/>
  <c r="U41" i="1" s="1"/>
  <c r="V40" i="1"/>
  <c r="T40" i="1"/>
  <c r="S40" i="1"/>
  <c r="U40" i="1" s="1"/>
  <c r="V39" i="1"/>
  <c r="T39" i="1"/>
  <c r="S39" i="1"/>
  <c r="U39" i="1" s="1"/>
  <c r="V38" i="1"/>
  <c r="T38" i="1"/>
  <c r="S38" i="1"/>
  <c r="U38" i="1" s="1"/>
  <c r="V37" i="1"/>
  <c r="T37" i="1"/>
  <c r="S37" i="1"/>
  <c r="U37" i="1" s="1"/>
  <c r="V36" i="1"/>
  <c r="T36" i="1"/>
  <c r="S36" i="1"/>
  <c r="U36" i="1" s="1"/>
  <c r="V35" i="1"/>
  <c r="T35" i="1"/>
  <c r="S35" i="1"/>
  <c r="U35" i="1" s="1"/>
  <c r="V34" i="1"/>
  <c r="V63" i="1" s="1"/>
  <c r="T34" i="1"/>
  <c r="T63" i="1" s="1"/>
  <c r="S34" i="1"/>
  <c r="U34" i="1" s="1"/>
  <c r="U63" i="1" s="1"/>
  <c r="R33" i="1"/>
  <c r="R66" i="1" s="1"/>
  <c r="Q33" i="1"/>
  <c r="Q66" i="1" s="1"/>
  <c r="P33" i="1"/>
  <c r="P66" i="1" s="1"/>
  <c r="O33" i="1"/>
  <c r="O66" i="1" s="1"/>
  <c r="N33" i="1"/>
  <c r="N66" i="1" s="1"/>
  <c r="M33" i="1"/>
  <c r="M66" i="1" s="1"/>
  <c r="L33" i="1"/>
  <c r="L66" i="1" s="1"/>
  <c r="K33" i="1"/>
  <c r="K66" i="1" s="1"/>
  <c r="J33" i="1"/>
  <c r="J66" i="1" s="1"/>
  <c r="I33" i="1"/>
  <c r="I66" i="1" s="1"/>
  <c r="H33" i="1"/>
  <c r="H66" i="1" s="1"/>
  <c r="G33" i="1"/>
  <c r="G66" i="1" s="1"/>
  <c r="V32" i="1"/>
  <c r="T32" i="1"/>
  <c r="S32" i="1"/>
  <c r="U32" i="1" s="1"/>
  <c r="V31" i="1"/>
  <c r="T31" i="1"/>
  <c r="S31" i="1"/>
  <c r="U31" i="1" s="1"/>
  <c r="V30" i="1"/>
  <c r="T30" i="1"/>
  <c r="S30" i="1"/>
  <c r="U30" i="1" s="1"/>
  <c r="V29" i="1"/>
  <c r="T29" i="1"/>
  <c r="S29" i="1"/>
  <c r="U29" i="1" s="1"/>
  <c r="V28" i="1"/>
  <c r="T28" i="1"/>
  <c r="S28" i="1"/>
  <c r="U28" i="1" s="1"/>
  <c r="V27" i="1"/>
  <c r="T27" i="1"/>
  <c r="S27" i="1"/>
  <c r="U27" i="1" s="1"/>
  <c r="V26" i="1"/>
  <c r="T26" i="1"/>
  <c r="S26" i="1"/>
  <c r="U26" i="1" s="1"/>
  <c r="V25" i="1"/>
  <c r="T25" i="1"/>
  <c r="S25" i="1"/>
  <c r="U25" i="1" s="1"/>
  <c r="V24" i="1"/>
  <c r="T24" i="1"/>
  <c r="S24" i="1"/>
  <c r="U24" i="1" s="1"/>
  <c r="V23" i="1"/>
  <c r="T23" i="1"/>
  <c r="S23" i="1"/>
  <c r="U23" i="1" s="1"/>
  <c r="V22" i="1"/>
  <c r="T22" i="1"/>
  <c r="S22" i="1"/>
  <c r="U22" i="1" s="1"/>
  <c r="V21" i="1"/>
  <c r="T21" i="1"/>
  <c r="S21" i="1"/>
  <c r="U21" i="1" s="1"/>
  <c r="V20" i="1"/>
  <c r="T20" i="1"/>
  <c r="S20" i="1"/>
  <c r="U20" i="1" s="1"/>
  <c r="V19" i="1"/>
  <c r="T19" i="1"/>
  <c r="S19" i="1"/>
  <c r="U19" i="1" s="1"/>
  <c r="V18" i="1"/>
  <c r="T18" i="1"/>
  <c r="S18" i="1"/>
  <c r="U18" i="1" s="1"/>
  <c r="V17" i="1"/>
  <c r="T17" i="1"/>
  <c r="S17" i="1"/>
  <c r="U17" i="1" s="1"/>
  <c r="V16" i="1"/>
  <c r="T16" i="1"/>
  <c r="S16" i="1"/>
  <c r="U16" i="1" s="1"/>
  <c r="V15" i="1"/>
  <c r="T15" i="1"/>
  <c r="S15" i="1"/>
  <c r="U15" i="1" s="1"/>
  <c r="V14" i="1"/>
  <c r="T14" i="1"/>
  <c r="S14" i="1"/>
  <c r="U14" i="1" s="1"/>
  <c r="V13" i="1"/>
  <c r="T13" i="1"/>
  <c r="S13" i="1"/>
  <c r="U13" i="1" s="1"/>
  <c r="V12" i="1"/>
  <c r="T12" i="1"/>
  <c r="S12" i="1"/>
  <c r="U12" i="1" s="1"/>
  <c r="V11" i="1"/>
  <c r="T11" i="1"/>
  <c r="S11" i="1"/>
  <c r="U11" i="1" s="1"/>
  <c r="V10" i="1"/>
  <c r="T10" i="1"/>
  <c r="S10" i="1"/>
  <c r="U10" i="1" s="1"/>
  <c r="V9" i="1"/>
  <c r="T9" i="1"/>
  <c r="S9" i="1"/>
  <c r="U9" i="1" s="1"/>
  <c r="V8" i="1"/>
  <c r="T8" i="1"/>
  <c r="S8" i="1"/>
  <c r="U8" i="1" s="1"/>
  <c r="V7" i="1"/>
  <c r="T7" i="1"/>
  <c r="S7" i="1"/>
  <c r="U7" i="1" s="1"/>
  <c r="V6" i="1"/>
  <c r="T6" i="1"/>
  <c r="S6" i="1"/>
  <c r="U6" i="1" s="1"/>
  <c r="V5" i="1"/>
  <c r="V33" i="1" s="1"/>
  <c r="T5" i="1"/>
  <c r="T33" i="1" s="1"/>
  <c r="S5" i="1"/>
  <c r="U5" i="1" s="1"/>
  <c r="U33" i="1" s="1"/>
  <c r="V66" i="1" l="1"/>
  <c r="T66" i="1"/>
  <c r="T65" i="1"/>
  <c r="U66" i="1"/>
  <c r="U65" i="1"/>
  <c r="S33" i="1"/>
  <c r="S63" i="1"/>
  <c r="G65" i="1"/>
  <c r="K65" i="1"/>
  <c r="O65" i="1"/>
  <c r="H65" i="1"/>
  <c r="L65" i="1"/>
  <c r="P65" i="1"/>
  <c r="I65" i="1"/>
  <c r="M65" i="1"/>
  <c r="Q65" i="1"/>
  <c r="V62" i="1"/>
  <c r="V65" i="1" s="1"/>
  <c r="J65" i="1"/>
  <c r="N65" i="1"/>
  <c r="R65" i="1"/>
  <c r="S66" i="1" l="1"/>
  <c r="S65" i="1"/>
</calcChain>
</file>

<file path=xl/sharedStrings.xml><?xml version="1.0" encoding="utf-8"?>
<sst xmlns="http://schemas.openxmlformats.org/spreadsheetml/2006/main" count="313" uniqueCount="100">
  <si>
    <t>Reproduktívegészség-fejlesztő és meddőségi szaktanácsadó szakirányú szakképzés</t>
  </si>
  <si>
    <t>Érvényes: 2022. február 1-től</t>
  </si>
  <si>
    <t>Szak</t>
  </si>
  <si>
    <t>Évfolyam</t>
  </si>
  <si>
    <t>Félév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</si>
  <si>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</si>
  <si>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</si>
  <si>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</si>
  <si>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</si>
  <si>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</si>
  <si>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</si>
  <si>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</si>
  <si>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</si>
  <si>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</si>
  <si>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</si>
  <si>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</si>
  <si>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</si>
  <si>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</si>
  <si>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</si>
  <si>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</si>
  <si>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</si>
  <si>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</si>
  <si>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</si>
  <si>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</si>
  <si>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</si>
  <si>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I.</t>
  </si>
  <si>
    <t>1.</t>
  </si>
  <si>
    <t>L</t>
  </si>
  <si>
    <t>A humán  reprodukció biológiai alapjai</t>
  </si>
  <si>
    <t>v</t>
  </si>
  <si>
    <t>A humán  reprodukció orvosi rendellenességei</t>
  </si>
  <si>
    <t>A segítő foglalkozás alapjai, mentálhigiénés alapismeretek</t>
  </si>
  <si>
    <t>gyj</t>
  </si>
  <si>
    <t>Fejlődés- és személyiséglélektan</t>
  </si>
  <si>
    <t>Egészségpszichológia 1. - egészség, betegség, betegségmegelőzés</t>
  </si>
  <si>
    <t>Egészségpszichológia 2. - stressz, megküzdés</t>
  </si>
  <si>
    <t>A spiritualitás pszichológiája</t>
  </si>
  <si>
    <t>Szexuálpszichológia</t>
  </si>
  <si>
    <t>Rendszerszemléletű családpszichológia</t>
  </si>
  <si>
    <t>A család- és párkonzultáció alapjai</t>
  </si>
  <si>
    <t>Szakirodalom-feldolgozás</t>
  </si>
  <si>
    <t>Pályaszocializáció és önismeret 1.</t>
  </si>
  <si>
    <t>A segítő kommunikáció alapjai</t>
  </si>
  <si>
    <t>ai.</t>
  </si>
  <si>
    <t>2.</t>
  </si>
  <si>
    <t>A veszteség és gyász lélektana</t>
  </si>
  <si>
    <t>Egészségfejlesztés a humán reprodukcióban</t>
  </si>
  <si>
    <t>A termékenységi problémák in vivo kezelési lehetőségei</t>
  </si>
  <si>
    <t>A termékenységi problémák in vitro kezelési lehetőségei</t>
  </si>
  <si>
    <t>A meddőség  alapfogalmai és pszichológiai modelljei</t>
  </si>
  <si>
    <t>A meddőség szociális kontextusa: család, társadalom, jogalkotás</t>
  </si>
  <si>
    <t>Az örökbefogadás rendszere, jogi szabályozása Magyarországon</t>
  </si>
  <si>
    <t>Az örökbefogadás családi és társadalmi kontextusa</t>
  </si>
  <si>
    <t>Prevenciós programok a reproduktív egészségért</t>
  </si>
  <si>
    <t>Általános és keresztény bioetikai alapismeretek</t>
  </si>
  <si>
    <t>Szakmai kompetencia ismeret</t>
  </si>
  <si>
    <t>Pályaszocializáció és önismeret 2.</t>
  </si>
  <si>
    <t>Segítő kommunikáció meddőség és örökbefogadás esetén</t>
  </si>
  <si>
    <t>Szabadon választható tárgy 1. (szv)</t>
  </si>
  <si>
    <t>Komplex vizsga: egészségpszichológia és mentálhigiéné meddőségben</t>
  </si>
  <si>
    <t>szig.</t>
  </si>
  <si>
    <t>Alapozó</t>
  </si>
  <si>
    <t xml:space="preserve">II. </t>
  </si>
  <si>
    <t>3.</t>
  </si>
  <si>
    <t>A pácienscentrikus ellátás sajátosságai</t>
  </si>
  <si>
    <t>gyj.</t>
  </si>
  <si>
    <t xml:space="preserve">Spiritualitás és poszttraumás növekedés </t>
  </si>
  <si>
    <t>Fertilitástudatosság, életmód, reprodukciós egészség - étrend, mozgás</t>
  </si>
  <si>
    <t>Perinatális veszteség-feldolgozás és krízisintervenció</t>
  </si>
  <si>
    <t>Segitő szakmai  etika és jogi alapismeretek</t>
  </si>
  <si>
    <t>Anna-Joachim módszer bemutató 1. (kötelezően választandó)</t>
  </si>
  <si>
    <t>Szabadon választható tárgy 2. (szv)</t>
  </si>
  <si>
    <t>Terepgyakorlat 1.</t>
  </si>
  <si>
    <t>4.</t>
  </si>
  <si>
    <t>Terepgyakorlat 2.</t>
  </si>
  <si>
    <t>Terepgyakorlat-feldolgozó csoport</t>
  </si>
  <si>
    <t>Esetmegbeszélő csoport</t>
  </si>
  <si>
    <t>Szakdolgozati konzultáció</t>
  </si>
  <si>
    <t>Anna-Joachim módszer bemutató 2. (kötelezően választandó)</t>
  </si>
  <si>
    <t>Szabadon választható tárgy 3. (szv)</t>
  </si>
  <si>
    <t>Rizikó csoportok felismerése és megsegítése</t>
  </si>
  <si>
    <t>A meddőség pszichoszociális terápiás lehetőségei I.</t>
  </si>
  <si>
    <t>Megküzdési stratégiák termékenységi problémák esetén</t>
  </si>
  <si>
    <t>A meddőség nemek szerinti és párkapcsolati vonatkozásai</t>
  </si>
  <si>
    <t>A meddőség pszichoszociális terápiás lehetőségei II. - AJ</t>
  </si>
  <si>
    <t>Az asszisztált reprodukciós eljárások pszichológiai kísérése</t>
  </si>
  <si>
    <t>Diagnosztikai eszközök</t>
  </si>
  <si>
    <t>Poimenika, pasztorálpszichológia: lelkigondozás, lelki vezetés</t>
  </si>
  <si>
    <t>Keresztény antropológia: Az egészség, betegség,  ( B)termékenység, terméketlenség (E) teológiája</t>
  </si>
  <si>
    <t>Keresztény bioetikai szempontok a termékenységi problémákkal élőkkel zajló munkában</t>
  </si>
  <si>
    <t>Keresztény spirituális önismeret és gyakorlat</t>
  </si>
  <si>
    <t>A meddőség bibliai alapú terápiás lehetőségei I. Stressz</t>
  </si>
  <si>
    <t>A meddőség bibliai alapú terápiás lehetőségei II. (bibliodráma)</t>
  </si>
  <si>
    <t>Lelkigondozói kommunikáció meddőség és örökbefogadás esetén</t>
  </si>
  <si>
    <t>Modul</t>
  </si>
  <si>
    <t>Mentálhigiénés modul</t>
  </si>
  <si>
    <t>Lelkigondozói modul</t>
  </si>
  <si>
    <t>Szakdolgozat</t>
  </si>
  <si>
    <t>Összes (Mentálhigiénés modullal)</t>
  </si>
  <si>
    <t>Összes (Lelkigondozói modullall)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</si>
</sst>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color rgb="FF000000"/>
      <name val="Arial ce"/>
    </font>
    <font>
      <b/>
      <sz val="18"/>
      <color rgb="FFFF0000"/>
      <name val="Calibri"/>
    </font>
    <font>
      <b/>
      <sz val="14"/>
      <color rgb="FFFF0000"/>
      <name val="Calibri"/>
    </font>
    <font>
      <sz val="10"/>
      <color theme="1"/>
      <name val="Calibri"/>
    </font>
    <font>
      <sz val="9"/>
      <color theme="1"/>
      <name val="Times New Roman"/>
    </font>
    <font>
      <sz val="10"/>
      <color theme="1"/>
      <name val="Times New Roman"/>
    </font>
    <font>
      <sz val="9"/>
      <color rgb="FF000000"/>
      <name val="Arial"/>
    </font>
    <font>
      <sz val="10"/>
      <color rgb="FF000000"/>
      <name val="Times New Roman"/>
    </font>
    <font>
      <sz val="11"/>
      <color theme="1"/>
      <name val="Calibri"/>
    </font>
    <font>
      <sz val="11"/>
      <color rgb="FFFF0000"/>
      <name val="Calibri"/>
    </font>
    <font>
      <i/>
      <sz val="11"/>
      <color theme="1"/>
      <name val="Calibri"/>
    </font>
    <font>
      <sz val="9"/>
      <color rgb="FFFF0000"/>
      <name val="Arial"/>
    </font>
    <font>
      <b/>
      <sz val="11"/>
      <color rgb="FF00000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  <font>
      <i/>
      <sz val="11"/>
      <color rgb="FF000000"/>
      <name val="Calibri"/>
    </font>
    <font>
      <sz val="10"/>
      <color rgb="FF000000"/>
      <name val="Roboto"/>
    </font>
    <font>
      <b/>
      <sz val="12"/>
      <color theme="1"/>
      <name val="Times New Roman"/>
    </font>
    <font>
      <b/>
      <sz val="11"/>
      <color theme="1"/>
      <name val="Inconsolata"/>
    </font>
    <font>
      <b/>
      <i/>
      <sz val="12"/>
      <color rgb="FF1155CC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shrinkToFit="1"/>
    </xf>
    <xf numFmtId="0" fontId="4" fillId="2" borderId="3" xfId="0" applyFont="1" applyFill="1" applyBorder="1" applyAlignment="1">
      <alignment horizontal="left" vertical="center" textRotation="90" shrinkToFit="1"/>
    </xf>
    <xf numFmtId="0" fontId="4" fillId="2" borderId="4" xfId="0" applyFont="1" applyFill="1" applyBorder="1" applyAlignment="1">
      <alignment horizontal="left" vertical="center" textRotation="90" shrinkToFit="1"/>
    </xf>
    <xf numFmtId="0" fontId="4" fillId="2" borderId="1" xfId="0" applyFont="1" applyFill="1" applyBorder="1" applyAlignment="1">
      <alignment horizontal="left" vertical="center" textRotation="90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wrapText="1"/>
    </xf>
    <xf numFmtId="49" fontId="5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/>
    <xf numFmtId="1" fontId="5" fillId="4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11" fillId="3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1" fontId="14" fillId="5" borderId="0" xfId="0" applyNumberFormat="1" applyFont="1" applyFill="1" applyAlignment="1">
      <alignment horizontal="center" vertical="center"/>
    </xf>
    <xf numFmtId="0" fontId="12" fillId="0" borderId="6" xfId="0" applyFont="1" applyBorder="1" applyAlignment="1">
      <alignment wrapText="1"/>
    </xf>
    <xf numFmtId="0" fontId="15" fillId="3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7" fillId="0" borderId="6" xfId="0" applyFont="1" applyBorder="1" applyAlignment="1"/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5" fillId="6" borderId="5" xfId="0" applyFont="1" applyFill="1" applyBorder="1" applyAlignment="1">
      <alignment horizontal="left" vertical="center" wrapText="1"/>
    </xf>
    <xf numFmtId="1" fontId="5" fillId="6" borderId="5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/>
    <xf numFmtId="0" fontId="19" fillId="3" borderId="6" xfId="0" applyFont="1" applyFill="1" applyBorder="1" applyAlignment="1">
      <alignment wrapText="1"/>
    </xf>
    <xf numFmtId="49" fontId="5" fillId="7" borderId="5" xfId="0" applyNumberFormat="1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5" fillId="7" borderId="5" xfId="0" applyFont="1" applyFill="1" applyBorder="1" applyAlignment="1">
      <alignment horizontal="left" vertical="center" wrapText="1"/>
    </xf>
    <xf numFmtId="49" fontId="5" fillId="7" borderId="5" xfId="0" applyNumberFormat="1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/>
    </xf>
    <xf numFmtId="0" fontId="20" fillId="8" borderId="0" xfId="0" applyFont="1" applyFill="1" applyAlignment="1"/>
    <xf numFmtId="0" fontId="13" fillId="8" borderId="8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center" vertical="center"/>
    </xf>
    <xf numFmtId="1" fontId="13" fillId="8" borderId="8" xfId="0" applyNumberFormat="1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1" fontId="14" fillId="8" borderId="0" xfId="0" applyNumberFormat="1" applyFont="1" applyFill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20" fillId="9" borderId="0" xfId="0" applyFont="1" applyFill="1" applyAlignment="1"/>
    <xf numFmtId="0" fontId="13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center" vertical="center"/>
    </xf>
    <xf numFmtId="1" fontId="13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1" fontId="21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1" fontId="22" fillId="5" borderId="0" xfId="0" applyNumberFormat="1" applyFont="1" applyFill="1"/>
    <xf numFmtId="0" fontId="2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2"/>
  <sheetViews>
    <sheetView tabSelected="1" workbookViewId="0">
      <selection sqref="A1:W1"/>
    </sheetView>
  </sheetViews>
  <sheetFormatPr defaultColWidth="14.42578125" defaultRowHeight="15" customHeight="1"/>
  <cols>
    <col min="1" max="1" width="6" customWidth="1"/>
    <col min="2" max="2" width="4.42578125" customWidth="1"/>
    <col min="3" max="3" width="4.28515625" customWidth="1"/>
    <col min="4" max="4" width="3.7109375" customWidth="1"/>
    <col min="5" max="5" width="16" customWidth="1"/>
    <col min="6" max="6" width="39.28515625" customWidth="1"/>
    <col min="7" max="7" width="4.7109375" customWidth="1"/>
    <col min="8" max="8" width="4.140625" customWidth="1"/>
    <col min="9" max="9" width="4" customWidth="1"/>
    <col min="10" max="10" width="4.28515625" customWidth="1"/>
    <col min="11" max="11" width="4.85546875" customWidth="1"/>
    <col min="12" max="12" width="3.5703125" customWidth="1"/>
    <col min="13" max="13" width="4.7109375" customWidth="1"/>
    <col min="14" max="14" width="4.42578125" customWidth="1"/>
    <col min="15" max="16" width="4.5703125" customWidth="1"/>
    <col min="17" max="17" width="4.7109375" customWidth="1"/>
    <col min="18" max="18" width="4.5703125" customWidth="1"/>
    <col min="19" max="19" width="4.85546875" customWidth="1"/>
    <col min="20" max="20" width="5.140625" customWidth="1"/>
    <col min="21" max="21" width="5.28515625" customWidth="1"/>
    <col min="22" max="23" width="4.140625" customWidth="1"/>
    <col min="24" max="24" width="23.42578125" customWidth="1"/>
  </cols>
  <sheetData>
    <row r="1" spans="1:24" ht="48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"/>
    </row>
    <row r="2" spans="1:24" ht="27" customHeight="1">
      <c r="A2" s="101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"/>
    </row>
    <row r="3" spans="1:24" ht="12.7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78" customHeight="1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6" t="s">
        <v>11</v>
      </c>
      <c r="K4" s="7" t="s">
        <v>12</v>
      </c>
      <c r="L4" s="8" t="s">
        <v>13</v>
      </c>
      <c r="M4" s="6" t="s">
        <v>14</v>
      </c>
      <c r="N4" s="7" t="s">
        <v>15</v>
      </c>
      <c r="O4" s="8" t="s">
        <v>16</v>
      </c>
      <c r="P4" s="6" t="s">
        <v>17</v>
      </c>
      <c r="Q4" s="7" t="s">
        <v>18</v>
      </c>
      <c r="R4" s="8" t="s">
        <v>19</v>
      </c>
      <c r="S4" s="6" t="s">
        <v>20</v>
      </c>
      <c r="T4" s="7" t="s">
        <v>21</v>
      </c>
      <c r="U4" s="8" t="s">
        <v>22</v>
      </c>
      <c r="V4" s="9" t="s">
        <v>23</v>
      </c>
      <c r="W4" s="9" t="s">
        <v>24</v>
      </c>
      <c r="X4" s="1"/>
    </row>
    <row r="5" spans="1:24" ht="12.75" customHeight="1">
      <c r="A5" s="10"/>
      <c r="B5" s="11" t="s">
        <v>25</v>
      </c>
      <c r="C5" s="11" t="s">
        <v>26</v>
      </c>
      <c r="D5" s="11" t="s">
        <v>27</v>
      </c>
      <c r="E5" s="12"/>
      <c r="F5" s="13" t="s">
        <v>28</v>
      </c>
      <c r="G5" s="14">
        <v>6</v>
      </c>
      <c r="H5" s="14">
        <v>0</v>
      </c>
      <c r="I5" s="14">
        <v>3</v>
      </c>
      <c r="J5" s="15"/>
      <c r="K5" s="15"/>
      <c r="L5" s="15"/>
      <c r="M5" s="15"/>
      <c r="N5" s="15"/>
      <c r="O5" s="15"/>
      <c r="P5" s="15"/>
      <c r="Q5" s="15"/>
      <c r="R5" s="15"/>
      <c r="S5" s="15">
        <f t="shared" ref="S5:T5" si="0">G5+J5+M5+P5</f>
        <v>6</v>
      </c>
      <c r="T5" s="15">
        <f t="shared" si="0"/>
        <v>0</v>
      </c>
      <c r="U5" s="15">
        <f t="shared" ref="U5:U32" si="1">S5+T5</f>
        <v>6</v>
      </c>
      <c r="V5" s="15">
        <f t="shared" ref="V5:V32" si="2">I5+L5+O5+R5</f>
        <v>3</v>
      </c>
      <c r="W5" s="14" t="s">
        <v>29</v>
      </c>
      <c r="X5" s="16"/>
    </row>
    <row r="6" spans="1:24" ht="12.75" customHeight="1">
      <c r="A6" s="10"/>
      <c r="B6" s="11" t="s">
        <v>25</v>
      </c>
      <c r="C6" s="11" t="s">
        <v>26</v>
      </c>
      <c r="D6" s="11" t="s">
        <v>27</v>
      </c>
      <c r="E6" s="17"/>
      <c r="F6" s="18" t="s">
        <v>30</v>
      </c>
      <c r="G6" s="15">
        <v>6</v>
      </c>
      <c r="H6" s="19">
        <v>0</v>
      </c>
      <c r="I6" s="19">
        <v>3</v>
      </c>
      <c r="J6" s="20"/>
      <c r="K6" s="20"/>
      <c r="L6" s="20"/>
      <c r="M6" s="15"/>
      <c r="N6" s="15"/>
      <c r="O6" s="15"/>
      <c r="P6" s="15"/>
      <c r="Q6" s="15"/>
      <c r="R6" s="15"/>
      <c r="S6" s="20">
        <f t="shared" ref="S6:T6" si="3">G6+J6+M6+P6</f>
        <v>6</v>
      </c>
      <c r="T6" s="20">
        <f t="shared" si="3"/>
        <v>0</v>
      </c>
      <c r="U6" s="20">
        <f t="shared" si="1"/>
        <v>6</v>
      </c>
      <c r="V6" s="20">
        <f t="shared" si="2"/>
        <v>3</v>
      </c>
      <c r="W6" s="14" t="s">
        <v>29</v>
      </c>
      <c r="X6" s="21"/>
    </row>
    <row r="7" spans="1:24" ht="12.75" customHeight="1">
      <c r="A7" s="10"/>
      <c r="B7" s="11" t="s">
        <v>25</v>
      </c>
      <c r="C7" s="11" t="s">
        <v>26</v>
      </c>
      <c r="D7" s="11" t="s">
        <v>27</v>
      </c>
      <c r="E7" s="17"/>
      <c r="F7" s="22" t="s">
        <v>31</v>
      </c>
      <c r="G7" s="14">
        <v>4</v>
      </c>
      <c r="H7" s="19">
        <v>4</v>
      </c>
      <c r="I7" s="14">
        <v>1</v>
      </c>
      <c r="J7" s="23"/>
      <c r="K7" s="23"/>
      <c r="L7" s="23"/>
      <c r="M7" s="15"/>
      <c r="N7" s="15"/>
      <c r="O7" s="15"/>
      <c r="P7" s="15"/>
      <c r="Q7" s="15"/>
      <c r="R7" s="15"/>
      <c r="S7" s="15">
        <f t="shared" ref="S7:T7" si="4">G7+J7+M7+P7</f>
        <v>4</v>
      </c>
      <c r="T7" s="15">
        <f t="shared" si="4"/>
        <v>4</v>
      </c>
      <c r="U7" s="15">
        <f t="shared" si="1"/>
        <v>8</v>
      </c>
      <c r="V7" s="15">
        <f t="shared" si="2"/>
        <v>1</v>
      </c>
      <c r="W7" s="14" t="s">
        <v>32</v>
      </c>
      <c r="X7" s="24"/>
    </row>
    <row r="8" spans="1:24" ht="12.75" customHeight="1">
      <c r="A8" s="10"/>
      <c r="B8" s="11" t="s">
        <v>25</v>
      </c>
      <c r="C8" s="11" t="s">
        <v>26</v>
      </c>
      <c r="D8" s="11" t="s">
        <v>27</v>
      </c>
      <c r="E8" s="17"/>
      <c r="F8" s="22" t="s">
        <v>33</v>
      </c>
      <c r="G8" s="25">
        <v>6</v>
      </c>
      <c r="H8" s="26">
        <v>0</v>
      </c>
      <c r="I8" s="27">
        <v>1</v>
      </c>
      <c r="J8" s="25"/>
      <c r="K8" s="25"/>
      <c r="L8" s="25"/>
      <c r="M8" s="15"/>
      <c r="N8" s="15"/>
      <c r="O8" s="15"/>
      <c r="P8" s="15"/>
      <c r="Q8" s="15"/>
      <c r="R8" s="15"/>
      <c r="S8" s="20">
        <f t="shared" ref="S8:T8" si="5">G8+J8+M8+P8</f>
        <v>6</v>
      </c>
      <c r="T8" s="20">
        <f t="shared" si="5"/>
        <v>0</v>
      </c>
      <c r="U8" s="20">
        <f t="shared" si="1"/>
        <v>6</v>
      </c>
      <c r="V8" s="20">
        <f t="shared" si="2"/>
        <v>1</v>
      </c>
      <c r="W8" s="14" t="s">
        <v>29</v>
      </c>
      <c r="X8" s="28"/>
    </row>
    <row r="9" spans="1:24" ht="12.75" customHeight="1">
      <c r="A9" s="10"/>
      <c r="B9" s="11" t="s">
        <v>25</v>
      </c>
      <c r="C9" s="11" t="s">
        <v>26</v>
      </c>
      <c r="D9" s="11" t="s">
        <v>27</v>
      </c>
      <c r="E9" s="17"/>
      <c r="F9" s="29" t="s">
        <v>34</v>
      </c>
      <c r="G9" s="25">
        <v>8</v>
      </c>
      <c r="H9" s="26">
        <v>0</v>
      </c>
      <c r="I9" s="27">
        <v>2</v>
      </c>
      <c r="J9" s="25"/>
      <c r="K9" s="25"/>
      <c r="L9" s="25"/>
      <c r="M9" s="15"/>
      <c r="N9" s="15"/>
      <c r="O9" s="15"/>
      <c r="P9" s="15"/>
      <c r="Q9" s="15"/>
      <c r="R9" s="15"/>
      <c r="S9" s="20">
        <f t="shared" ref="S9:T9" si="6">G9+J9+M9+P9</f>
        <v>8</v>
      </c>
      <c r="T9" s="20">
        <f t="shared" si="6"/>
        <v>0</v>
      </c>
      <c r="U9" s="20">
        <f t="shared" si="1"/>
        <v>8</v>
      </c>
      <c r="V9" s="20">
        <f t="shared" si="2"/>
        <v>2</v>
      </c>
      <c r="W9" s="14" t="s">
        <v>29</v>
      </c>
      <c r="X9" s="28"/>
    </row>
    <row r="10" spans="1:24" ht="15" customHeight="1">
      <c r="A10" s="10"/>
      <c r="B10" s="11" t="s">
        <v>25</v>
      </c>
      <c r="C10" s="11" t="s">
        <v>26</v>
      </c>
      <c r="D10" s="11" t="s">
        <v>27</v>
      </c>
      <c r="E10" s="17"/>
      <c r="F10" s="13" t="s">
        <v>35</v>
      </c>
      <c r="G10" s="20">
        <v>8</v>
      </c>
      <c r="H10" s="26">
        <v>0</v>
      </c>
      <c r="I10" s="26">
        <v>2</v>
      </c>
      <c r="J10" s="20"/>
      <c r="K10" s="20"/>
      <c r="L10" s="20"/>
      <c r="M10" s="15"/>
      <c r="N10" s="15"/>
      <c r="O10" s="15"/>
      <c r="P10" s="15"/>
      <c r="Q10" s="15"/>
      <c r="R10" s="15"/>
      <c r="S10" s="20">
        <f t="shared" ref="S10:T10" si="7">G10+J10+M10+P10</f>
        <v>8</v>
      </c>
      <c r="T10" s="20">
        <f t="shared" si="7"/>
        <v>0</v>
      </c>
      <c r="U10" s="20">
        <f t="shared" si="1"/>
        <v>8</v>
      </c>
      <c r="V10" s="20">
        <f t="shared" si="2"/>
        <v>2</v>
      </c>
      <c r="W10" s="14" t="s">
        <v>29</v>
      </c>
      <c r="X10" s="28"/>
    </row>
    <row r="11" spans="1:24" ht="15.75" customHeight="1">
      <c r="A11" s="10"/>
      <c r="B11" s="11" t="s">
        <v>25</v>
      </c>
      <c r="C11" s="11" t="s">
        <v>26</v>
      </c>
      <c r="D11" s="11" t="s">
        <v>27</v>
      </c>
      <c r="E11" s="17"/>
      <c r="F11" s="13" t="s">
        <v>36</v>
      </c>
      <c r="G11" s="15">
        <v>8</v>
      </c>
      <c r="H11" s="26">
        <v>0</v>
      </c>
      <c r="I11" s="26">
        <v>2</v>
      </c>
      <c r="J11" s="20"/>
      <c r="K11" s="20"/>
      <c r="L11" s="20"/>
      <c r="M11" s="15"/>
      <c r="N11" s="15"/>
      <c r="O11" s="15"/>
      <c r="P11" s="15"/>
      <c r="Q11" s="15"/>
      <c r="R11" s="15"/>
      <c r="S11" s="20">
        <f t="shared" ref="S11:T11" si="8">G11+J11+M11+P11</f>
        <v>8</v>
      </c>
      <c r="T11" s="20">
        <f t="shared" si="8"/>
        <v>0</v>
      </c>
      <c r="U11" s="20">
        <f t="shared" si="1"/>
        <v>8</v>
      </c>
      <c r="V11" s="20">
        <f t="shared" si="2"/>
        <v>2</v>
      </c>
      <c r="W11" s="14" t="s">
        <v>29</v>
      </c>
      <c r="X11" s="28"/>
    </row>
    <row r="12" spans="1:24" ht="12.75" customHeight="1">
      <c r="A12" s="10"/>
      <c r="B12" s="11" t="s">
        <v>25</v>
      </c>
      <c r="C12" s="11" t="s">
        <v>26</v>
      </c>
      <c r="D12" s="11" t="s">
        <v>27</v>
      </c>
      <c r="E12" s="17"/>
      <c r="F12" s="22" t="s">
        <v>37</v>
      </c>
      <c r="G12" s="14">
        <v>4</v>
      </c>
      <c r="H12" s="26">
        <v>0</v>
      </c>
      <c r="I12" s="19">
        <v>2</v>
      </c>
      <c r="J12" s="30"/>
      <c r="K12" s="30"/>
      <c r="L12" s="30"/>
      <c r="M12" s="15"/>
      <c r="N12" s="15"/>
      <c r="O12" s="15"/>
      <c r="P12" s="15"/>
      <c r="Q12" s="15"/>
      <c r="R12" s="15"/>
      <c r="S12" s="20">
        <f t="shared" ref="S12:T12" si="9">G12+J12+M12+P12</f>
        <v>4</v>
      </c>
      <c r="T12" s="20">
        <f t="shared" si="9"/>
        <v>0</v>
      </c>
      <c r="U12" s="20">
        <f t="shared" si="1"/>
        <v>4</v>
      </c>
      <c r="V12" s="20">
        <f t="shared" si="2"/>
        <v>2</v>
      </c>
      <c r="W12" s="14" t="s">
        <v>29</v>
      </c>
      <c r="X12" s="28"/>
    </row>
    <row r="13" spans="1:24" ht="15.75" customHeight="1">
      <c r="A13" s="10"/>
      <c r="B13" s="11" t="s">
        <v>25</v>
      </c>
      <c r="C13" s="11" t="s">
        <v>26</v>
      </c>
      <c r="D13" s="11" t="s">
        <v>27</v>
      </c>
      <c r="E13" s="17"/>
      <c r="F13" s="22" t="s">
        <v>38</v>
      </c>
      <c r="G13" s="25">
        <v>4</v>
      </c>
      <c r="H13" s="26">
        <v>0</v>
      </c>
      <c r="I13" s="26">
        <v>2</v>
      </c>
      <c r="J13" s="20"/>
      <c r="K13" s="20"/>
      <c r="L13" s="20"/>
      <c r="M13" s="15"/>
      <c r="N13" s="15"/>
      <c r="O13" s="15"/>
      <c r="P13" s="15"/>
      <c r="Q13" s="15"/>
      <c r="R13" s="15"/>
      <c r="S13" s="20">
        <f t="shared" ref="S13:T13" si="10">G13+J13+M13+P13</f>
        <v>4</v>
      </c>
      <c r="T13" s="20">
        <f t="shared" si="10"/>
        <v>0</v>
      </c>
      <c r="U13" s="20">
        <f t="shared" si="1"/>
        <v>4</v>
      </c>
      <c r="V13" s="20">
        <f t="shared" si="2"/>
        <v>2</v>
      </c>
      <c r="W13" s="14" t="s">
        <v>29</v>
      </c>
      <c r="X13" s="28"/>
    </row>
    <row r="14" spans="1:24" ht="12.75" customHeight="1">
      <c r="A14" s="10"/>
      <c r="B14" s="11" t="s">
        <v>25</v>
      </c>
      <c r="C14" s="11" t="s">
        <v>26</v>
      </c>
      <c r="D14" s="11" t="s">
        <v>27</v>
      </c>
      <c r="E14" s="17"/>
      <c r="F14" s="31" t="s">
        <v>39</v>
      </c>
      <c r="G14" s="27">
        <v>0</v>
      </c>
      <c r="H14" s="25">
        <v>4</v>
      </c>
      <c r="I14" s="14">
        <v>2</v>
      </c>
      <c r="J14" s="23"/>
      <c r="K14" s="23"/>
      <c r="L14" s="23"/>
      <c r="M14" s="23"/>
      <c r="N14" s="15"/>
      <c r="O14" s="15"/>
      <c r="P14" s="15"/>
      <c r="Q14" s="15"/>
      <c r="R14" s="15"/>
      <c r="S14" s="20">
        <f t="shared" ref="S14:T14" si="11">G14+J14+M14+P14</f>
        <v>0</v>
      </c>
      <c r="T14" s="20">
        <f t="shared" si="11"/>
        <v>4</v>
      </c>
      <c r="U14" s="20">
        <f t="shared" si="1"/>
        <v>4</v>
      </c>
      <c r="V14" s="15">
        <f t="shared" si="2"/>
        <v>2</v>
      </c>
      <c r="W14" s="14" t="s">
        <v>32</v>
      </c>
      <c r="X14" s="28"/>
    </row>
    <row r="15" spans="1:24" ht="12.75" customHeight="1">
      <c r="A15" s="10"/>
      <c r="B15" s="11" t="s">
        <v>25</v>
      </c>
      <c r="C15" s="11" t="s">
        <v>26</v>
      </c>
      <c r="D15" s="11" t="s">
        <v>27</v>
      </c>
      <c r="E15" s="17"/>
      <c r="F15" s="31" t="s">
        <v>40</v>
      </c>
      <c r="G15" s="27">
        <v>0</v>
      </c>
      <c r="H15" s="20">
        <v>4</v>
      </c>
      <c r="I15" s="14">
        <v>2</v>
      </c>
      <c r="J15" s="23"/>
      <c r="K15" s="23"/>
      <c r="L15" s="23"/>
      <c r="M15" s="23"/>
      <c r="N15" s="15"/>
      <c r="O15" s="15"/>
      <c r="P15" s="15"/>
      <c r="Q15" s="15"/>
      <c r="R15" s="15"/>
      <c r="S15" s="20">
        <f t="shared" ref="S15:T15" si="12">G15+J15+M15+P15</f>
        <v>0</v>
      </c>
      <c r="T15" s="20">
        <f t="shared" si="12"/>
        <v>4</v>
      </c>
      <c r="U15" s="20">
        <f t="shared" si="1"/>
        <v>4</v>
      </c>
      <c r="V15" s="15">
        <f t="shared" si="2"/>
        <v>2</v>
      </c>
      <c r="W15" s="14" t="s">
        <v>32</v>
      </c>
      <c r="X15" s="28"/>
    </row>
    <row r="16" spans="1:24" ht="13.5" customHeight="1">
      <c r="A16" s="10"/>
      <c r="B16" s="11" t="s">
        <v>25</v>
      </c>
      <c r="C16" s="11" t="s">
        <v>26</v>
      </c>
      <c r="D16" s="11" t="s">
        <v>27</v>
      </c>
      <c r="E16" s="17"/>
      <c r="F16" s="32" t="s">
        <v>41</v>
      </c>
      <c r="G16" s="27">
        <v>0</v>
      </c>
      <c r="H16" s="15">
        <v>12</v>
      </c>
      <c r="I16" s="19">
        <v>3</v>
      </c>
      <c r="J16" s="20"/>
      <c r="K16" s="20"/>
      <c r="L16" s="20"/>
      <c r="M16" s="15"/>
      <c r="N16" s="15"/>
      <c r="O16" s="15"/>
      <c r="P16" s="15"/>
      <c r="Q16" s="15"/>
      <c r="R16" s="15"/>
      <c r="S16" s="20">
        <f t="shared" ref="S16:T16" si="13">G16+J16+M16+P16</f>
        <v>0</v>
      </c>
      <c r="T16" s="20">
        <f t="shared" si="13"/>
        <v>12</v>
      </c>
      <c r="U16" s="20">
        <f t="shared" si="1"/>
        <v>12</v>
      </c>
      <c r="V16" s="20">
        <f t="shared" si="2"/>
        <v>3</v>
      </c>
      <c r="W16" s="14" t="s">
        <v>32</v>
      </c>
      <c r="X16" s="33"/>
    </row>
    <row r="17" spans="1:24" ht="16.5" customHeight="1">
      <c r="A17" s="10"/>
      <c r="B17" s="11" t="s">
        <v>25</v>
      </c>
      <c r="C17" s="11" t="s">
        <v>26</v>
      </c>
      <c r="D17" s="11" t="s">
        <v>27</v>
      </c>
      <c r="E17" s="17"/>
      <c r="F17" s="31" t="s">
        <v>42</v>
      </c>
      <c r="G17" s="27">
        <v>0</v>
      </c>
      <c r="H17" s="14">
        <v>4</v>
      </c>
      <c r="I17" s="19">
        <v>3</v>
      </c>
      <c r="J17" s="15"/>
      <c r="K17" s="15"/>
      <c r="L17" s="15"/>
      <c r="M17" s="15"/>
      <c r="N17" s="15"/>
      <c r="O17" s="15"/>
      <c r="P17" s="15"/>
      <c r="Q17" s="15"/>
      <c r="R17" s="15"/>
      <c r="S17" s="20">
        <f t="shared" ref="S17:T17" si="14">G17+J17+M17+P17</f>
        <v>0</v>
      </c>
      <c r="T17" s="15">
        <f t="shared" si="14"/>
        <v>4</v>
      </c>
      <c r="U17" s="20">
        <f t="shared" si="1"/>
        <v>4</v>
      </c>
      <c r="V17" s="15">
        <f t="shared" si="2"/>
        <v>3</v>
      </c>
      <c r="W17" s="14" t="s">
        <v>43</v>
      </c>
      <c r="X17" s="28"/>
    </row>
    <row r="18" spans="1:24" ht="14.25" customHeight="1">
      <c r="A18" s="10"/>
      <c r="B18" s="11" t="s">
        <v>25</v>
      </c>
      <c r="C18" s="11" t="s">
        <v>44</v>
      </c>
      <c r="D18" s="11" t="s">
        <v>27</v>
      </c>
      <c r="E18" s="17"/>
      <c r="F18" s="13" t="s">
        <v>45</v>
      </c>
      <c r="G18" s="25"/>
      <c r="H18" s="20"/>
      <c r="I18" s="30"/>
      <c r="J18" s="25">
        <v>4</v>
      </c>
      <c r="K18" s="26">
        <v>0</v>
      </c>
      <c r="L18" s="26">
        <v>2</v>
      </c>
      <c r="M18" s="15"/>
      <c r="N18" s="15"/>
      <c r="O18" s="15"/>
      <c r="P18" s="15"/>
      <c r="Q18" s="15"/>
      <c r="R18" s="15"/>
      <c r="S18" s="20">
        <f t="shared" ref="S18:T18" si="15">G18+J18+M18+P18</f>
        <v>4</v>
      </c>
      <c r="T18" s="20">
        <f t="shared" si="15"/>
        <v>0</v>
      </c>
      <c r="U18" s="20">
        <f t="shared" si="1"/>
        <v>4</v>
      </c>
      <c r="V18" s="20">
        <f t="shared" si="2"/>
        <v>2</v>
      </c>
      <c r="W18" s="14" t="s">
        <v>29</v>
      </c>
      <c r="X18" s="34"/>
    </row>
    <row r="19" spans="1:24" ht="14.25" customHeight="1">
      <c r="A19" s="10"/>
      <c r="B19" s="11" t="s">
        <v>25</v>
      </c>
      <c r="C19" s="11" t="s">
        <v>44</v>
      </c>
      <c r="D19" s="11" t="s">
        <v>27</v>
      </c>
      <c r="E19" s="17"/>
      <c r="F19" s="22" t="s">
        <v>46</v>
      </c>
      <c r="G19" s="25"/>
      <c r="H19" s="26"/>
      <c r="I19" s="30"/>
      <c r="J19" s="27">
        <v>0</v>
      </c>
      <c r="K19" s="26">
        <v>8</v>
      </c>
      <c r="L19" s="26">
        <v>2</v>
      </c>
      <c r="M19" s="15"/>
      <c r="N19" s="15"/>
      <c r="O19" s="15"/>
      <c r="P19" s="15"/>
      <c r="Q19" s="15"/>
      <c r="R19" s="15"/>
      <c r="S19" s="20">
        <f t="shared" ref="S19:T19" si="16">G19+J19+M19+P19</f>
        <v>0</v>
      </c>
      <c r="T19" s="20">
        <f t="shared" si="16"/>
        <v>8</v>
      </c>
      <c r="U19" s="20">
        <f t="shared" si="1"/>
        <v>8</v>
      </c>
      <c r="V19" s="20">
        <f t="shared" si="2"/>
        <v>2</v>
      </c>
      <c r="W19" s="14" t="s">
        <v>32</v>
      </c>
      <c r="X19" s="28"/>
    </row>
    <row r="20" spans="1:24" ht="14.25" customHeight="1">
      <c r="A20" s="10"/>
      <c r="B20" s="11" t="s">
        <v>25</v>
      </c>
      <c r="C20" s="11" t="s">
        <v>44</v>
      </c>
      <c r="D20" s="11" t="s">
        <v>27</v>
      </c>
      <c r="E20" s="17"/>
      <c r="F20" s="22" t="s">
        <v>47</v>
      </c>
      <c r="G20" s="25"/>
      <c r="H20" s="20"/>
      <c r="I20" s="30"/>
      <c r="J20" s="25">
        <v>6</v>
      </c>
      <c r="K20" s="26">
        <v>0</v>
      </c>
      <c r="L20" s="26">
        <v>2</v>
      </c>
      <c r="M20" s="15"/>
      <c r="N20" s="15"/>
      <c r="O20" s="15"/>
      <c r="P20" s="15"/>
      <c r="Q20" s="15"/>
      <c r="R20" s="15"/>
      <c r="S20" s="20">
        <f t="shared" ref="S20:T20" si="17">G20+J20+M20+P20</f>
        <v>6</v>
      </c>
      <c r="T20" s="20">
        <f t="shared" si="17"/>
        <v>0</v>
      </c>
      <c r="U20" s="20">
        <f t="shared" si="1"/>
        <v>6</v>
      </c>
      <c r="V20" s="20">
        <f t="shared" si="2"/>
        <v>2</v>
      </c>
      <c r="W20" s="14" t="s">
        <v>29</v>
      </c>
      <c r="X20" s="21"/>
    </row>
    <row r="21" spans="1:24" ht="14.25" customHeight="1">
      <c r="A21" s="10"/>
      <c r="B21" s="11" t="s">
        <v>25</v>
      </c>
      <c r="C21" s="11" t="s">
        <v>44</v>
      </c>
      <c r="D21" s="11" t="s">
        <v>27</v>
      </c>
      <c r="E21" s="17"/>
      <c r="F21" s="31" t="s">
        <v>48</v>
      </c>
      <c r="G21" s="25"/>
      <c r="H21" s="20"/>
      <c r="I21" s="30"/>
      <c r="J21" s="25">
        <v>6</v>
      </c>
      <c r="K21" s="26">
        <v>0</v>
      </c>
      <c r="L21" s="26">
        <v>2</v>
      </c>
      <c r="M21" s="15"/>
      <c r="N21" s="15"/>
      <c r="O21" s="15"/>
      <c r="P21" s="15"/>
      <c r="Q21" s="15"/>
      <c r="R21" s="15"/>
      <c r="S21" s="20">
        <f t="shared" ref="S21:T21" si="18">G21+J21+M21+P21</f>
        <v>6</v>
      </c>
      <c r="T21" s="20">
        <f t="shared" si="18"/>
        <v>0</v>
      </c>
      <c r="U21" s="20">
        <f t="shared" si="1"/>
        <v>6</v>
      </c>
      <c r="V21" s="20">
        <f t="shared" si="2"/>
        <v>2</v>
      </c>
      <c r="W21" s="14" t="s">
        <v>29</v>
      </c>
      <c r="X21" s="21"/>
    </row>
    <row r="22" spans="1:24" ht="14.25" customHeight="1">
      <c r="A22" s="10"/>
      <c r="B22" s="11" t="s">
        <v>25</v>
      </c>
      <c r="C22" s="11" t="s">
        <v>44</v>
      </c>
      <c r="D22" s="11" t="s">
        <v>27</v>
      </c>
      <c r="E22" s="17"/>
      <c r="F22" s="13" t="s">
        <v>49</v>
      </c>
      <c r="G22" s="25"/>
      <c r="H22" s="20"/>
      <c r="I22" s="30"/>
      <c r="J22" s="25">
        <v>4</v>
      </c>
      <c r="K22" s="26">
        <v>0</v>
      </c>
      <c r="L22" s="26">
        <v>2</v>
      </c>
      <c r="M22" s="15"/>
      <c r="N22" s="15"/>
      <c r="O22" s="15"/>
      <c r="P22" s="15"/>
      <c r="Q22" s="15"/>
      <c r="R22" s="15"/>
      <c r="S22" s="20">
        <f t="shared" ref="S22:T22" si="19">G22+J22+M22+P22</f>
        <v>4</v>
      </c>
      <c r="T22" s="20">
        <f t="shared" si="19"/>
        <v>0</v>
      </c>
      <c r="U22" s="20">
        <f t="shared" si="1"/>
        <v>4</v>
      </c>
      <c r="V22" s="20">
        <f t="shared" si="2"/>
        <v>2</v>
      </c>
      <c r="W22" s="14" t="s">
        <v>29</v>
      </c>
      <c r="X22" s="28"/>
    </row>
    <row r="23" spans="1:24" ht="14.25" customHeight="1">
      <c r="A23" s="10"/>
      <c r="B23" s="11" t="s">
        <v>25</v>
      </c>
      <c r="C23" s="11" t="s">
        <v>44</v>
      </c>
      <c r="D23" s="11" t="s">
        <v>27</v>
      </c>
      <c r="E23" s="17"/>
      <c r="F23" s="22" t="s">
        <v>50</v>
      </c>
      <c r="G23" s="25"/>
      <c r="H23" s="26"/>
      <c r="I23" s="30"/>
      <c r="J23" s="27">
        <v>0</v>
      </c>
      <c r="K23" s="26">
        <v>4</v>
      </c>
      <c r="L23" s="26">
        <v>2</v>
      </c>
      <c r="M23" s="15"/>
      <c r="N23" s="15"/>
      <c r="O23" s="15"/>
      <c r="P23" s="15"/>
      <c r="Q23" s="15"/>
      <c r="R23" s="15"/>
      <c r="S23" s="20">
        <f t="shared" ref="S23:T23" si="20">G23+J23+M23+P23</f>
        <v>0</v>
      </c>
      <c r="T23" s="20">
        <f t="shared" si="20"/>
        <v>4</v>
      </c>
      <c r="U23" s="20">
        <f t="shared" si="1"/>
        <v>4</v>
      </c>
      <c r="V23" s="20">
        <f t="shared" si="2"/>
        <v>2</v>
      </c>
      <c r="W23" s="14" t="s">
        <v>32</v>
      </c>
      <c r="X23" s="28"/>
    </row>
    <row r="24" spans="1:24" ht="14.25" customHeight="1">
      <c r="A24" s="10"/>
      <c r="B24" s="11" t="s">
        <v>25</v>
      </c>
      <c r="C24" s="11" t="s">
        <v>44</v>
      </c>
      <c r="D24" s="11" t="s">
        <v>27</v>
      </c>
      <c r="E24" s="17"/>
      <c r="F24" s="22" t="s">
        <v>51</v>
      </c>
      <c r="G24" s="25"/>
      <c r="H24" s="20"/>
      <c r="I24" s="30"/>
      <c r="J24" s="25">
        <v>4</v>
      </c>
      <c r="K24" s="26">
        <v>0</v>
      </c>
      <c r="L24" s="26">
        <v>2</v>
      </c>
      <c r="M24" s="15"/>
      <c r="N24" s="15"/>
      <c r="O24" s="15"/>
      <c r="P24" s="15"/>
      <c r="Q24" s="15"/>
      <c r="R24" s="15"/>
      <c r="S24" s="20">
        <f t="shared" ref="S24:T24" si="21">G24+J24+M24+P24</f>
        <v>4</v>
      </c>
      <c r="T24" s="20">
        <f t="shared" si="21"/>
        <v>0</v>
      </c>
      <c r="U24" s="20">
        <f t="shared" si="1"/>
        <v>4</v>
      </c>
      <c r="V24" s="20">
        <f t="shared" si="2"/>
        <v>2</v>
      </c>
      <c r="W24" s="14" t="s">
        <v>29</v>
      </c>
      <c r="X24" s="28"/>
    </row>
    <row r="25" spans="1:24" ht="14.25" customHeight="1">
      <c r="A25" s="10"/>
      <c r="B25" s="11" t="s">
        <v>25</v>
      </c>
      <c r="C25" s="11" t="s">
        <v>44</v>
      </c>
      <c r="D25" s="11" t="s">
        <v>27</v>
      </c>
      <c r="E25" s="17"/>
      <c r="F25" s="31" t="s">
        <v>52</v>
      </c>
      <c r="G25" s="25"/>
      <c r="H25" s="20"/>
      <c r="I25" s="30"/>
      <c r="J25" s="25">
        <v>4</v>
      </c>
      <c r="K25" s="26">
        <v>0</v>
      </c>
      <c r="L25" s="26">
        <v>2</v>
      </c>
      <c r="M25" s="15"/>
      <c r="N25" s="15"/>
      <c r="O25" s="15"/>
      <c r="P25" s="15"/>
      <c r="Q25" s="15"/>
      <c r="R25" s="15"/>
      <c r="S25" s="20">
        <f t="shared" ref="S25:T25" si="22">G25+J25+M25+P25</f>
        <v>4</v>
      </c>
      <c r="T25" s="20">
        <f t="shared" si="22"/>
        <v>0</v>
      </c>
      <c r="U25" s="20">
        <f t="shared" si="1"/>
        <v>4</v>
      </c>
      <c r="V25" s="20">
        <f t="shared" si="2"/>
        <v>2</v>
      </c>
      <c r="W25" s="14" t="s">
        <v>29</v>
      </c>
      <c r="X25" s="28"/>
    </row>
    <row r="26" spans="1:24" ht="14.25" customHeight="1">
      <c r="A26" s="10"/>
      <c r="B26" s="11" t="s">
        <v>25</v>
      </c>
      <c r="C26" s="11" t="s">
        <v>44</v>
      </c>
      <c r="D26" s="11" t="s">
        <v>27</v>
      </c>
      <c r="E26" s="17"/>
      <c r="F26" s="13" t="s">
        <v>53</v>
      </c>
      <c r="G26" s="25"/>
      <c r="H26" s="26"/>
      <c r="I26" s="30"/>
      <c r="J26" s="27">
        <v>0</v>
      </c>
      <c r="K26" s="26">
        <v>4</v>
      </c>
      <c r="L26" s="26">
        <v>2</v>
      </c>
      <c r="M26" s="15"/>
      <c r="N26" s="15"/>
      <c r="O26" s="15"/>
      <c r="P26" s="15"/>
      <c r="Q26" s="15"/>
      <c r="R26" s="15"/>
      <c r="S26" s="20">
        <f t="shared" ref="S26:T26" si="23">G26+J26+M26+P26</f>
        <v>0</v>
      </c>
      <c r="T26" s="20">
        <f t="shared" si="23"/>
        <v>4</v>
      </c>
      <c r="U26" s="20">
        <f t="shared" si="1"/>
        <v>4</v>
      </c>
      <c r="V26" s="20">
        <f t="shared" si="2"/>
        <v>2</v>
      </c>
      <c r="W26" s="14" t="s">
        <v>32</v>
      </c>
      <c r="X26" s="28"/>
    </row>
    <row r="27" spans="1:24" ht="14.25" customHeight="1">
      <c r="A27" s="10"/>
      <c r="B27" s="11" t="s">
        <v>25</v>
      </c>
      <c r="C27" s="11" t="s">
        <v>44</v>
      </c>
      <c r="D27" s="11" t="s">
        <v>27</v>
      </c>
      <c r="E27" s="17"/>
      <c r="F27" s="22" t="s">
        <v>54</v>
      </c>
      <c r="G27" s="25"/>
      <c r="H27" s="20"/>
      <c r="I27" s="30"/>
      <c r="J27" s="25">
        <v>4</v>
      </c>
      <c r="K27" s="26">
        <v>0</v>
      </c>
      <c r="L27" s="26">
        <v>2</v>
      </c>
      <c r="M27" s="15"/>
      <c r="N27" s="15"/>
      <c r="O27" s="15"/>
      <c r="P27" s="15"/>
      <c r="Q27" s="15"/>
      <c r="R27" s="15"/>
      <c r="S27" s="20">
        <f t="shared" ref="S27:T27" si="24">G27+J27+M27+P27</f>
        <v>4</v>
      </c>
      <c r="T27" s="20">
        <f t="shared" si="24"/>
        <v>0</v>
      </c>
      <c r="U27" s="20">
        <f t="shared" si="1"/>
        <v>4</v>
      </c>
      <c r="V27" s="20">
        <f t="shared" si="2"/>
        <v>2</v>
      </c>
      <c r="W27" s="14" t="s">
        <v>29</v>
      </c>
      <c r="X27" s="28"/>
    </row>
    <row r="28" spans="1:24" ht="17.25" customHeight="1">
      <c r="A28" s="10"/>
      <c r="B28" s="11" t="s">
        <v>25</v>
      </c>
      <c r="C28" s="11" t="s">
        <v>44</v>
      </c>
      <c r="D28" s="11" t="s">
        <v>27</v>
      </c>
      <c r="E28" s="35"/>
      <c r="F28" s="36" t="s">
        <v>55</v>
      </c>
      <c r="G28" s="25"/>
      <c r="H28" s="20"/>
      <c r="I28" s="30"/>
      <c r="J28" s="25">
        <v>4</v>
      </c>
      <c r="K28" s="26">
        <v>0</v>
      </c>
      <c r="L28" s="26">
        <v>2</v>
      </c>
      <c r="M28" s="15"/>
      <c r="N28" s="15"/>
      <c r="O28" s="15"/>
      <c r="P28" s="15"/>
      <c r="Q28" s="15"/>
      <c r="R28" s="15"/>
      <c r="S28" s="20">
        <f t="shared" ref="S28:T28" si="25">G28+J28+M28+P28</f>
        <v>4</v>
      </c>
      <c r="T28" s="20">
        <f t="shared" si="25"/>
        <v>0</v>
      </c>
      <c r="U28" s="20">
        <f t="shared" si="1"/>
        <v>4</v>
      </c>
      <c r="V28" s="20">
        <f t="shared" si="2"/>
        <v>2</v>
      </c>
      <c r="W28" s="14" t="s">
        <v>29</v>
      </c>
      <c r="X28" s="24"/>
    </row>
    <row r="29" spans="1:24" ht="14.25" customHeight="1">
      <c r="A29" s="10"/>
      <c r="B29" s="11" t="s">
        <v>25</v>
      </c>
      <c r="C29" s="11" t="s">
        <v>44</v>
      </c>
      <c r="D29" s="11" t="s">
        <v>27</v>
      </c>
      <c r="E29" s="17"/>
      <c r="F29" s="29" t="s">
        <v>56</v>
      </c>
      <c r="G29" s="25"/>
      <c r="H29" s="26"/>
      <c r="I29" s="30"/>
      <c r="J29" s="27">
        <v>0</v>
      </c>
      <c r="K29" s="26">
        <v>12</v>
      </c>
      <c r="L29" s="26">
        <v>3</v>
      </c>
      <c r="M29" s="15"/>
      <c r="N29" s="15"/>
      <c r="O29" s="15"/>
      <c r="P29" s="15"/>
      <c r="Q29" s="15"/>
      <c r="R29" s="15"/>
      <c r="S29" s="20">
        <f t="shared" ref="S29:T29" si="26">G29+J29+M29+P29</f>
        <v>0</v>
      </c>
      <c r="T29" s="20">
        <f t="shared" si="26"/>
        <v>12</v>
      </c>
      <c r="U29" s="20">
        <f t="shared" si="1"/>
        <v>12</v>
      </c>
      <c r="V29" s="20">
        <f t="shared" si="2"/>
        <v>3</v>
      </c>
      <c r="W29" s="14" t="s">
        <v>32</v>
      </c>
      <c r="X29" s="33"/>
    </row>
    <row r="30" spans="1:24" ht="14.25" customHeight="1">
      <c r="A30" s="10"/>
      <c r="B30" s="11" t="s">
        <v>25</v>
      </c>
      <c r="C30" s="11" t="s">
        <v>44</v>
      </c>
      <c r="D30" s="11" t="s">
        <v>27</v>
      </c>
      <c r="E30" s="17"/>
      <c r="F30" s="22" t="s">
        <v>57</v>
      </c>
      <c r="G30" s="25"/>
      <c r="H30" s="26"/>
      <c r="I30" s="30"/>
      <c r="J30" s="27">
        <v>0</v>
      </c>
      <c r="K30" s="26">
        <v>12</v>
      </c>
      <c r="L30" s="26">
        <v>3</v>
      </c>
      <c r="M30" s="15"/>
      <c r="N30" s="15"/>
      <c r="O30" s="15"/>
      <c r="P30" s="15"/>
      <c r="Q30" s="15"/>
      <c r="R30" s="15"/>
      <c r="S30" s="20">
        <f t="shared" ref="S30:T30" si="27">G30+J30+M30+P30</f>
        <v>0</v>
      </c>
      <c r="T30" s="20">
        <f t="shared" si="27"/>
        <v>12</v>
      </c>
      <c r="U30" s="20">
        <f t="shared" si="1"/>
        <v>12</v>
      </c>
      <c r="V30" s="20">
        <f t="shared" si="2"/>
        <v>3</v>
      </c>
      <c r="W30" s="14" t="s">
        <v>43</v>
      </c>
      <c r="X30" s="28"/>
    </row>
    <row r="31" spans="1:24" ht="21" customHeight="1">
      <c r="A31" s="10"/>
      <c r="B31" s="11" t="s">
        <v>25</v>
      </c>
      <c r="C31" s="11" t="s">
        <v>44</v>
      </c>
      <c r="D31" s="11" t="s">
        <v>27</v>
      </c>
      <c r="E31" s="17"/>
      <c r="F31" s="32" t="s">
        <v>58</v>
      </c>
      <c r="G31" s="25"/>
      <c r="H31" s="20"/>
      <c r="I31" s="30"/>
      <c r="J31" s="25">
        <v>4</v>
      </c>
      <c r="K31" s="26">
        <v>0</v>
      </c>
      <c r="L31" s="26">
        <v>2</v>
      </c>
      <c r="M31" s="15"/>
      <c r="N31" s="15"/>
      <c r="O31" s="15"/>
      <c r="P31" s="15"/>
      <c r="Q31" s="15"/>
      <c r="R31" s="15"/>
      <c r="S31" s="20">
        <f t="shared" ref="S31:T31" si="28">G31+J31+M31+P31</f>
        <v>4</v>
      </c>
      <c r="T31" s="20">
        <f t="shared" si="28"/>
        <v>0</v>
      </c>
      <c r="U31" s="20">
        <f t="shared" si="1"/>
        <v>4</v>
      </c>
      <c r="V31" s="20">
        <f t="shared" si="2"/>
        <v>2</v>
      </c>
      <c r="W31" s="14" t="s">
        <v>29</v>
      </c>
      <c r="X31" s="28"/>
    </row>
    <row r="32" spans="1:24" ht="30" customHeight="1">
      <c r="A32" s="37"/>
      <c r="B32" s="11" t="s">
        <v>25</v>
      </c>
      <c r="C32" s="11" t="s">
        <v>44</v>
      </c>
      <c r="D32" s="11" t="s">
        <v>27</v>
      </c>
      <c r="E32" s="17"/>
      <c r="F32" s="38" t="s">
        <v>59</v>
      </c>
      <c r="G32" s="25"/>
      <c r="H32" s="20"/>
      <c r="I32" s="30"/>
      <c r="J32" s="27">
        <v>0</v>
      </c>
      <c r="K32" s="26">
        <v>0</v>
      </c>
      <c r="L32" s="26">
        <v>3</v>
      </c>
      <c r="M32" s="15"/>
      <c r="N32" s="15"/>
      <c r="O32" s="15"/>
      <c r="P32" s="15"/>
      <c r="Q32" s="15"/>
      <c r="R32" s="15"/>
      <c r="S32" s="20">
        <f t="shared" ref="S32:T32" si="29">G32+J32+M32+P32</f>
        <v>0</v>
      </c>
      <c r="T32" s="20">
        <f t="shared" si="29"/>
        <v>0</v>
      </c>
      <c r="U32" s="20">
        <f t="shared" si="1"/>
        <v>0</v>
      </c>
      <c r="V32" s="20">
        <f t="shared" si="2"/>
        <v>3</v>
      </c>
      <c r="W32" s="14" t="s">
        <v>60</v>
      </c>
      <c r="X32" s="39"/>
    </row>
    <row r="33" spans="1:24" ht="27.75" customHeight="1">
      <c r="A33" s="40"/>
      <c r="B33" s="40"/>
      <c r="C33" s="40"/>
      <c r="D33" s="41"/>
      <c r="E33" s="42"/>
      <c r="F33" s="43" t="s">
        <v>61</v>
      </c>
      <c r="G33" s="44">
        <f t="shared" ref="G33:V33" si="30">SUM(G5:G32)</f>
        <v>54</v>
      </c>
      <c r="H33" s="44">
        <f t="shared" si="30"/>
        <v>28</v>
      </c>
      <c r="I33" s="44">
        <f t="shared" si="30"/>
        <v>28</v>
      </c>
      <c r="J33" s="44">
        <f t="shared" si="30"/>
        <v>40</v>
      </c>
      <c r="K33" s="44">
        <f t="shared" si="30"/>
        <v>40</v>
      </c>
      <c r="L33" s="44">
        <f t="shared" si="30"/>
        <v>33</v>
      </c>
      <c r="M33" s="44">
        <f t="shared" si="30"/>
        <v>0</v>
      </c>
      <c r="N33" s="44">
        <f t="shared" si="30"/>
        <v>0</v>
      </c>
      <c r="O33" s="44">
        <f t="shared" si="30"/>
        <v>0</v>
      </c>
      <c r="P33" s="44">
        <f t="shared" si="30"/>
        <v>0</v>
      </c>
      <c r="Q33" s="44">
        <f t="shared" si="30"/>
        <v>0</v>
      </c>
      <c r="R33" s="44">
        <f t="shared" si="30"/>
        <v>0</v>
      </c>
      <c r="S33" s="44">
        <f t="shared" si="30"/>
        <v>94</v>
      </c>
      <c r="T33" s="44">
        <f t="shared" si="30"/>
        <v>68</v>
      </c>
      <c r="U33" s="44">
        <f t="shared" si="30"/>
        <v>162</v>
      </c>
      <c r="V33" s="44">
        <f t="shared" si="30"/>
        <v>61</v>
      </c>
      <c r="W33" s="44"/>
      <c r="X33" s="1"/>
    </row>
    <row r="34" spans="1:24" ht="12.75" customHeight="1">
      <c r="A34" s="10"/>
      <c r="B34" s="11" t="s">
        <v>62</v>
      </c>
      <c r="C34" s="11" t="s">
        <v>63</v>
      </c>
      <c r="D34" s="11" t="s">
        <v>27</v>
      </c>
      <c r="E34" s="17"/>
      <c r="F34" s="22" t="s">
        <v>64</v>
      </c>
      <c r="G34" s="15"/>
      <c r="H34" s="15"/>
      <c r="I34" s="15"/>
      <c r="J34" s="15"/>
      <c r="K34" s="15"/>
      <c r="L34" s="15"/>
      <c r="M34" s="19">
        <v>0</v>
      </c>
      <c r="N34" s="20">
        <v>4</v>
      </c>
      <c r="O34" s="19">
        <v>2</v>
      </c>
      <c r="P34" s="15"/>
      <c r="Q34" s="15"/>
      <c r="R34" s="15"/>
      <c r="S34" s="15">
        <f t="shared" ref="S34:T34" si="31">G34+J34+M34+P34</f>
        <v>0</v>
      </c>
      <c r="T34" s="20">
        <f t="shared" si="31"/>
        <v>4</v>
      </c>
      <c r="U34" s="20">
        <f t="shared" ref="U34:U62" si="32">S34+T34</f>
        <v>4</v>
      </c>
      <c r="V34" s="15">
        <f t="shared" ref="V34:V61" si="33">I34+L34+O34+R34</f>
        <v>2</v>
      </c>
      <c r="W34" s="14" t="s">
        <v>65</v>
      </c>
      <c r="X34" s="34"/>
    </row>
    <row r="35" spans="1:24" ht="12.75" customHeight="1">
      <c r="A35" s="10"/>
      <c r="B35" s="11" t="s">
        <v>62</v>
      </c>
      <c r="C35" s="11" t="s">
        <v>63</v>
      </c>
      <c r="D35" s="11" t="s">
        <v>27</v>
      </c>
      <c r="E35" s="15"/>
      <c r="F35" s="22" t="s">
        <v>66</v>
      </c>
      <c r="G35" s="15"/>
      <c r="H35" s="15"/>
      <c r="I35" s="15"/>
      <c r="J35" s="15"/>
      <c r="K35" s="15"/>
      <c r="L35" s="15"/>
      <c r="M35" s="19">
        <v>0</v>
      </c>
      <c r="N35" s="26">
        <v>4</v>
      </c>
      <c r="O35" s="19">
        <v>2</v>
      </c>
      <c r="P35" s="15"/>
      <c r="Q35" s="15"/>
      <c r="R35" s="15"/>
      <c r="S35" s="15">
        <f t="shared" ref="S35:T35" si="34">G35+J35+M35+P35</f>
        <v>0</v>
      </c>
      <c r="T35" s="20">
        <f t="shared" si="34"/>
        <v>4</v>
      </c>
      <c r="U35" s="20">
        <f t="shared" si="32"/>
        <v>4</v>
      </c>
      <c r="V35" s="15">
        <f t="shared" si="33"/>
        <v>2</v>
      </c>
      <c r="W35" s="14" t="s">
        <v>65</v>
      </c>
      <c r="X35" s="45"/>
    </row>
    <row r="36" spans="1:24" ht="12.75" customHeight="1">
      <c r="A36" s="10"/>
      <c r="B36" s="11" t="s">
        <v>62</v>
      </c>
      <c r="C36" s="11" t="s">
        <v>63</v>
      </c>
      <c r="D36" s="11" t="s">
        <v>27</v>
      </c>
      <c r="E36" s="15"/>
      <c r="F36" s="31" t="s">
        <v>67</v>
      </c>
      <c r="G36" s="15"/>
      <c r="H36" s="15"/>
      <c r="I36" s="15"/>
      <c r="J36" s="15"/>
      <c r="K36" s="15"/>
      <c r="L36" s="15"/>
      <c r="M36" s="19">
        <v>0</v>
      </c>
      <c r="N36" s="26">
        <v>6</v>
      </c>
      <c r="O36" s="19">
        <v>3</v>
      </c>
      <c r="P36" s="15"/>
      <c r="Q36" s="15"/>
      <c r="R36" s="15"/>
      <c r="S36" s="15">
        <f t="shared" ref="S36:T36" si="35">G36+J36+M36+P36</f>
        <v>0</v>
      </c>
      <c r="T36" s="20">
        <f t="shared" si="35"/>
        <v>6</v>
      </c>
      <c r="U36" s="20">
        <f t="shared" si="32"/>
        <v>6</v>
      </c>
      <c r="V36" s="15">
        <f t="shared" si="33"/>
        <v>3</v>
      </c>
      <c r="W36" s="14" t="s">
        <v>65</v>
      </c>
      <c r="X36" s="46"/>
    </row>
    <row r="37" spans="1:24" ht="12.75" customHeight="1">
      <c r="A37" s="10"/>
      <c r="B37" s="11" t="s">
        <v>62</v>
      </c>
      <c r="C37" s="11" t="s">
        <v>63</v>
      </c>
      <c r="D37" s="11" t="s">
        <v>27</v>
      </c>
      <c r="E37" s="15"/>
      <c r="F37" s="22" t="s">
        <v>68</v>
      </c>
      <c r="G37" s="15"/>
      <c r="H37" s="15"/>
      <c r="I37" s="15"/>
      <c r="J37" s="15"/>
      <c r="K37" s="15"/>
      <c r="L37" s="15"/>
      <c r="M37" s="19">
        <v>0</v>
      </c>
      <c r="N37" s="26">
        <v>4</v>
      </c>
      <c r="O37" s="19">
        <v>2</v>
      </c>
      <c r="P37" s="15"/>
      <c r="Q37" s="15"/>
      <c r="R37" s="15"/>
      <c r="S37" s="15">
        <f t="shared" ref="S37:T37" si="36">G37+J37+M37+P37</f>
        <v>0</v>
      </c>
      <c r="T37" s="20">
        <f t="shared" si="36"/>
        <v>4</v>
      </c>
      <c r="U37" s="20">
        <f t="shared" si="32"/>
        <v>4</v>
      </c>
      <c r="V37" s="15">
        <f t="shared" si="33"/>
        <v>2</v>
      </c>
      <c r="W37" s="14" t="s">
        <v>65</v>
      </c>
      <c r="X37" s="47"/>
    </row>
    <row r="38" spans="1:24" ht="12.75" customHeight="1">
      <c r="A38" s="10"/>
      <c r="B38" s="11" t="s">
        <v>62</v>
      </c>
      <c r="C38" s="11" t="s">
        <v>63</v>
      </c>
      <c r="D38" s="11" t="s">
        <v>27</v>
      </c>
      <c r="E38" s="15"/>
      <c r="F38" s="13" t="s">
        <v>69</v>
      </c>
      <c r="G38" s="15"/>
      <c r="H38" s="15"/>
      <c r="I38" s="15"/>
      <c r="J38" s="15"/>
      <c r="K38" s="15"/>
      <c r="L38" s="15"/>
      <c r="M38" s="19">
        <v>4</v>
      </c>
      <c r="N38" s="26">
        <v>0</v>
      </c>
      <c r="O38" s="19">
        <v>2</v>
      </c>
      <c r="P38" s="15"/>
      <c r="Q38" s="15"/>
      <c r="R38" s="15"/>
      <c r="S38" s="15">
        <f t="shared" ref="S38:T38" si="37">G38+J38+M38+P38</f>
        <v>4</v>
      </c>
      <c r="T38" s="20">
        <f t="shared" si="37"/>
        <v>0</v>
      </c>
      <c r="U38" s="20">
        <f t="shared" si="32"/>
        <v>4</v>
      </c>
      <c r="V38" s="15">
        <f t="shared" si="33"/>
        <v>2</v>
      </c>
      <c r="W38" s="14" t="s">
        <v>29</v>
      </c>
      <c r="X38" s="48"/>
    </row>
    <row r="39" spans="1:24" ht="12.75" customHeight="1">
      <c r="A39" s="10"/>
      <c r="B39" s="11" t="s">
        <v>62</v>
      </c>
      <c r="C39" s="11" t="s">
        <v>63</v>
      </c>
      <c r="D39" s="11" t="s">
        <v>27</v>
      </c>
      <c r="E39" s="15"/>
      <c r="F39" s="32" t="s">
        <v>70</v>
      </c>
      <c r="G39" s="15"/>
      <c r="H39" s="15"/>
      <c r="I39" s="15"/>
      <c r="J39" s="15"/>
      <c r="K39" s="15"/>
      <c r="L39" s="15"/>
      <c r="M39" s="19">
        <v>0</v>
      </c>
      <c r="N39" s="26">
        <v>8</v>
      </c>
      <c r="O39" s="19">
        <v>2</v>
      </c>
      <c r="P39" s="15"/>
      <c r="Q39" s="15"/>
      <c r="R39" s="15"/>
      <c r="S39" s="15">
        <f t="shared" ref="S39:T39" si="38">G39+J39+M39+P39</f>
        <v>0</v>
      </c>
      <c r="T39" s="20">
        <f t="shared" si="38"/>
        <v>8</v>
      </c>
      <c r="U39" s="20">
        <f t="shared" si="32"/>
        <v>8</v>
      </c>
      <c r="V39" s="15">
        <f t="shared" si="33"/>
        <v>2</v>
      </c>
      <c r="W39" s="14" t="s">
        <v>43</v>
      </c>
      <c r="X39" s="49"/>
    </row>
    <row r="40" spans="1:24" ht="12.75" customHeight="1">
      <c r="A40" s="10"/>
      <c r="B40" s="11" t="s">
        <v>62</v>
      </c>
      <c r="C40" s="11" t="s">
        <v>63</v>
      </c>
      <c r="D40" s="11" t="s">
        <v>27</v>
      </c>
      <c r="E40" s="15"/>
      <c r="F40" s="32" t="s">
        <v>71</v>
      </c>
      <c r="G40" s="15"/>
      <c r="H40" s="15"/>
      <c r="I40" s="15"/>
      <c r="J40" s="15"/>
      <c r="K40" s="15"/>
      <c r="L40" s="15"/>
      <c r="M40" s="19">
        <v>0</v>
      </c>
      <c r="N40" s="26">
        <v>4</v>
      </c>
      <c r="O40" s="19">
        <v>2</v>
      </c>
      <c r="P40" s="15"/>
      <c r="Q40" s="15"/>
      <c r="R40" s="15"/>
      <c r="S40" s="15">
        <f t="shared" ref="S40:T40" si="39">G40+J40+M40+P40</f>
        <v>0</v>
      </c>
      <c r="T40" s="20">
        <f t="shared" si="39"/>
        <v>4</v>
      </c>
      <c r="U40" s="20">
        <f t="shared" si="32"/>
        <v>4</v>
      </c>
      <c r="V40" s="15">
        <f t="shared" si="33"/>
        <v>2</v>
      </c>
      <c r="W40" s="14" t="s">
        <v>65</v>
      </c>
      <c r="X40" s="28"/>
    </row>
    <row r="41" spans="1:24" ht="12.75" customHeight="1">
      <c r="A41" s="10"/>
      <c r="B41" s="11" t="s">
        <v>62</v>
      </c>
      <c r="C41" s="11" t="s">
        <v>63</v>
      </c>
      <c r="D41" s="11" t="s">
        <v>27</v>
      </c>
      <c r="E41" s="15"/>
      <c r="F41" s="29" t="s">
        <v>72</v>
      </c>
      <c r="G41" s="15"/>
      <c r="H41" s="15"/>
      <c r="I41" s="15"/>
      <c r="J41" s="15"/>
      <c r="K41" s="15"/>
      <c r="L41" s="15"/>
      <c r="M41" s="19">
        <v>0</v>
      </c>
      <c r="N41" s="19">
        <v>10</v>
      </c>
      <c r="O41" s="19">
        <v>2</v>
      </c>
      <c r="P41" s="15"/>
      <c r="Q41" s="15"/>
      <c r="R41" s="15"/>
      <c r="S41" s="15">
        <f t="shared" ref="S41:T41" si="40">G41+J41+M41+P41</f>
        <v>0</v>
      </c>
      <c r="T41" s="15">
        <f t="shared" si="40"/>
        <v>10</v>
      </c>
      <c r="U41" s="15">
        <f t="shared" si="32"/>
        <v>10</v>
      </c>
      <c r="V41" s="15">
        <f t="shared" si="33"/>
        <v>2</v>
      </c>
      <c r="W41" s="14" t="s">
        <v>43</v>
      </c>
      <c r="X41" s="47"/>
    </row>
    <row r="42" spans="1:24" ht="12.75" customHeight="1">
      <c r="A42" s="10"/>
      <c r="B42" s="11" t="s">
        <v>62</v>
      </c>
      <c r="C42" s="11" t="s">
        <v>73</v>
      </c>
      <c r="D42" s="11" t="s">
        <v>27</v>
      </c>
      <c r="E42" s="15"/>
      <c r="F42" s="29" t="s">
        <v>74</v>
      </c>
      <c r="G42" s="15"/>
      <c r="H42" s="15"/>
      <c r="I42" s="15"/>
      <c r="J42" s="15"/>
      <c r="K42" s="15"/>
      <c r="L42" s="15"/>
      <c r="M42" s="15"/>
      <c r="N42" s="19"/>
      <c r="O42" s="15"/>
      <c r="P42" s="19">
        <v>0</v>
      </c>
      <c r="Q42" s="19">
        <v>30</v>
      </c>
      <c r="R42" s="19">
        <v>6</v>
      </c>
      <c r="S42" s="15">
        <f t="shared" ref="S42:T42" si="41">G42+J42+M42+P42</f>
        <v>0</v>
      </c>
      <c r="T42" s="15">
        <f t="shared" si="41"/>
        <v>30</v>
      </c>
      <c r="U42" s="15">
        <f t="shared" si="32"/>
        <v>30</v>
      </c>
      <c r="V42" s="15">
        <f t="shared" si="33"/>
        <v>6</v>
      </c>
      <c r="W42" s="14" t="s">
        <v>43</v>
      </c>
      <c r="X42" s="50"/>
    </row>
    <row r="43" spans="1:24" ht="12.75" customHeight="1">
      <c r="A43" s="10"/>
      <c r="B43" s="11" t="s">
        <v>62</v>
      </c>
      <c r="C43" s="11" t="s">
        <v>73</v>
      </c>
      <c r="D43" s="11" t="s">
        <v>27</v>
      </c>
      <c r="E43" s="15"/>
      <c r="F43" s="31" t="s">
        <v>75</v>
      </c>
      <c r="G43" s="15"/>
      <c r="H43" s="15"/>
      <c r="I43" s="15"/>
      <c r="J43" s="15"/>
      <c r="K43" s="15"/>
      <c r="L43" s="15"/>
      <c r="M43" s="15"/>
      <c r="N43" s="19"/>
      <c r="O43" s="15"/>
      <c r="P43" s="19">
        <v>0</v>
      </c>
      <c r="Q43" s="15">
        <v>8</v>
      </c>
      <c r="R43" s="19">
        <v>3</v>
      </c>
      <c r="S43" s="15">
        <f t="shared" ref="S43:T43" si="42">G43+J43+M43+P43</f>
        <v>0</v>
      </c>
      <c r="T43" s="15">
        <f t="shared" si="42"/>
        <v>8</v>
      </c>
      <c r="U43" s="15">
        <f t="shared" si="32"/>
        <v>8</v>
      </c>
      <c r="V43" s="15">
        <f t="shared" si="33"/>
        <v>3</v>
      </c>
      <c r="W43" s="14" t="s">
        <v>43</v>
      </c>
      <c r="X43" s="47"/>
    </row>
    <row r="44" spans="1:24" ht="12.75" customHeight="1">
      <c r="A44" s="10"/>
      <c r="B44" s="11" t="s">
        <v>62</v>
      </c>
      <c r="C44" s="11" t="s">
        <v>73</v>
      </c>
      <c r="D44" s="11" t="s">
        <v>27</v>
      </c>
      <c r="E44" s="15"/>
      <c r="F44" s="31" t="s">
        <v>76</v>
      </c>
      <c r="G44" s="15"/>
      <c r="H44" s="15"/>
      <c r="I44" s="15"/>
      <c r="J44" s="15"/>
      <c r="K44" s="15"/>
      <c r="L44" s="15"/>
      <c r="M44" s="15"/>
      <c r="N44" s="19"/>
      <c r="O44" s="15"/>
      <c r="P44" s="19">
        <v>0</v>
      </c>
      <c r="Q44" s="15">
        <v>8</v>
      </c>
      <c r="R44" s="19">
        <v>3</v>
      </c>
      <c r="S44" s="15">
        <f t="shared" ref="S44:T44" si="43">G44+J44+M44+P44</f>
        <v>0</v>
      </c>
      <c r="T44" s="15">
        <f t="shared" si="43"/>
        <v>8</v>
      </c>
      <c r="U44" s="15">
        <f t="shared" si="32"/>
        <v>8</v>
      </c>
      <c r="V44" s="15">
        <f t="shared" si="33"/>
        <v>3</v>
      </c>
      <c r="W44" s="14" t="s">
        <v>43</v>
      </c>
      <c r="X44" s="28"/>
    </row>
    <row r="45" spans="1:24" ht="12.75" customHeight="1">
      <c r="A45" s="10"/>
      <c r="B45" s="11" t="s">
        <v>62</v>
      </c>
      <c r="C45" s="11" t="s">
        <v>73</v>
      </c>
      <c r="D45" s="11" t="s">
        <v>27</v>
      </c>
      <c r="E45" s="15"/>
      <c r="F45" s="31" t="s">
        <v>77</v>
      </c>
      <c r="G45" s="15"/>
      <c r="H45" s="15"/>
      <c r="I45" s="15"/>
      <c r="J45" s="15"/>
      <c r="K45" s="15"/>
      <c r="L45" s="15"/>
      <c r="M45" s="15"/>
      <c r="N45" s="19"/>
      <c r="O45" s="15"/>
      <c r="P45" s="19">
        <v>0</v>
      </c>
      <c r="Q45" s="15">
        <v>8</v>
      </c>
      <c r="R45" s="19">
        <v>2</v>
      </c>
      <c r="S45" s="15">
        <f t="shared" ref="S45:T45" si="44">G45+J45+M45+P45</f>
        <v>0</v>
      </c>
      <c r="T45" s="15">
        <f t="shared" si="44"/>
        <v>8</v>
      </c>
      <c r="U45" s="15">
        <f t="shared" si="32"/>
        <v>8</v>
      </c>
      <c r="V45" s="15">
        <f t="shared" si="33"/>
        <v>2</v>
      </c>
      <c r="W45" s="14" t="s">
        <v>65</v>
      </c>
      <c r="X45" s="51"/>
    </row>
    <row r="46" spans="1:24" ht="12.75" customHeight="1">
      <c r="A46" s="10"/>
      <c r="B46" s="11" t="s">
        <v>62</v>
      </c>
      <c r="C46" s="11" t="s">
        <v>73</v>
      </c>
      <c r="D46" s="11" t="s">
        <v>27</v>
      </c>
      <c r="E46" s="15"/>
      <c r="F46" s="32" t="s">
        <v>78</v>
      </c>
      <c r="G46" s="15"/>
      <c r="H46" s="15"/>
      <c r="I46" s="15"/>
      <c r="J46" s="15"/>
      <c r="K46" s="15"/>
      <c r="L46" s="15"/>
      <c r="M46" s="15"/>
      <c r="N46" s="19"/>
      <c r="O46" s="15"/>
      <c r="P46" s="19">
        <v>0</v>
      </c>
      <c r="Q46" s="15">
        <v>8</v>
      </c>
      <c r="R46" s="19">
        <v>2</v>
      </c>
      <c r="S46" s="15">
        <f t="shared" ref="S46:T46" si="45">G46+J46+M46+P46</f>
        <v>0</v>
      </c>
      <c r="T46" s="15">
        <f t="shared" si="45"/>
        <v>8</v>
      </c>
      <c r="U46" s="15">
        <f t="shared" si="32"/>
        <v>8</v>
      </c>
      <c r="V46" s="15">
        <f t="shared" si="33"/>
        <v>2</v>
      </c>
      <c r="W46" s="14" t="s">
        <v>43</v>
      </c>
      <c r="X46" s="45"/>
    </row>
    <row r="47" spans="1:24" ht="12.75" customHeight="1">
      <c r="A47" s="10"/>
      <c r="B47" s="11" t="s">
        <v>62</v>
      </c>
      <c r="C47" s="11" t="s">
        <v>73</v>
      </c>
      <c r="D47" s="11" t="s">
        <v>27</v>
      </c>
      <c r="E47" s="15"/>
      <c r="F47" s="32" t="s">
        <v>79</v>
      </c>
      <c r="G47" s="15"/>
      <c r="H47" s="15"/>
      <c r="I47" s="15"/>
      <c r="J47" s="15"/>
      <c r="K47" s="15"/>
      <c r="L47" s="15"/>
      <c r="M47" s="15"/>
      <c r="N47" s="19"/>
      <c r="O47" s="15"/>
      <c r="P47" s="19">
        <v>0</v>
      </c>
      <c r="Q47" s="19">
        <v>4</v>
      </c>
      <c r="R47" s="19">
        <v>2</v>
      </c>
      <c r="S47" s="15">
        <f t="shared" ref="S47:T47" si="46">G47+J47+M47+P47</f>
        <v>0</v>
      </c>
      <c r="T47" s="15">
        <f t="shared" si="46"/>
        <v>4</v>
      </c>
      <c r="U47" s="15">
        <f t="shared" si="32"/>
        <v>4</v>
      </c>
      <c r="V47" s="15">
        <f t="shared" si="33"/>
        <v>2</v>
      </c>
      <c r="W47" s="14" t="s">
        <v>65</v>
      </c>
      <c r="X47" s="28"/>
    </row>
    <row r="48" spans="1:24" ht="12.75" customHeight="1">
      <c r="A48" s="10"/>
      <c r="B48" s="11" t="s">
        <v>62</v>
      </c>
      <c r="C48" s="11" t="s">
        <v>63</v>
      </c>
      <c r="D48" s="11" t="s">
        <v>27</v>
      </c>
      <c r="E48" s="15"/>
      <c r="F48" s="52" t="s">
        <v>80</v>
      </c>
      <c r="G48" s="53"/>
      <c r="H48" s="53"/>
      <c r="I48" s="53"/>
      <c r="J48" s="53"/>
      <c r="K48" s="53"/>
      <c r="L48" s="53"/>
      <c r="M48" s="54">
        <v>0</v>
      </c>
      <c r="N48" s="55">
        <v>4</v>
      </c>
      <c r="O48" s="54">
        <v>2</v>
      </c>
      <c r="P48" s="53"/>
      <c r="Q48" s="53"/>
      <c r="R48" s="53"/>
      <c r="S48" s="53">
        <f t="shared" ref="S48:T48" si="47">G48+J48+M48+P48</f>
        <v>0</v>
      </c>
      <c r="T48" s="55">
        <f t="shared" si="47"/>
        <v>4</v>
      </c>
      <c r="U48" s="55">
        <f t="shared" si="32"/>
        <v>4</v>
      </c>
      <c r="V48" s="53">
        <f t="shared" si="33"/>
        <v>2</v>
      </c>
      <c r="W48" s="56" t="s">
        <v>65</v>
      </c>
      <c r="X48" s="57"/>
    </row>
    <row r="49" spans="1:24" ht="12.75" customHeight="1">
      <c r="A49" s="10"/>
      <c r="B49" s="11" t="s">
        <v>62</v>
      </c>
      <c r="C49" s="11" t="s">
        <v>63</v>
      </c>
      <c r="D49" s="11" t="s">
        <v>27</v>
      </c>
      <c r="E49" s="15"/>
      <c r="F49" s="58" t="s">
        <v>81</v>
      </c>
      <c r="G49" s="53"/>
      <c r="H49" s="53"/>
      <c r="I49" s="53"/>
      <c r="J49" s="53"/>
      <c r="K49" s="53"/>
      <c r="L49" s="53"/>
      <c r="M49" s="59">
        <v>8</v>
      </c>
      <c r="N49" s="59">
        <v>0</v>
      </c>
      <c r="O49" s="54">
        <v>2</v>
      </c>
      <c r="P49" s="53"/>
      <c r="Q49" s="53"/>
      <c r="R49" s="53"/>
      <c r="S49" s="55">
        <f t="shared" ref="S49:T49" si="48">G49+J49+M49+P49</f>
        <v>8</v>
      </c>
      <c r="T49" s="55">
        <f t="shared" si="48"/>
        <v>0</v>
      </c>
      <c r="U49" s="55">
        <f t="shared" si="32"/>
        <v>8</v>
      </c>
      <c r="V49" s="53">
        <f t="shared" si="33"/>
        <v>2</v>
      </c>
      <c r="W49" s="56" t="s">
        <v>29</v>
      </c>
      <c r="X49" s="60"/>
    </row>
    <row r="50" spans="1:24" ht="12.75" customHeight="1">
      <c r="A50" s="10"/>
      <c r="B50" s="11" t="s">
        <v>62</v>
      </c>
      <c r="C50" s="11" t="s">
        <v>63</v>
      </c>
      <c r="D50" s="11" t="s">
        <v>27</v>
      </c>
      <c r="E50" s="15"/>
      <c r="F50" s="52" t="s">
        <v>82</v>
      </c>
      <c r="G50" s="53"/>
      <c r="H50" s="53"/>
      <c r="I50" s="53"/>
      <c r="J50" s="53"/>
      <c r="K50" s="53"/>
      <c r="L50" s="53"/>
      <c r="M50" s="54">
        <v>0</v>
      </c>
      <c r="N50" s="59">
        <v>4</v>
      </c>
      <c r="O50" s="54">
        <v>2</v>
      </c>
      <c r="P50" s="53"/>
      <c r="Q50" s="53"/>
      <c r="R50" s="53"/>
      <c r="S50" s="53">
        <f t="shared" ref="S50:T50" si="49">G50+J50+M50+P50</f>
        <v>0</v>
      </c>
      <c r="T50" s="55">
        <f t="shared" si="49"/>
        <v>4</v>
      </c>
      <c r="U50" s="55">
        <f t="shared" si="32"/>
        <v>4</v>
      </c>
      <c r="V50" s="53">
        <f t="shared" si="33"/>
        <v>2</v>
      </c>
      <c r="W50" s="56" t="s">
        <v>65</v>
      </c>
      <c r="X50" s="33"/>
    </row>
    <row r="51" spans="1:24" ht="12.75" customHeight="1">
      <c r="A51" s="10"/>
      <c r="B51" s="11" t="s">
        <v>62</v>
      </c>
      <c r="C51" s="11" t="s">
        <v>63</v>
      </c>
      <c r="D51" s="11" t="s">
        <v>27</v>
      </c>
      <c r="E51" s="15"/>
      <c r="F51" s="61" t="s">
        <v>83</v>
      </c>
      <c r="G51" s="53"/>
      <c r="H51" s="53"/>
      <c r="I51" s="53"/>
      <c r="J51" s="53"/>
      <c r="K51" s="53"/>
      <c r="L51" s="53"/>
      <c r="M51" s="54">
        <v>4</v>
      </c>
      <c r="N51" s="59">
        <v>0</v>
      </c>
      <c r="O51" s="54">
        <v>2</v>
      </c>
      <c r="P51" s="53"/>
      <c r="Q51" s="53"/>
      <c r="R51" s="53"/>
      <c r="S51" s="53">
        <f t="shared" ref="S51:T51" si="50">G51+J51+M51+P51</f>
        <v>4</v>
      </c>
      <c r="T51" s="55">
        <f t="shared" si="50"/>
        <v>0</v>
      </c>
      <c r="U51" s="55">
        <f t="shared" si="32"/>
        <v>4</v>
      </c>
      <c r="V51" s="53">
        <f t="shared" si="33"/>
        <v>2</v>
      </c>
      <c r="W51" s="56" t="s">
        <v>29</v>
      </c>
      <c r="X51" s="33"/>
    </row>
    <row r="52" spans="1:24" ht="12.75" customHeight="1">
      <c r="A52" s="10"/>
      <c r="B52" s="11" t="s">
        <v>62</v>
      </c>
      <c r="C52" s="11" t="s">
        <v>63</v>
      </c>
      <c r="D52" s="11" t="s">
        <v>27</v>
      </c>
      <c r="E52" s="15"/>
      <c r="F52" s="52" t="s">
        <v>84</v>
      </c>
      <c r="G52" s="53"/>
      <c r="H52" s="53"/>
      <c r="I52" s="53"/>
      <c r="J52" s="53"/>
      <c r="K52" s="53"/>
      <c r="L52" s="53"/>
      <c r="M52" s="55">
        <v>8</v>
      </c>
      <c r="N52" s="59">
        <v>0</v>
      </c>
      <c r="O52" s="54">
        <v>2</v>
      </c>
      <c r="P52" s="53"/>
      <c r="Q52" s="53"/>
      <c r="R52" s="53"/>
      <c r="S52" s="55">
        <f t="shared" ref="S52:T52" si="51">G52+J52+M52+P52</f>
        <v>8</v>
      </c>
      <c r="T52" s="55">
        <f t="shared" si="51"/>
        <v>0</v>
      </c>
      <c r="U52" s="55">
        <f t="shared" si="32"/>
        <v>8</v>
      </c>
      <c r="V52" s="53">
        <f t="shared" si="33"/>
        <v>2</v>
      </c>
      <c r="W52" s="56" t="s">
        <v>29</v>
      </c>
      <c r="X52" s="62"/>
    </row>
    <row r="53" spans="1:24" ht="12.75" customHeight="1">
      <c r="A53" s="10"/>
      <c r="B53" s="11" t="s">
        <v>62</v>
      </c>
      <c r="C53" s="11" t="s">
        <v>63</v>
      </c>
      <c r="D53" s="11" t="s">
        <v>27</v>
      </c>
      <c r="E53" s="15"/>
      <c r="F53" s="58" t="s">
        <v>85</v>
      </c>
      <c r="G53" s="53"/>
      <c r="H53" s="53"/>
      <c r="I53" s="53"/>
      <c r="J53" s="53"/>
      <c r="K53" s="53"/>
      <c r="L53" s="53"/>
      <c r="M53" s="54">
        <v>0</v>
      </c>
      <c r="N53" s="59">
        <v>4</v>
      </c>
      <c r="O53" s="54">
        <v>2</v>
      </c>
      <c r="P53" s="53"/>
      <c r="Q53" s="53"/>
      <c r="R53" s="53"/>
      <c r="S53" s="53">
        <f t="shared" ref="S53:T53" si="52">G53+J53+M53+P53</f>
        <v>0</v>
      </c>
      <c r="T53" s="55">
        <f t="shared" si="52"/>
        <v>4</v>
      </c>
      <c r="U53" s="55">
        <f t="shared" si="32"/>
        <v>4</v>
      </c>
      <c r="V53" s="53">
        <f t="shared" si="33"/>
        <v>2</v>
      </c>
      <c r="W53" s="56" t="s">
        <v>43</v>
      </c>
      <c r="X53" s="63"/>
    </row>
    <row r="54" spans="1:24" ht="12.75" customHeight="1">
      <c r="A54" s="10"/>
      <c r="B54" s="11" t="s">
        <v>62</v>
      </c>
      <c r="C54" s="11" t="s">
        <v>63</v>
      </c>
      <c r="D54" s="11" t="s">
        <v>27</v>
      </c>
      <c r="E54" s="15"/>
      <c r="F54" s="52" t="s">
        <v>86</v>
      </c>
      <c r="G54" s="53"/>
      <c r="H54" s="53"/>
      <c r="I54" s="53"/>
      <c r="J54" s="53"/>
      <c r="K54" s="53"/>
      <c r="L54" s="53"/>
      <c r="M54" s="54">
        <v>0</v>
      </c>
      <c r="N54" s="59">
        <v>4</v>
      </c>
      <c r="O54" s="54">
        <v>2</v>
      </c>
      <c r="P54" s="53"/>
      <c r="Q54" s="53"/>
      <c r="R54" s="53"/>
      <c r="S54" s="53">
        <f t="shared" ref="S54:T54" si="53">G54+J54+M54+P54</f>
        <v>0</v>
      </c>
      <c r="T54" s="55">
        <f t="shared" si="53"/>
        <v>4</v>
      </c>
      <c r="U54" s="55">
        <f t="shared" si="32"/>
        <v>4</v>
      </c>
      <c r="V54" s="53">
        <f t="shared" si="33"/>
        <v>2</v>
      </c>
      <c r="W54" s="56" t="s">
        <v>43</v>
      </c>
      <c r="X54" s="33"/>
    </row>
    <row r="55" spans="1:24" ht="12.75" customHeight="1">
      <c r="A55" s="10"/>
      <c r="B55" s="11" t="s">
        <v>62</v>
      </c>
      <c r="C55" s="11" t="s">
        <v>63</v>
      </c>
      <c r="D55" s="11" t="s">
        <v>27</v>
      </c>
      <c r="E55" s="15"/>
      <c r="F55" s="64" t="s">
        <v>87</v>
      </c>
      <c r="G55" s="65"/>
      <c r="H55" s="65"/>
      <c r="I55" s="65"/>
      <c r="J55" s="65"/>
      <c r="K55" s="65"/>
      <c r="L55" s="65"/>
      <c r="M55" s="66">
        <v>4</v>
      </c>
      <c r="N55" s="67">
        <v>0</v>
      </c>
      <c r="O55" s="66">
        <v>2</v>
      </c>
      <c r="P55" s="65"/>
      <c r="Q55" s="65"/>
      <c r="R55" s="65"/>
      <c r="S55" s="65">
        <f t="shared" ref="S55:T55" si="54">G55+J55+M55+P55</f>
        <v>4</v>
      </c>
      <c r="T55" s="68">
        <f t="shared" si="54"/>
        <v>0</v>
      </c>
      <c r="U55" s="68">
        <f t="shared" si="32"/>
        <v>4</v>
      </c>
      <c r="V55" s="65">
        <f t="shared" si="33"/>
        <v>2</v>
      </c>
      <c r="W55" s="69" t="s">
        <v>29</v>
      </c>
      <c r="X55" s="70"/>
    </row>
    <row r="56" spans="1:24" ht="12.75" customHeight="1">
      <c r="A56" s="10"/>
      <c r="B56" s="11" t="s">
        <v>62</v>
      </c>
      <c r="C56" s="11" t="s">
        <v>63</v>
      </c>
      <c r="D56" s="11" t="s">
        <v>27</v>
      </c>
      <c r="E56" s="15"/>
      <c r="F56" s="71" t="s">
        <v>88</v>
      </c>
      <c r="G56" s="65"/>
      <c r="H56" s="65"/>
      <c r="I56" s="65"/>
      <c r="J56" s="65"/>
      <c r="K56" s="65"/>
      <c r="L56" s="65"/>
      <c r="M56" s="66">
        <v>4</v>
      </c>
      <c r="N56" s="67">
        <v>0</v>
      </c>
      <c r="O56" s="66">
        <v>2</v>
      </c>
      <c r="P56" s="65"/>
      <c r="Q56" s="65"/>
      <c r="R56" s="65"/>
      <c r="S56" s="65">
        <f t="shared" ref="S56:T56" si="55">G56+J56+M56+P56</f>
        <v>4</v>
      </c>
      <c r="T56" s="68">
        <f t="shared" si="55"/>
        <v>0</v>
      </c>
      <c r="U56" s="68">
        <f t="shared" si="32"/>
        <v>4</v>
      </c>
      <c r="V56" s="65">
        <f t="shared" si="33"/>
        <v>2</v>
      </c>
      <c r="W56" s="69" t="s">
        <v>29</v>
      </c>
      <c r="X56" s="60"/>
    </row>
    <row r="57" spans="1:24" ht="12.75" customHeight="1">
      <c r="A57" s="10"/>
      <c r="B57" s="11" t="s">
        <v>62</v>
      </c>
      <c r="C57" s="11" t="s">
        <v>63</v>
      </c>
      <c r="D57" s="11" t="s">
        <v>27</v>
      </c>
      <c r="E57" s="15"/>
      <c r="F57" s="64" t="s">
        <v>89</v>
      </c>
      <c r="G57" s="65"/>
      <c r="H57" s="65"/>
      <c r="I57" s="65"/>
      <c r="J57" s="65"/>
      <c r="K57" s="65"/>
      <c r="L57" s="65"/>
      <c r="M57" s="66">
        <v>4</v>
      </c>
      <c r="N57" s="67">
        <v>0</v>
      </c>
      <c r="O57" s="66">
        <v>2</v>
      </c>
      <c r="P57" s="65"/>
      <c r="Q57" s="65"/>
      <c r="R57" s="65"/>
      <c r="S57" s="65">
        <f t="shared" ref="S57:T57" si="56">G57+J57+M57+P57</f>
        <v>4</v>
      </c>
      <c r="T57" s="68">
        <f t="shared" si="56"/>
        <v>0</v>
      </c>
      <c r="U57" s="68">
        <f t="shared" si="32"/>
        <v>4</v>
      </c>
      <c r="V57" s="65">
        <f t="shared" si="33"/>
        <v>2</v>
      </c>
      <c r="W57" s="69" t="s">
        <v>29</v>
      </c>
      <c r="X57" s="60"/>
    </row>
    <row r="58" spans="1:24" ht="12.75" customHeight="1">
      <c r="A58" s="10"/>
      <c r="B58" s="11" t="s">
        <v>62</v>
      </c>
      <c r="C58" s="11" t="s">
        <v>63</v>
      </c>
      <c r="D58" s="11" t="s">
        <v>27</v>
      </c>
      <c r="E58" s="15"/>
      <c r="F58" s="72" t="s">
        <v>90</v>
      </c>
      <c r="G58" s="65"/>
      <c r="H58" s="65"/>
      <c r="I58" s="65"/>
      <c r="J58" s="65"/>
      <c r="K58" s="65"/>
      <c r="L58" s="65"/>
      <c r="M58" s="66">
        <v>0</v>
      </c>
      <c r="N58" s="67">
        <v>12</v>
      </c>
      <c r="O58" s="66">
        <v>2</v>
      </c>
      <c r="P58" s="65"/>
      <c r="Q58" s="65"/>
      <c r="R58" s="65"/>
      <c r="S58" s="65">
        <f t="shared" ref="S58:T58" si="57">G58+J58+M58+P58</f>
        <v>0</v>
      </c>
      <c r="T58" s="68">
        <f t="shared" si="57"/>
        <v>12</v>
      </c>
      <c r="U58" s="68">
        <f t="shared" si="32"/>
        <v>12</v>
      </c>
      <c r="V58" s="65">
        <f t="shared" si="33"/>
        <v>2</v>
      </c>
      <c r="W58" s="69" t="s">
        <v>43</v>
      </c>
      <c r="X58" s="63"/>
    </row>
    <row r="59" spans="1:24" ht="12.75" customHeight="1">
      <c r="A59" s="10"/>
      <c r="B59" s="11" t="s">
        <v>62</v>
      </c>
      <c r="C59" s="11" t="s">
        <v>63</v>
      </c>
      <c r="D59" s="11" t="s">
        <v>27</v>
      </c>
      <c r="E59" s="15"/>
      <c r="F59" s="64" t="s">
        <v>91</v>
      </c>
      <c r="G59" s="65"/>
      <c r="H59" s="65"/>
      <c r="I59" s="65"/>
      <c r="J59" s="65"/>
      <c r="K59" s="65"/>
      <c r="L59" s="65"/>
      <c r="M59" s="66">
        <v>0</v>
      </c>
      <c r="N59" s="68">
        <v>4</v>
      </c>
      <c r="O59" s="66">
        <v>2</v>
      </c>
      <c r="P59" s="65"/>
      <c r="Q59" s="65"/>
      <c r="R59" s="65"/>
      <c r="S59" s="65">
        <f t="shared" ref="S59:T59" si="58">G59+J59+M59+P59</f>
        <v>0</v>
      </c>
      <c r="T59" s="68">
        <f t="shared" si="58"/>
        <v>4</v>
      </c>
      <c r="U59" s="68">
        <f t="shared" si="32"/>
        <v>4</v>
      </c>
      <c r="V59" s="65">
        <f t="shared" si="33"/>
        <v>2</v>
      </c>
      <c r="W59" s="69" t="s">
        <v>65</v>
      </c>
      <c r="X59" s="60"/>
    </row>
    <row r="60" spans="1:24" ht="12.75" customHeight="1">
      <c r="A60" s="10"/>
      <c r="B60" s="11" t="s">
        <v>62</v>
      </c>
      <c r="C60" s="11" t="s">
        <v>63</v>
      </c>
      <c r="D60" s="11" t="s">
        <v>27</v>
      </c>
      <c r="E60" s="15"/>
      <c r="F60" s="71" t="s">
        <v>92</v>
      </c>
      <c r="G60" s="65"/>
      <c r="H60" s="65"/>
      <c r="I60" s="65"/>
      <c r="J60" s="65"/>
      <c r="K60" s="65"/>
      <c r="L60" s="65"/>
      <c r="M60" s="66">
        <v>0</v>
      </c>
      <c r="N60" s="67">
        <v>4</v>
      </c>
      <c r="O60" s="66">
        <v>2</v>
      </c>
      <c r="P60" s="65"/>
      <c r="Q60" s="65"/>
      <c r="R60" s="65"/>
      <c r="S60" s="65">
        <f t="shared" ref="S60:T60" si="59">G60+J60+M60+P60</f>
        <v>0</v>
      </c>
      <c r="T60" s="68">
        <f t="shared" si="59"/>
        <v>4</v>
      </c>
      <c r="U60" s="68">
        <f t="shared" si="32"/>
        <v>4</v>
      </c>
      <c r="V60" s="65">
        <f t="shared" si="33"/>
        <v>2</v>
      </c>
      <c r="W60" s="69" t="s">
        <v>65</v>
      </c>
      <c r="X60" s="60"/>
    </row>
    <row r="61" spans="1:24" ht="12.75" customHeight="1">
      <c r="A61" s="10"/>
      <c r="B61" s="11" t="s">
        <v>62</v>
      </c>
      <c r="C61" s="11" t="s">
        <v>63</v>
      </c>
      <c r="D61" s="11" t="s">
        <v>27</v>
      </c>
      <c r="E61" s="15"/>
      <c r="F61" s="72" t="s">
        <v>93</v>
      </c>
      <c r="G61" s="65"/>
      <c r="H61" s="65"/>
      <c r="I61" s="65"/>
      <c r="J61" s="65"/>
      <c r="K61" s="65"/>
      <c r="L61" s="65"/>
      <c r="M61" s="66">
        <v>0</v>
      </c>
      <c r="N61" s="67">
        <v>4</v>
      </c>
      <c r="O61" s="66">
        <v>2</v>
      </c>
      <c r="P61" s="65"/>
      <c r="Q61" s="65"/>
      <c r="R61" s="65"/>
      <c r="S61" s="65">
        <f t="shared" ref="S61:T61" si="60">G61+J61+M61+P61</f>
        <v>0</v>
      </c>
      <c r="T61" s="68">
        <f t="shared" si="60"/>
        <v>4</v>
      </c>
      <c r="U61" s="68">
        <f t="shared" si="32"/>
        <v>4</v>
      </c>
      <c r="V61" s="65">
        <f t="shared" si="33"/>
        <v>2</v>
      </c>
      <c r="W61" s="69" t="s">
        <v>43</v>
      </c>
      <c r="X61" s="60"/>
    </row>
    <row r="62" spans="1:24" ht="27" customHeight="1">
      <c r="A62" s="73"/>
      <c r="B62" s="73"/>
      <c r="C62" s="73"/>
      <c r="D62" s="73"/>
      <c r="E62" s="74" t="s">
        <v>94</v>
      </c>
      <c r="F62" s="75" t="s">
        <v>95</v>
      </c>
      <c r="G62" s="76">
        <f t="shared" ref="G62:R62" si="61">SUM(G34:G54)</f>
        <v>0</v>
      </c>
      <c r="H62" s="76">
        <f t="shared" si="61"/>
        <v>0</v>
      </c>
      <c r="I62" s="76">
        <f t="shared" si="61"/>
        <v>0</v>
      </c>
      <c r="J62" s="76">
        <f t="shared" si="61"/>
        <v>0</v>
      </c>
      <c r="K62" s="76">
        <f t="shared" si="61"/>
        <v>0</v>
      </c>
      <c r="L62" s="76">
        <f t="shared" si="61"/>
        <v>0</v>
      </c>
      <c r="M62" s="76">
        <f t="shared" si="61"/>
        <v>24</v>
      </c>
      <c r="N62" s="77">
        <f t="shared" si="61"/>
        <v>56</v>
      </c>
      <c r="O62" s="76">
        <f t="shared" si="61"/>
        <v>31</v>
      </c>
      <c r="P62" s="76">
        <f t="shared" si="61"/>
        <v>0</v>
      </c>
      <c r="Q62" s="76">
        <f t="shared" si="61"/>
        <v>66</v>
      </c>
      <c r="R62" s="78">
        <f t="shared" si="61"/>
        <v>18</v>
      </c>
      <c r="S62" s="79">
        <f t="shared" ref="S62:T62" si="62">G62+J62+M62+P62</f>
        <v>24</v>
      </c>
      <c r="T62" s="80">
        <f t="shared" si="62"/>
        <v>122</v>
      </c>
      <c r="U62" s="80">
        <f t="shared" si="32"/>
        <v>146</v>
      </c>
      <c r="V62" s="81">
        <f>SUM(V34:V54)</f>
        <v>49</v>
      </c>
      <c r="W62" s="82"/>
      <c r="X62" s="1"/>
    </row>
    <row r="63" spans="1:24" ht="27" customHeight="1">
      <c r="A63" s="83"/>
      <c r="B63" s="83"/>
      <c r="C63" s="83"/>
      <c r="D63" s="83"/>
      <c r="E63" s="84" t="s">
        <v>94</v>
      </c>
      <c r="F63" s="85" t="s">
        <v>96</v>
      </c>
      <c r="G63" s="86">
        <f t="shared" ref="G63:V63" si="63">G34+G35+G36+G37+G38+G39+G40+G41+G42+G43+G44+G45+G46+G47+G55+G56+G57+G58+G59+G60+G61</f>
        <v>0</v>
      </c>
      <c r="H63" s="86">
        <f t="shared" si="63"/>
        <v>0</v>
      </c>
      <c r="I63" s="86">
        <f t="shared" si="63"/>
        <v>0</v>
      </c>
      <c r="J63" s="86">
        <f t="shared" si="63"/>
        <v>0</v>
      </c>
      <c r="K63" s="86">
        <f t="shared" si="63"/>
        <v>0</v>
      </c>
      <c r="L63" s="86">
        <f t="shared" si="63"/>
        <v>0</v>
      </c>
      <c r="M63" s="86">
        <f t="shared" si="63"/>
        <v>16</v>
      </c>
      <c r="N63" s="87">
        <f t="shared" si="63"/>
        <v>64</v>
      </c>
      <c r="O63" s="86">
        <f t="shared" si="63"/>
        <v>31</v>
      </c>
      <c r="P63" s="86">
        <f t="shared" si="63"/>
        <v>0</v>
      </c>
      <c r="Q63" s="86">
        <f t="shared" si="63"/>
        <v>66</v>
      </c>
      <c r="R63" s="86">
        <f t="shared" si="63"/>
        <v>18</v>
      </c>
      <c r="S63" s="86">
        <f t="shared" si="63"/>
        <v>16</v>
      </c>
      <c r="T63" s="87">
        <f t="shared" si="63"/>
        <v>130</v>
      </c>
      <c r="U63" s="87">
        <f t="shared" si="63"/>
        <v>146</v>
      </c>
      <c r="V63" s="86">
        <f t="shared" si="63"/>
        <v>49</v>
      </c>
      <c r="W63" s="88"/>
      <c r="X63" s="1"/>
    </row>
    <row r="64" spans="1:24" ht="12.75" customHeight="1">
      <c r="A64" s="10"/>
      <c r="B64" s="10"/>
      <c r="C64" s="10"/>
      <c r="D64" s="10"/>
      <c r="E64" s="15"/>
      <c r="F64" s="10" t="s">
        <v>97</v>
      </c>
      <c r="G64" s="15"/>
      <c r="H64" s="15"/>
      <c r="I64" s="15"/>
      <c r="J64" s="15"/>
      <c r="K64" s="15"/>
      <c r="L64" s="15"/>
      <c r="M64" s="15"/>
      <c r="N64" s="15"/>
      <c r="O64" s="15"/>
      <c r="P64" s="15">
        <v>0</v>
      </c>
      <c r="Q64" s="15">
        <v>0</v>
      </c>
      <c r="R64" s="15">
        <v>10</v>
      </c>
      <c r="S64" s="15">
        <f t="shared" ref="S64:T64" si="64">G64+J64+M64+P64</f>
        <v>0</v>
      </c>
      <c r="T64" s="15">
        <f t="shared" si="64"/>
        <v>0</v>
      </c>
      <c r="U64" s="15">
        <f>S64+T64</f>
        <v>0</v>
      </c>
      <c r="V64" s="20">
        <f>I64+L64+O64+R64</f>
        <v>10</v>
      </c>
      <c r="W64" s="15"/>
      <c r="X64" s="1"/>
    </row>
    <row r="65" spans="1:24" ht="29.25" customHeight="1">
      <c r="A65" s="40"/>
      <c r="B65" s="40"/>
      <c r="C65" s="40"/>
      <c r="D65" s="89"/>
      <c r="E65" s="90"/>
      <c r="F65" s="91" t="s">
        <v>98</v>
      </c>
      <c r="G65" s="92">
        <f t="shared" ref="G65:V65" si="65">G33+G62+G64</f>
        <v>54</v>
      </c>
      <c r="H65" s="92">
        <f t="shared" si="65"/>
        <v>28</v>
      </c>
      <c r="I65" s="92">
        <f t="shared" si="65"/>
        <v>28</v>
      </c>
      <c r="J65" s="92">
        <f t="shared" si="65"/>
        <v>40</v>
      </c>
      <c r="K65" s="92">
        <f t="shared" si="65"/>
        <v>40</v>
      </c>
      <c r="L65" s="92">
        <f t="shared" si="65"/>
        <v>33</v>
      </c>
      <c r="M65" s="92">
        <f t="shared" si="65"/>
        <v>24</v>
      </c>
      <c r="N65" s="92">
        <f t="shared" si="65"/>
        <v>56</v>
      </c>
      <c r="O65" s="92">
        <f t="shared" si="65"/>
        <v>31</v>
      </c>
      <c r="P65" s="92">
        <f t="shared" si="65"/>
        <v>0</v>
      </c>
      <c r="Q65" s="92">
        <f t="shared" si="65"/>
        <v>66</v>
      </c>
      <c r="R65" s="92">
        <f t="shared" si="65"/>
        <v>28</v>
      </c>
      <c r="S65" s="92">
        <f t="shared" si="65"/>
        <v>118</v>
      </c>
      <c r="T65" s="92">
        <f t="shared" si="65"/>
        <v>190</v>
      </c>
      <c r="U65" s="92">
        <f t="shared" si="65"/>
        <v>308</v>
      </c>
      <c r="V65" s="92">
        <f t="shared" si="65"/>
        <v>120</v>
      </c>
      <c r="W65" s="90"/>
      <c r="X65" s="1"/>
    </row>
    <row r="66" spans="1:24" ht="29.25" customHeight="1">
      <c r="A66" s="93"/>
      <c r="B66" s="93"/>
      <c r="C66" s="93"/>
      <c r="D66" s="94"/>
      <c r="E66" s="95"/>
      <c r="F66" s="96" t="s">
        <v>99</v>
      </c>
      <c r="G66" s="97">
        <f t="shared" ref="G66:V66" si="66">G33+G63+G64</f>
        <v>54</v>
      </c>
      <c r="H66" s="97">
        <f t="shared" si="66"/>
        <v>28</v>
      </c>
      <c r="I66" s="97">
        <f t="shared" si="66"/>
        <v>28</v>
      </c>
      <c r="J66" s="97">
        <f t="shared" si="66"/>
        <v>40</v>
      </c>
      <c r="K66" s="97">
        <f t="shared" si="66"/>
        <v>40</v>
      </c>
      <c r="L66" s="97">
        <f t="shared" si="66"/>
        <v>33</v>
      </c>
      <c r="M66" s="97">
        <f t="shared" si="66"/>
        <v>16</v>
      </c>
      <c r="N66" s="97">
        <f t="shared" si="66"/>
        <v>64</v>
      </c>
      <c r="O66" s="97">
        <f t="shared" si="66"/>
        <v>31</v>
      </c>
      <c r="P66" s="97">
        <f t="shared" si="66"/>
        <v>0</v>
      </c>
      <c r="Q66" s="97">
        <f t="shared" si="66"/>
        <v>66</v>
      </c>
      <c r="R66" s="97">
        <f t="shared" si="66"/>
        <v>28</v>
      </c>
      <c r="S66" s="97">
        <f t="shared" si="66"/>
        <v>110</v>
      </c>
      <c r="T66" s="97">
        <f t="shared" si="66"/>
        <v>198</v>
      </c>
      <c r="U66" s="97">
        <f t="shared" si="66"/>
        <v>308</v>
      </c>
      <c r="V66" s="97">
        <f t="shared" si="66"/>
        <v>120</v>
      </c>
      <c r="W66" s="95"/>
      <c r="X66" s="1"/>
    </row>
    <row r="67" spans="1:24" ht="12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98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</sheetData>
  <autoFilter ref="A4:X66"/>
  <mergeCells count="2">
    <mergeCell ref="A1:W1"/>
    <mergeCell ref="A2:W2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RFMSZ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Felhasználó</cp:lastModifiedBy>
  <dcterms:created xsi:type="dcterms:W3CDTF">2020-09-22T08:10:31Z</dcterms:created>
  <dcterms:modified xsi:type="dcterms:W3CDTF">2021-09-24T08:57:37Z</dcterms:modified>
</cp:coreProperties>
</file>