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600"/>
  </bookViews>
  <sheets>
    <sheet name="Kantor_mintatanterv_AVKF" sheetId="1" r:id="rId1"/>
  </sheets>
  <definedNames>
    <definedName name="_xlnm._FilterDatabase" localSheetId="0" hidden="1">Kantor_mintatanterv_AVKF!$A$2:$AC$127</definedName>
    <definedName name="_xlnm.Print_Area" localSheetId="0">Kantor_mintatanterv_AVKF!$A$1:$AC$125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0" i="1" l="1"/>
  <c r="Y121" i="1"/>
  <c r="X120" i="1"/>
  <c r="X121" i="1"/>
  <c r="X102" i="1"/>
  <c r="V103" i="1"/>
  <c r="W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F103" i="1"/>
  <c r="AA102" i="1"/>
  <c r="Y102" i="1"/>
  <c r="AA124" i="1"/>
  <c r="AA123" i="1"/>
  <c r="Z120" i="1" l="1"/>
  <c r="Z121" i="1"/>
  <c r="AA120" i="1"/>
  <c r="AA121" i="1"/>
  <c r="AA122" i="1"/>
  <c r="AA111" i="1"/>
  <c r="AA112" i="1"/>
  <c r="AA113" i="1"/>
  <c r="AA22" i="1"/>
  <c r="AA23" i="1"/>
  <c r="Y22" i="1"/>
  <c r="Y23" i="1"/>
  <c r="X22" i="1"/>
  <c r="X23" i="1"/>
  <c r="AA117" i="1"/>
  <c r="AA118" i="1"/>
  <c r="AA119" i="1"/>
  <c r="AA116" i="1"/>
  <c r="Y118" i="1"/>
  <c r="Y119" i="1"/>
  <c r="X118" i="1"/>
  <c r="X119" i="1"/>
  <c r="Y117" i="1"/>
  <c r="X117" i="1"/>
  <c r="Y116" i="1"/>
  <c r="X116" i="1"/>
  <c r="AA91" i="1"/>
  <c r="AA92" i="1"/>
  <c r="AA93" i="1"/>
  <c r="AA94" i="1"/>
  <c r="Y91" i="1"/>
  <c r="Y92" i="1"/>
  <c r="Y93" i="1"/>
  <c r="Y94" i="1"/>
  <c r="X91" i="1"/>
  <c r="X92" i="1"/>
  <c r="X93" i="1"/>
  <c r="X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F95" i="1"/>
  <c r="AA83" i="1"/>
  <c r="AA84" i="1"/>
  <c r="AA85" i="1"/>
  <c r="X84" i="1"/>
  <c r="X85" i="1"/>
  <c r="Y84" i="1"/>
  <c r="Y85" i="1"/>
  <c r="Z117" i="1" l="1"/>
  <c r="Z23" i="1"/>
  <c r="Z22" i="1"/>
  <c r="Z119" i="1"/>
  <c r="Z118" i="1"/>
  <c r="Z116" i="1"/>
  <c r="Z91" i="1"/>
  <c r="Z92" i="1"/>
  <c r="Z94" i="1"/>
  <c r="Z93" i="1"/>
  <c r="Z84" i="1"/>
  <c r="Z8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F115" i="1"/>
  <c r="AA88" i="1"/>
  <c r="AA89" i="1"/>
  <c r="AA90" i="1"/>
  <c r="Y88" i="1"/>
  <c r="Y89" i="1"/>
  <c r="Y90" i="1"/>
  <c r="X99" i="1"/>
  <c r="X100" i="1"/>
  <c r="X101" i="1"/>
  <c r="X88" i="1"/>
  <c r="X89" i="1"/>
  <c r="X90" i="1"/>
  <c r="X98" i="1"/>
  <c r="AA99" i="1"/>
  <c r="AA100" i="1"/>
  <c r="Y99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F87" i="1"/>
  <c r="AA71" i="1"/>
  <c r="AA72" i="1"/>
  <c r="AA73" i="1"/>
  <c r="AA74" i="1"/>
  <c r="Y72" i="1"/>
  <c r="Y73" i="1"/>
  <c r="Y74" i="1"/>
  <c r="X73" i="1"/>
  <c r="X74" i="1"/>
  <c r="AA40" i="1"/>
  <c r="AA41" i="1"/>
  <c r="Y40" i="1"/>
  <c r="Y41" i="1"/>
  <c r="X40" i="1"/>
  <c r="X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F42" i="1"/>
  <c r="X95" i="1" l="1"/>
  <c r="Y95" i="1"/>
  <c r="AA95" i="1"/>
  <c r="Z73" i="1"/>
  <c r="Z99" i="1"/>
  <c r="Z88" i="1"/>
  <c r="Z90" i="1"/>
  <c r="Z89" i="1"/>
  <c r="Z40" i="1"/>
  <c r="Z41" i="1"/>
  <c r="Z74" i="1"/>
  <c r="AA98" i="1"/>
  <c r="Y98" i="1"/>
  <c r="Z95" i="1" l="1"/>
  <c r="Z98" i="1"/>
  <c r="X110" i="1"/>
  <c r="AA110" i="1"/>
  <c r="Y110" i="1"/>
  <c r="Y83" i="1"/>
  <c r="X83" i="1"/>
  <c r="X114" i="1"/>
  <c r="AA24" i="1"/>
  <c r="AA16" i="1"/>
  <c r="Z83" i="1" l="1"/>
  <c r="Z110" i="1"/>
  <c r="AA114" i="1" l="1"/>
  <c r="Y114" i="1"/>
  <c r="Z114" i="1" s="1"/>
  <c r="Y113" i="1"/>
  <c r="X113" i="1"/>
  <c r="Y112" i="1"/>
  <c r="X112" i="1"/>
  <c r="Y111" i="1"/>
  <c r="X111" i="1"/>
  <c r="AA82" i="1"/>
  <c r="Y82" i="1"/>
  <c r="X82" i="1"/>
  <c r="AA81" i="1"/>
  <c r="Y81" i="1"/>
  <c r="X81" i="1"/>
  <c r="AA39" i="1"/>
  <c r="Y39" i="1"/>
  <c r="X39" i="1"/>
  <c r="AA38" i="1"/>
  <c r="Y38" i="1"/>
  <c r="X38" i="1"/>
  <c r="AA37" i="1"/>
  <c r="Y37" i="1"/>
  <c r="X37" i="1"/>
  <c r="AA36" i="1"/>
  <c r="Y36" i="1"/>
  <c r="X36" i="1"/>
  <c r="AA101" i="1"/>
  <c r="Y101" i="1"/>
  <c r="Y100" i="1"/>
  <c r="AA80" i="1"/>
  <c r="Y80" i="1"/>
  <c r="X80" i="1"/>
  <c r="AA79" i="1"/>
  <c r="Y79" i="1"/>
  <c r="X79" i="1"/>
  <c r="AA78" i="1"/>
  <c r="Y78" i="1"/>
  <c r="X78" i="1"/>
  <c r="AA77" i="1"/>
  <c r="Y77" i="1"/>
  <c r="X77" i="1"/>
  <c r="AA76" i="1"/>
  <c r="Y76" i="1"/>
  <c r="X76" i="1"/>
  <c r="AA75" i="1"/>
  <c r="Y75" i="1"/>
  <c r="X75" i="1"/>
  <c r="AA109" i="1"/>
  <c r="Y109" i="1"/>
  <c r="X109" i="1"/>
  <c r="AA108" i="1"/>
  <c r="Y108" i="1"/>
  <c r="X108" i="1"/>
  <c r="AA107" i="1"/>
  <c r="Y107" i="1"/>
  <c r="X107" i="1"/>
  <c r="AA106" i="1"/>
  <c r="Y106" i="1"/>
  <c r="X106" i="1"/>
  <c r="AA105" i="1"/>
  <c r="Y105" i="1"/>
  <c r="X105" i="1"/>
  <c r="AA104" i="1"/>
  <c r="Y104" i="1"/>
  <c r="X104" i="1"/>
  <c r="AA86" i="1"/>
  <c r="Y86" i="1"/>
  <c r="X86" i="1"/>
  <c r="X72" i="1"/>
  <c r="Z72" i="1" s="1"/>
  <c r="Y71" i="1"/>
  <c r="X71" i="1"/>
  <c r="AA70" i="1"/>
  <c r="Y70" i="1"/>
  <c r="X70" i="1"/>
  <c r="AA69" i="1"/>
  <c r="Y69" i="1"/>
  <c r="X69" i="1"/>
  <c r="AA68" i="1"/>
  <c r="Y68" i="1"/>
  <c r="X68" i="1"/>
  <c r="AA67" i="1"/>
  <c r="Y67" i="1"/>
  <c r="X67" i="1"/>
  <c r="AA66" i="1"/>
  <c r="Y66" i="1"/>
  <c r="X66" i="1"/>
  <c r="AA65" i="1"/>
  <c r="Y65" i="1"/>
  <c r="X65" i="1"/>
  <c r="AA64" i="1"/>
  <c r="Y64" i="1"/>
  <c r="X64" i="1"/>
  <c r="AA63" i="1"/>
  <c r="Y63" i="1"/>
  <c r="X63" i="1"/>
  <c r="AA62" i="1"/>
  <c r="Y62" i="1"/>
  <c r="X62" i="1"/>
  <c r="AA61" i="1"/>
  <c r="Y61" i="1"/>
  <c r="X61" i="1"/>
  <c r="AA60" i="1"/>
  <c r="Y60" i="1"/>
  <c r="X60" i="1"/>
  <c r="AA59" i="1"/>
  <c r="Y59" i="1"/>
  <c r="X59" i="1"/>
  <c r="AA35" i="1"/>
  <c r="Y35" i="1"/>
  <c r="X35" i="1"/>
  <c r="AA34" i="1"/>
  <c r="Y34" i="1"/>
  <c r="X34" i="1"/>
  <c r="AA33" i="1"/>
  <c r="Y33" i="1"/>
  <c r="X33" i="1"/>
  <c r="AA32" i="1"/>
  <c r="Y32" i="1"/>
  <c r="X32" i="1"/>
  <c r="AA31" i="1"/>
  <c r="Y31" i="1"/>
  <c r="X31" i="1"/>
  <c r="AA30" i="1"/>
  <c r="Y30" i="1"/>
  <c r="X30" i="1"/>
  <c r="AA58" i="1"/>
  <c r="Y58" i="1"/>
  <c r="X58" i="1"/>
  <c r="AA57" i="1"/>
  <c r="Y57" i="1"/>
  <c r="X57" i="1"/>
  <c r="AA29" i="1"/>
  <c r="Y29" i="1"/>
  <c r="X29" i="1"/>
  <c r="AA28" i="1"/>
  <c r="Y28" i="1"/>
  <c r="X28" i="1"/>
  <c r="AA27" i="1"/>
  <c r="Y27" i="1"/>
  <c r="X27" i="1"/>
  <c r="AA26" i="1"/>
  <c r="Y26" i="1"/>
  <c r="X26" i="1"/>
  <c r="AA54" i="1"/>
  <c r="Y54" i="1"/>
  <c r="X54" i="1"/>
  <c r="AA53" i="1"/>
  <c r="Y53" i="1"/>
  <c r="X53" i="1"/>
  <c r="AA52" i="1"/>
  <c r="Y52" i="1"/>
  <c r="X52" i="1"/>
  <c r="AA51" i="1"/>
  <c r="Y51" i="1"/>
  <c r="X51" i="1"/>
  <c r="AA50" i="1"/>
  <c r="Y50" i="1"/>
  <c r="X50" i="1"/>
  <c r="AA49" i="1"/>
  <c r="Y49" i="1"/>
  <c r="X49" i="1"/>
  <c r="AA15" i="1"/>
  <c r="Y15" i="1"/>
  <c r="X15" i="1"/>
  <c r="AA14" i="1"/>
  <c r="Y14" i="1"/>
  <c r="X14" i="1"/>
  <c r="AA13" i="1"/>
  <c r="Y13" i="1"/>
  <c r="X13" i="1"/>
  <c r="AA12" i="1"/>
  <c r="Y12" i="1"/>
  <c r="X12" i="1"/>
  <c r="AA11" i="1"/>
  <c r="Y11" i="1"/>
  <c r="X11" i="1"/>
  <c r="AA10" i="1"/>
  <c r="Y10" i="1"/>
  <c r="X10" i="1"/>
  <c r="AA9" i="1"/>
  <c r="Y9" i="1"/>
  <c r="X9" i="1"/>
  <c r="AA8" i="1"/>
  <c r="Y8" i="1"/>
  <c r="X8" i="1"/>
  <c r="AA7" i="1"/>
  <c r="Y7" i="1"/>
  <c r="X7" i="1"/>
  <c r="AA6" i="1"/>
  <c r="Y6" i="1"/>
  <c r="X6" i="1"/>
  <c r="AA5" i="1"/>
  <c r="Y5" i="1"/>
  <c r="X5" i="1"/>
  <c r="AA4" i="1"/>
  <c r="Y4" i="1"/>
  <c r="X4" i="1"/>
  <c r="AA3" i="1"/>
  <c r="Y3" i="1"/>
  <c r="X3" i="1"/>
  <c r="AA56" i="1"/>
  <c r="Y56" i="1"/>
  <c r="X56" i="1"/>
  <c r="AA55" i="1"/>
  <c r="Y55" i="1"/>
  <c r="X55" i="1"/>
  <c r="AA97" i="1"/>
  <c r="Y97" i="1"/>
  <c r="X97" i="1"/>
  <c r="AA96" i="1"/>
  <c r="Y96" i="1"/>
  <c r="X96" i="1"/>
  <c r="AA25" i="1"/>
  <c r="Y25" i="1"/>
  <c r="X25" i="1"/>
  <c r="Y24" i="1"/>
  <c r="X24" i="1"/>
  <c r="AA48" i="1"/>
  <c r="Y48" i="1"/>
  <c r="X48" i="1"/>
  <c r="AA47" i="1"/>
  <c r="Y47" i="1"/>
  <c r="X47" i="1"/>
  <c r="AA46" i="1"/>
  <c r="Y46" i="1"/>
  <c r="X46" i="1"/>
  <c r="AA45" i="1"/>
  <c r="Y45" i="1"/>
  <c r="X45" i="1"/>
  <c r="AA44" i="1"/>
  <c r="Y44" i="1"/>
  <c r="X44" i="1"/>
  <c r="AA43" i="1"/>
  <c r="Y43" i="1"/>
  <c r="X43" i="1"/>
  <c r="AA21" i="1"/>
  <c r="Y21" i="1"/>
  <c r="X21" i="1"/>
  <c r="AA20" i="1"/>
  <c r="Y20" i="1"/>
  <c r="X20" i="1"/>
  <c r="AA19" i="1"/>
  <c r="Y19" i="1"/>
  <c r="X19" i="1"/>
  <c r="AA18" i="1"/>
  <c r="Y18" i="1"/>
  <c r="X18" i="1"/>
  <c r="AA17" i="1"/>
  <c r="Y17" i="1"/>
  <c r="X17" i="1"/>
  <c r="Y16" i="1"/>
  <c r="X16" i="1"/>
  <c r="X103" i="1" l="1"/>
  <c r="Y103" i="1"/>
  <c r="AA103" i="1"/>
  <c r="X115" i="1"/>
  <c r="Y115" i="1"/>
  <c r="AA115" i="1"/>
  <c r="X87" i="1"/>
  <c r="Y87" i="1"/>
  <c r="AA87" i="1"/>
  <c r="Y42" i="1"/>
  <c r="AA42" i="1"/>
  <c r="X42" i="1"/>
  <c r="Z50" i="1"/>
  <c r="Z54" i="1"/>
  <c r="Z29" i="1"/>
  <c r="Z31" i="1"/>
  <c r="Z35" i="1"/>
  <c r="Z62" i="1"/>
  <c r="Z66" i="1"/>
  <c r="Z70" i="1"/>
  <c r="Z108" i="1"/>
  <c r="Z75" i="1"/>
  <c r="Z79" i="1"/>
  <c r="Z101" i="1"/>
  <c r="Z36" i="1"/>
  <c r="Z81" i="1"/>
  <c r="Z52" i="1"/>
  <c r="Z27" i="1"/>
  <c r="Z58" i="1"/>
  <c r="Z33" i="1"/>
  <c r="Z60" i="1"/>
  <c r="Z64" i="1"/>
  <c r="Z68" i="1"/>
  <c r="Z106" i="1"/>
  <c r="Z38" i="1"/>
  <c r="Z112" i="1"/>
  <c r="Z77" i="1"/>
  <c r="Z19" i="1"/>
  <c r="Z44" i="1"/>
  <c r="Z48" i="1"/>
  <c r="Z97" i="1"/>
  <c r="Z4" i="1"/>
  <c r="Z8" i="1"/>
  <c r="Z12" i="1"/>
  <c r="Z17" i="1"/>
  <c r="Z21" i="1"/>
  <c r="Z46" i="1"/>
  <c r="Z25" i="1"/>
  <c r="Z10" i="1"/>
  <c r="Z14" i="1"/>
  <c r="Z18" i="1"/>
  <c r="Z43" i="1"/>
  <c r="Z47" i="1"/>
  <c r="Z96" i="1"/>
  <c r="Z7" i="1"/>
  <c r="Z11" i="1"/>
  <c r="Z15" i="1"/>
  <c r="Z51" i="1"/>
  <c r="Z26" i="1"/>
  <c r="Z57" i="1"/>
  <c r="Z32" i="1"/>
  <c r="Z59" i="1"/>
  <c r="Z63" i="1"/>
  <c r="Z67" i="1"/>
  <c r="Z71" i="1"/>
  <c r="Z107" i="1"/>
  <c r="Z78" i="1"/>
  <c r="Z100" i="1"/>
  <c r="Z37" i="1"/>
  <c r="Z82" i="1"/>
  <c r="Z20" i="1"/>
  <c r="Z45" i="1"/>
  <c r="Z24" i="1"/>
  <c r="Z5" i="1"/>
  <c r="Z9" i="1"/>
  <c r="Z13" i="1"/>
  <c r="Z53" i="1"/>
  <c r="Z28" i="1"/>
  <c r="Z30" i="1"/>
  <c r="Z34" i="1"/>
  <c r="Z61" i="1"/>
  <c r="Z65" i="1"/>
  <c r="Z69" i="1"/>
  <c r="Z86" i="1"/>
  <c r="Z105" i="1"/>
  <c r="Z109" i="1"/>
  <c r="Z76" i="1"/>
  <c r="Z80" i="1"/>
  <c r="Z39" i="1"/>
  <c r="Z113" i="1"/>
  <c r="Z6" i="1"/>
  <c r="Z3" i="1"/>
  <c r="Z56" i="1"/>
  <c r="Z55" i="1"/>
  <c r="Z16" i="1"/>
  <c r="Z49" i="1"/>
  <c r="Z104" i="1"/>
  <c r="Z111" i="1"/>
  <c r="AA125" i="1" l="1"/>
  <c r="Z115" i="1"/>
  <c r="Z87" i="1"/>
  <c r="Z42" i="1"/>
  <c r="Z102" i="1" l="1"/>
  <c r="Z103" i="1" s="1"/>
</calcChain>
</file>

<file path=xl/sharedStrings.xml><?xml version="1.0" encoding="utf-8"?>
<sst xmlns="http://schemas.openxmlformats.org/spreadsheetml/2006/main" count="661" uniqueCount="321">
  <si>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</si>
  <si>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</si>
  <si>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</si>
  <si>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</si>
  <si>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</si>
  <si>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</si>
  <si>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</si>
  <si>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</si>
  <si>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</si>
  <si>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</si>
  <si>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</si>
  <si>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</si>
  <si>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</si>
  <si>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</si>
  <si>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</si>
  <si>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</si>
  <si>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</si>
  <si>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</si>
  <si>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</si>
  <si>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</si>
  <si>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</si>
  <si>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</si>
  <si>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</si>
  <si>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ea./félév</t>
  </si>
  <si>
    <t>Óra gy/félév</t>
  </si>
  <si>
    <t>Óra össz.</t>
  </si>
  <si>
    <t>Kredit</t>
  </si>
  <si>
    <t>F. zárás</t>
  </si>
  <si>
    <t>Előfeltételek/Megjegyzés</t>
  </si>
  <si>
    <t>KOR</t>
  </si>
  <si>
    <t>I.</t>
  </si>
  <si>
    <t>MKKORALB001</t>
  </si>
  <si>
    <t>Hangképzés 1.</t>
  </si>
  <si>
    <t>gyj</t>
  </si>
  <si>
    <t>MKKORALB002</t>
  </si>
  <si>
    <t>Hangképzés 2.</t>
  </si>
  <si>
    <t>vizsgakoncert</t>
  </si>
  <si>
    <t>II.</t>
  </si>
  <si>
    <t>MKKORALB003</t>
  </si>
  <si>
    <t>Hangképzés 3.</t>
  </si>
  <si>
    <t>MKKORALB004</t>
  </si>
  <si>
    <t>Hangképzés 4.</t>
  </si>
  <si>
    <t>III.</t>
  </si>
  <si>
    <t>MKKORALB005</t>
  </si>
  <si>
    <t>Hangképzés 5.</t>
  </si>
  <si>
    <t>MKKORALB006</t>
  </si>
  <si>
    <t>Hangképzés 6.</t>
  </si>
  <si>
    <t>v</t>
  </si>
  <si>
    <t>a</t>
  </si>
  <si>
    <t>MKKORALB013</t>
  </si>
  <si>
    <t>Karirodalom 1.</t>
  </si>
  <si>
    <t>MKKORALB015</t>
  </si>
  <si>
    <t>Transzponálás–partitúraolvasás 1.</t>
  </si>
  <si>
    <t>MKKORALB016</t>
  </si>
  <si>
    <t>Transzponálás–partitúraolvasás 2.</t>
  </si>
  <si>
    <t>TMKORALB017</t>
  </si>
  <si>
    <t>Informatika 1.</t>
  </si>
  <si>
    <t>Kántor BA</t>
  </si>
  <si>
    <t>TMKORALB018</t>
  </si>
  <si>
    <t>Informatika 2.</t>
  </si>
  <si>
    <t>MKKORALB014</t>
  </si>
  <si>
    <t>Karirodalom 2.</t>
  </si>
  <si>
    <t>BLALTS1002</t>
  </si>
  <si>
    <t>Bevezetés az etikába</t>
  </si>
  <si>
    <t>KLMALB2010</t>
  </si>
  <si>
    <t>Egyházi gitáros énekek 1.</t>
  </si>
  <si>
    <t>Közösségépítő technikák</t>
  </si>
  <si>
    <t>Pszichológiai önismeret és szakmai készségfejlesztés</t>
  </si>
  <si>
    <t>Egyházi gitáros énekek 2.</t>
  </si>
  <si>
    <t>HFKORALB021</t>
  </si>
  <si>
    <t>Latin nyelv 1.</t>
  </si>
  <si>
    <t>HFKORALB022</t>
  </si>
  <si>
    <t>Latin nyelv 2.</t>
  </si>
  <si>
    <t>HFKORALB023</t>
  </si>
  <si>
    <t>Latin nyelv 3.</t>
  </si>
  <si>
    <t>HFKORALB024</t>
  </si>
  <si>
    <t>Latin nyelv 4.</t>
  </si>
  <si>
    <t>MKKORALB025</t>
  </si>
  <si>
    <t>Liturgikus teológia 1.</t>
  </si>
  <si>
    <t>MKKORALB026</t>
  </si>
  <si>
    <t>Liturgikus teológia 2.</t>
  </si>
  <si>
    <t>Liturgikus teológia 3.</t>
  </si>
  <si>
    <t>Liturgikus teológia 4.</t>
  </si>
  <si>
    <t>Alapozó ismeretek – összesen</t>
  </si>
  <si>
    <t>MKKORALB031</t>
  </si>
  <si>
    <t>Karvezetés 1.</t>
  </si>
  <si>
    <t>MKKORALB032</t>
  </si>
  <si>
    <t>Karvezetés 2.</t>
  </si>
  <si>
    <t>vizsgakoncert; előfeltétel: Karvezetés 1.</t>
  </si>
  <si>
    <t>MKKORALB033</t>
  </si>
  <si>
    <t>Karvezetés 3.</t>
  </si>
  <si>
    <t>vizsgakoncert; előfeltétel: Karvezetés 2.</t>
  </si>
  <si>
    <t>MKKORALB034</t>
  </si>
  <si>
    <t>Karvezetés 4.</t>
  </si>
  <si>
    <t>vizsgakoncert; előfeltétel: Karvezetés 3.</t>
  </si>
  <si>
    <t>MKKORALB036</t>
  </si>
  <si>
    <t>Karvezetés 6.</t>
  </si>
  <si>
    <t>vizsgakoncert; előfeltétel: Karvezetés 5.</t>
  </si>
  <si>
    <t>MKKORALB037</t>
  </si>
  <si>
    <t>Zenetörténet 1.</t>
  </si>
  <si>
    <t>MKKORALB038</t>
  </si>
  <si>
    <t>Zenetörténet 2.</t>
  </si>
  <si>
    <t>MKKORALB039</t>
  </si>
  <si>
    <t>Zenetörténet 3.</t>
  </si>
  <si>
    <t>MKKORALB040</t>
  </si>
  <si>
    <t>Zenetörténet 4.</t>
  </si>
  <si>
    <t>MKKORALB041</t>
  </si>
  <si>
    <t>Egyházzene története 1.</t>
  </si>
  <si>
    <t>Egyházzene története 2.</t>
  </si>
  <si>
    <t>MKKORALB043</t>
  </si>
  <si>
    <t>Ének–szolfézs–zeneelmélet 1.</t>
  </si>
  <si>
    <t>MKKORALB044</t>
  </si>
  <si>
    <t>Ének–szolfézs–zeneelmélet 2.</t>
  </si>
  <si>
    <t>Előfeltétel: Ének–szolfézs–zeneelmélet 1.</t>
  </si>
  <si>
    <t>MKKORALB045</t>
  </si>
  <si>
    <t>Ének–szolfézs–zeneelmélet 3.</t>
  </si>
  <si>
    <t>Előfeltétel: Ének–szolfézs–zeneelmélet 2.</t>
  </si>
  <si>
    <t>MKKORALB046</t>
  </si>
  <si>
    <t>Ének–szolfézs–zeneelmélet 4.</t>
  </si>
  <si>
    <t>Előfeltétel: Ének–szolfézs–zeneelmélet 3.</t>
  </si>
  <si>
    <t>MKKORALB047</t>
  </si>
  <si>
    <t>Ének–szolfézs–zeneelmélet 5.</t>
  </si>
  <si>
    <t>Előfeltétel: Ének–szolfézs–zeneelmélet 4.</t>
  </si>
  <si>
    <t>MKKORALB048</t>
  </si>
  <si>
    <t>Ének–szolfézs–zeneelmélet 6.</t>
  </si>
  <si>
    <t>Előfeltétel: Ének–szolfézs–zeneelmélet 5.</t>
  </si>
  <si>
    <t>MKKORALB049</t>
  </si>
  <si>
    <t>Összhangzattan 1.</t>
  </si>
  <si>
    <t>MKKORALB050</t>
  </si>
  <si>
    <t>Összhangzattan 2.</t>
  </si>
  <si>
    <t xml:space="preserve">Előfeltétel: Összhangzattan 1. </t>
  </si>
  <si>
    <t>MKKORALB051</t>
  </si>
  <si>
    <t>Összhangzattan 3.</t>
  </si>
  <si>
    <t xml:space="preserve">Előfeltétel: Összhangzattan 2. </t>
  </si>
  <si>
    <t>MKKORALB052</t>
  </si>
  <si>
    <t>Összhangzattan 4.</t>
  </si>
  <si>
    <t xml:space="preserve">Előfeltétel: Összhangzattan 3. </t>
  </si>
  <si>
    <t>MKKORALB053</t>
  </si>
  <si>
    <t>Összhangzattan 5.</t>
  </si>
  <si>
    <t xml:space="preserve">Előfeltétel: Összhangzattan 4. </t>
  </si>
  <si>
    <t>MKKORALB054</t>
  </si>
  <si>
    <t>Összhangzattan 6.</t>
  </si>
  <si>
    <t xml:space="preserve">Előfeltétel: Összhangzattan 5. </t>
  </si>
  <si>
    <t>MKKORALB055</t>
  </si>
  <si>
    <t>Egyházi népének 1.</t>
  </si>
  <si>
    <t>MKKORALB056</t>
  </si>
  <si>
    <t>Egyházi népének 2.</t>
  </si>
  <si>
    <t>MKKORALB057</t>
  </si>
  <si>
    <t>Egyházi népének 3.</t>
  </si>
  <si>
    <t>MKKORALB058</t>
  </si>
  <si>
    <t>Egyházi népének 4.</t>
  </si>
  <si>
    <t>MKKORALB035</t>
  </si>
  <si>
    <t>Karvezetés 5.</t>
  </si>
  <si>
    <t>MKKORALB059</t>
  </si>
  <si>
    <t>Gregorián – schola 1.</t>
  </si>
  <si>
    <t>vizsgakoncert; előfeltétel: Karvezetés 4.</t>
  </si>
  <si>
    <t>MKKORALB060</t>
  </si>
  <si>
    <t>Gregorián – schola 2.</t>
  </si>
  <si>
    <t>Előfeltétel: Gregorián-schola 1.</t>
  </si>
  <si>
    <t>MKKORALB061</t>
  </si>
  <si>
    <t>Gregorián – schola 3.</t>
  </si>
  <si>
    <t>Előfeltétel: Gregorián-schola 2.</t>
  </si>
  <si>
    <t>MKKORALB062</t>
  </si>
  <si>
    <t>Gregorián – schola 4.</t>
  </si>
  <si>
    <t>Előfeltétel: Gregorián-schola 3.</t>
  </si>
  <si>
    <t>MKKORALB065</t>
  </si>
  <si>
    <t>Összevont kántor szigorlat</t>
  </si>
  <si>
    <t>s</t>
  </si>
  <si>
    <t>Szakmai törzsanyag – összesen</t>
  </si>
  <si>
    <t>Egyházi gitáros énekek 3.</t>
  </si>
  <si>
    <t>záróliturgia</t>
  </si>
  <si>
    <t>MKKORALB084</t>
  </si>
  <si>
    <t>Zongora 1.</t>
  </si>
  <si>
    <t>MKKORALB085</t>
  </si>
  <si>
    <t>Zongora 2.</t>
  </si>
  <si>
    <t xml:space="preserve">vizsgakoncert; előfeltétel: Zongora 1. </t>
  </si>
  <si>
    <t>MKKORALB086</t>
  </si>
  <si>
    <t>Zongora 3.</t>
  </si>
  <si>
    <t xml:space="preserve">vizsgakoncert; előfeltétel: Zongora 2. </t>
  </si>
  <si>
    <t>MKKORALB087</t>
  </si>
  <si>
    <t>Zongora 4.</t>
  </si>
  <si>
    <t xml:space="preserve">vizsgakoncert; előfeltétel: Zongora 3. </t>
  </si>
  <si>
    <t>MKKORALB088</t>
  </si>
  <si>
    <t>Ellenpont 1.</t>
  </si>
  <si>
    <t>MKKORALB089</t>
  </si>
  <si>
    <t>Ellenpont 2.</t>
  </si>
  <si>
    <t>előfeltétel: Ellenpont 1.</t>
  </si>
  <si>
    <t>Szakdolgozati konzultáció 1.</t>
  </si>
  <si>
    <t>Szakdolgozati konzultáció 2.</t>
  </si>
  <si>
    <t>Gitár 1.</t>
  </si>
  <si>
    <t>Gitár 2.</t>
  </si>
  <si>
    <t>Gitár 3.</t>
  </si>
  <si>
    <t>Gitár 4.</t>
  </si>
  <si>
    <t xml:space="preserve">Szakmai gyakorlat 1. </t>
  </si>
  <si>
    <t>MKKORALB097</t>
  </si>
  <si>
    <t xml:space="preserve">Szakmai gyakorlat 2. </t>
  </si>
  <si>
    <t>MKKORALB098</t>
  </si>
  <si>
    <t xml:space="preserve">Szakmai gyakorlat 3. </t>
  </si>
  <si>
    <t>MKKORALB099</t>
  </si>
  <si>
    <t xml:space="preserve">Szakmai gyakorlat 4. </t>
  </si>
  <si>
    <t>Szakmai gyakorlat – összesen</t>
  </si>
  <si>
    <t>Orgona 1.</t>
  </si>
  <si>
    <t>Kántor BA szak – összesen</t>
  </si>
  <si>
    <t>Orgona 2.</t>
  </si>
  <si>
    <t>Orgona 3.</t>
  </si>
  <si>
    <t>Orgona 4.</t>
  </si>
  <si>
    <t>Orgona 5.</t>
  </si>
  <si>
    <t>Orgona 6.</t>
  </si>
  <si>
    <t xml:space="preserve">Népzene </t>
  </si>
  <si>
    <t>Liturgikus gyakorlat (záró)</t>
  </si>
  <si>
    <t>KORALB1011</t>
  </si>
  <si>
    <t>KORALB2021</t>
  </si>
  <si>
    <t>KORALB1022</t>
  </si>
  <si>
    <t>KORALB2023</t>
  </si>
  <si>
    <t>KORALB1024</t>
  </si>
  <si>
    <t>KORALB2025</t>
  </si>
  <si>
    <t>KORALB1032</t>
  </si>
  <si>
    <t>Gregorián – schola 5.</t>
  </si>
  <si>
    <t>Gregorián – schola 6.</t>
  </si>
  <si>
    <t>Orgonaismeret 1.</t>
  </si>
  <si>
    <t>Orgonaismeret 2.</t>
  </si>
  <si>
    <t>Előfeltétel: Orgonaismeret 1.</t>
  </si>
  <si>
    <t>Előfeltétel: Gregorián-schola 4.</t>
  </si>
  <si>
    <t>Előfeltétel: Gregorián-schola 5.</t>
  </si>
  <si>
    <t xml:space="preserve">vizsgakoncert; előfeltétel: Orgona 1. </t>
  </si>
  <si>
    <t>vizsgakoncert; előfeltétel: Orgona 2.</t>
  </si>
  <si>
    <t xml:space="preserve">vizsgakoncert; előfeltétel: Orgona 3. </t>
  </si>
  <si>
    <t>vizsgakoncert; előfeltétel: Orgona 4.</t>
  </si>
  <si>
    <t xml:space="preserve">záróliturgia; előfeltétel: Orgona 5. </t>
  </si>
  <si>
    <t xml:space="preserve">Liturgikus gyakorlat 1. </t>
  </si>
  <si>
    <t xml:space="preserve">Liturgikus gyakorlat 2. </t>
  </si>
  <si>
    <t>Liturgikus gyakorlat 3.</t>
  </si>
  <si>
    <t xml:space="preserve">Liturgikus gyakorlat 4. </t>
  </si>
  <si>
    <t xml:space="preserve">Liturgikus gyakorlat 5. </t>
  </si>
  <si>
    <t xml:space="preserve">Liturgikus gyakorlat 6. </t>
  </si>
  <si>
    <r>
      <t xml:space="preserve">Kántor BA szak </t>
    </r>
    <r>
      <rPr>
        <b/>
        <sz val="24"/>
        <color rgb="FFFF0000"/>
        <rFont val="Arial"/>
        <family val="2"/>
        <charset val="238"/>
      </rPr>
      <t xml:space="preserve">
</t>
    </r>
    <r>
      <rPr>
        <b/>
        <sz val="18"/>
        <color rgb="FF008000"/>
        <rFont val="Arial"/>
        <family val="2"/>
        <charset val="238"/>
      </rPr>
      <t>levelező tagozat</t>
    </r>
    <r>
      <rPr>
        <sz val="16"/>
        <color rgb="FF808080"/>
        <rFont val="Arial"/>
        <family val="2"/>
        <charset val="238"/>
      </rPr>
      <t xml:space="preserve">
</t>
    </r>
    <r>
      <rPr>
        <sz val="10"/>
        <color rgb="FF808080"/>
        <rFont val="Arial"/>
        <family val="2"/>
        <charset val="238"/>
      </rPr>
      <t>érvényes: 2021. szeptemberétől</t>
    </r>
  </si>
  <si>
    <t xml:space="preserve">Improvizáció 3. </t>
  </si>
  <si>
    <t xml:space="preserve">improvizáció 4. </t>
  </si>
  <si>
    <t xml:space="preserve">III. </t>
  </si>
  <si>
    <t>Egyházi gitáros énekek szab.vál. 1.</t>
  </si>
  <si>
    <t>Egyházi gitáros énekek szab.vál. 2.</t>
  </si>
  <si>
    <t xml:space="preserve">Improvizáció 1. </t>
  </si>
  <si>
    <t xml:space="preserve">Improvizáció 2. </t>
  </si>
  <si>
    <t>Beszédgyakorlat 1.</t>
  </si>
  <si>
    <t>Beszédgyakorlat 2.</t>
  </si>
  <si>
    <t>Transzponálás–partitúraolvasás -kíséret .</t>
  </si>
  <si>
    <t>Transzponálás–partitúraolvasás- kíséret</t>
  </si>
  <si>
    <t>Szabadon választható tárgy összesen 9 kr</t>
  </si>
  <si>
    <t>Kórus-és kargyakorlat 1.</t>
  </si>
  <si>
    <t>Kórus-és kargyakorlat 2.</t>
  </si>
  <si>
    <t>Kórus-és kargyakorlat 3.</t>
  </si>
  <si>
    <t>Kórus-és kargyakorlat 4.</t>
  </si>
  <si>
    <t>Kórus-és kargyakorlat 5.</t>
  </si>
  <si>
    <t>Kórus-és kargyakorlat 6.</t>
  </si>
  <si>
    <t>Kötelezően választandó tárgyak A (klasszikus) 7 kredit</t>
  </si>
  <si>
    <t>Kötelezően választandó tárgyak B (gitáros) 7 kredit</t>
  </si>
  <si>
    <t>Kórushangképzés</t>
  </si>
  <si>
    <t>Gitár szabvál 1.</t>
  </si>
  <si>
    <t xml:space="preserve">Gitár szabvál 2. </t>
  </si>
  <si>
    <t>Beszédgyakorlat  -reictáció szabvál. 1.</t>
  </si>
  <si>
    <t>Beszédgyakorlat  -reictáció szabvál. 2</t>
  </si>
  <si>
    <t>Orgonarepertoár ismeret 1.</t>
  </si>
  <si>
    <t>Orgonarepertoár ismeret 2.</t>
  </si>
  <si>
    <t>Differenciált szakmai ismeretek A:orgona összesen</t>
  </si>
  <si>
    <t>Differenciált szakmai ismeretek B: gitár összesen</t>
  </si>
  <si>
    <t>új, a hangképzés kiegészítése</t>
  </si>
  <si>
    <t>visszaállítva, eredetileg 2 félév volt</t>
  </si>
  <si>
    <t>visszaállítva, eredetileg 6 félév volt</t>
  </si>
  <si>
    <t xml:space="preserve">7 kreditnyi kötelező A vagy B differenciált szakmai ismeret választás tárgyai. </t>
  </si>
  <si>
    <t xml:space="preserve">Javasolt szabadon választható tárgyak a szak speciális voltához igazítva.A gitáros tárgyak esetében ezek és a B tömbben lévők összességében kiadják a jelenlegi óra-és kreditszámokat, amennyiben valaki ezt választja. Az évfolyamokba való elhelyezés csak javaslat. </t>
  </si>
  <si>
    <t>MKKORALB113</t>
  </si>
  <si>
    <t>MKKORALB114</t>
  </si>
  <si>
    <t>MKKORALB115</t>
  </si>
  <si>
    <t>MKKORALB116</t>
  </si>
  <si>
    <t>MKKORALB117</t>
  </si>
  <si>
    <t>MKKORALB118</t>
  </si>
  <si>
    <t>MKKORALB119</t>
  </si>
  <si>
    <t>MKKORALB120</t>
  </si>
  <si>
    <t>MKKORALB121</t>
  </si>
  <si>
    <t>MKKORALB122</t>
  </si>
  <si>
    <t>MKKORALB123</t>
  </si>
  <si>
    <t>MKKORALB124</t>
  </si>
  <si>
    <t>MKKORALB125</t>
  </si>
  <si>
    <t>MKKORALB126</t>
  </si>
  <si>
    <t>MKKORALB127</t>
  </si>
  <si>
    <t>MKKORALB128</t>
  </si>
  <si>
    <t>MKKORALB129</t>
  </si>
  <si>
    <t>MKKORALB130</t>
  </si>
  <si>
    <t>MKKORALB131</t>
  </si>
  <si>
    <t>MKKORALB132</t>
  </si>
  <si>
    <t>MKKORALB133</t>
  </si>
  <si>
    <t>MKKORALB134</t>
  </si>
  <si>
    <t>MKKORALB135</t>
  </si>
  <si>
    <t>MKKORALB136</t>
  </si>
  <si>
    <t>MKKORALB137</t>
  </si>
  <si>
    <t>MKKORALB139</t>
  </si>
  <si>
    <t>MKKORALB140</t>
  </si>
  <si>
    <t>KORALBA001</t>
  </si>
  <si>
    <t>KORALBA002</t>
  </si>
  <si>
    <t>KORALBA003</t>
  </si>
  <si>
    <t>KORALBA004</t>
  </si>
  <si>
    <t>KORALBA005</t>
  </si>
  <si>
    <t>KORALBA006</t>
  </si>
  <si>
    <t>KORALBA007</t>
  </si>
  <si>
    <t>KORALBB001</t>
  </si>
  <si>
    <t>KORALBB002</t>
  </si>
  <si>
    <t>KORALBB003</t>
  </si>
  <si>
    <t>KORALBB004</t>
  </si>
  <si>
    <t>KORALBB005</t>
  </si>
  <si>
    <t>KORALBB006</t>
  </si>
  <si>
    <t>KORALBB007</t>
  </si>
  <si>
    <t>KORALBSZ001</t>
  </si>
  <si>
    <t>KORALBSZ002</t>
  </si>
  <si>
    <t>KORALBSZ003</t>
  </si>
  <si>
    <t>KORALBSZ004</t>
  </si>
  <si>
    <t>KORALBSZ005</t>
  </si>
  <si>
    <t>KORALBSZ006</t>
  </si>
  <si>
    <t xml:space="preserve"> A templomi kar gyakorlat és az énekkar tárgyak összevonása révén racionalizált tárgy. </t>
  </si>
  <si>
    <t xml:space="preserve">Kötelezően választható szabvál tárgy volt,  rendes tárggyá válik. </t>
  </si>
  <si>
    <t>MKKORALB042</t>
  </si>
  <si>
    <t>É.-szolf-zenelm., összhangzattan, zenetörténet, gregorián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</si>
</sst>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 ce"/>
    </font>
    <font>
      <sz val="10"/>
      <name val="Arial ce"/>
    </font>
    <font>
      <sz val="9"/>
      <name val="Arial ce"/>
    </font>
    <font>
      <sz val="9"/>
      <name val="Arial"/>
      <family val="2"/>
      <charset val="238"/>
    </font>
    <font>
      <b/>
      <sz val="24"/>
      <color rgb="FFFF0000"/>
      <name val="Arial"/>
      <family val="2"/>
      <charset val="238"/>
    </font>
    <font>
      <b/>
      <sz val="18"/>
      <color rgb="FF008000"/>
      <name val="Arial"/>
      <family val="2"/>
      <charset val="238"/>
    </font>
    <font>
      <sz val="16"/>
      <color rgb="FF808080"/>
      <name val="Arial"/>
      <family val="2"/>
      <charset val="238"/>
    </font>
    <font>
      <sz val="10"/>
      <color rgb="FF808080"/>
      <name val="Arial"/>
      <family val="2"/>
      <charset val="238"/>
    </font>
    <font>
      <b/>
      <sz val="36"/>
      <color rgb="FFFF0000"/>
      <name val="Arial"/>
      <family val="2"/>
      <charset val="238"/>
    </font>
    <font>
      <sz val="9"/>
      <color theme="1"/>
      <name val="Arial ce"/>
    </font>
    <font>
      <sz val="10"/>
      <color theme="1"/>
      <name val="Roboto"/>
    </font>
    <font>
      <sz val="9"/>
      <color theme="1"/>
      <name val="Arial"/>
      <family val="2"/>
      <charset val="238"/>
    </font>
    <font>
      <sz val="9"/>
      <color rgb="FF000000"/>
      <name val="Arial ce"/>
    </font>
    <font>
      <sz val="9"/>
      <color rgb="FF000000"/>
      <name val="Arial"/>
      <family val="2"/>
      <charset val="238"/>
    </font>
    <font>
      <sz val="8"/>
      <name val="Arial ce"/>
    </font>
  </fonts>
  <fills count="1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 applyFont="1" applyAlignment="1"/>
    <xf numFmtId="0" fontId="0" fillId="0" borderId="0" xfId="0" applyFont="1" applyFill="1" applyAlignment="1"/>
    <xf numFmtId="0" fontId="2" fillId="2" borderId="10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shrinkToFit="1"/>
    </xf>
    <xf numFmtId="0" fontId="2" fillId="2" borderId="12" xfId="0" applyFont="1" applyFill="1" applyBorder="1" applyAlignment="1">
      <alignment horizontal="center" vertical="center" textRotation="90" shrinkToFit="1"/>
    </xf>
    <xf numFmtId="0" fontId="2" fillId="2" borderId="13" xfId="0" applyFont="1" applyFill="1" applyBorder="1" applyAlignment="1">
      <alignment horizontal="center" vertical="center" textRotation="90" shrinkToFit="1"/>
    </xf>
    <xf numFmtId="0" fontId="2" fillId="2" borderId="10" xfId="0" applyFont="1" applyFill="1" applyBorder="1" applyAlignment="1">
      <alignment horizontal="center" vertical="center" textRotation="90" shrinkToFit="1"/>
    </xf>
    <xf numFmtId="0" fontId="2" fillId="8" borderId="7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shrinkToFit="1"/>
    </xf>
    <xf numFmtId="0" fontId="11" fillId="8" borderId="7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shrinkToFit="1"/>
    </xf>
    <xf numFmtId="0" fontId="2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shrinkToFit="1"/>
    </xf>
    <xf numFmtId="0" fontId="9" fillId="5" borderId="7" xfId="0" applyFont="1" applyFill="1" applyBorder="1" applyAlignment="1">
      <alignment horizontal="center" shrinkToFit="1"/>
    </xf>
    <xf numFmtId="0" fontId="9" fillId="6" borderId="7" xfId="0" applyFont="1" applyFill="1" applyBorder="1" applyAlignment="1">
      <alignment horizontal="center" vertical="center" shrinkToFit="1"/>
    </xf>
    <xf numFmtId="0" fontId="11" fillId="6" borderId="7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 shrinkToFit="1"/>
    </xf>
    <xf numFmtId="0" fontId="9" fillId="9" borderId="7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 vertical="center" shrinkToFit="1"/>
    </xf>
    <xf numFmtId="0" fontId="11" fillId="9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 vertical="center"/>
    </xf>
    <xf numFmtId="0" fontId="0" fillId="11" borderId="7" xfId="0" applyFont="1" applyFill="1" applyBorder="1" applyAlignment="1"/>
    <xf numFmtId="0" fontId="2" fillId="8" borderId="14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left"/>
    </xf>
    <xf numFmtId="0" fontId="9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/>
    <xf numFmtId="0" fontId="2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center" shrinkToFit="1"/>
    </xf>
    <xf numFmtId="0" fontId="9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left"/>
    </xf>
    <xf numFmtId="0" fontId="9" fillId="6" borderId="15" xfId="0" applyFont="1" applyFill="1" applyBorder="1" applyAlignment="1">
      <alignment horizontal="center" vertical="center" shrinkToFit="1"/>
    </xf>
    <xf numFmtId="0" fontId="11" fillId="6" borderId="15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0" fontId="2" fillId="9" borderId="17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33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 vertical="center" shrinkToFit="1"/>
    </xf>
    <xf numFmtId="0" fontId="9" fillId="7" borderId="16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left" vertical="center"/>
    </xf>
    <xf numFmtId="0" fontId="2" fillId="11" borderId="14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 shrinkToFit="1"/>
    </xf>
    <xf numFmtId="0" fontId="9" fillId="4" borderId="30" xfId="0" applyFont="1" applyFill="1" applyBorder="1" applyAlignment="1">
      <alignment horizontal="center" shrinkToFit="1"/>
    </xf>
    <xf numFmtId="0" fontId="9" fillId="4" borderId="32" xfId="0" applyFont="1" applyFill="1" applyBorder="1" applyAlignment="1">
      <alignment horizontal="center" shrinkToFit="1"/>
    </xf>
    <xf numFmtId="0" fontId="9" fillId="4" borderId="33" xfId="0" applyFont="1" applyFill="1" applyBorder="1" applyAlignment="1">
      <alignment horizontal="left"/>
    </xf>
    <xf numFmtId="0" fontId="9" fillId="8" borderId="34" xfId="0" applyFont="1" applyFill="1" applyBorder="1" applyAlignment="1">
      <alignment horizontal="left"/>
    </xf>
    <xf numFmtId="0" fontId="9" fillId="8" borderId="8" xfId="0" applyFont="1" applyFill="1" applyBorder="1" applyAlignment="1">
      <alignment horizontal="left"/>
    </xf>
    <xf numFmtId="0" fontId="11" fillId="8" borderId="8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1" fillId="6" borderId="34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1" fillId="9" borderId="8" xfId="0" applyFont="1" applyFill="1" applyBorder="1" applyAlignment="1">
      <alignment horizontal="left"/>
    </xf>
    <xf numFmtId="0" fontId="9" fillId="7" borderId="34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11" fillId="11" borderId="34" xfId="0" applyFont="1" applyFill="1" applyBorder="1" applyAlignment="1">
      <alignment horizontal="left"/>
    </xf>
    <xf numFmtId="0" fontId="11" fillId="11" borderId="8" xfId="0" applyFont="1" applyFill="1" applyBorder="1" applyAlignment="1">
      <alignment horizontal="left"/>
    </xf>
    <xf numFmtId="0" fontId="0" fillId="0" borderId="6" xfId="0" applyFont="1" applyFill="1" applyBorder="1" applyAlignment="1"/>
    <xf numFmtId="0" fontId="9" fillId="8" borderId="36" xfId="0" applyFont="1" applyFill="1" applyBorder="1" applyAlignment="1">
      <alignment horizontal="center" vertical="center" shrinkToFit="1"/>
    </xf>
    <xf numFmtId="0" fontId="9" fillId="8" borderId="9" xfId="0" applyFont="1" applyFill="1" applyBorder="1" applyAlignment="1">
      <alignment horizontal="center" vertical="center" shrinkToFit="1"/>
    </xf>
    <xf numFmtId="0" fontId="9" fillId="8" borderId="9" xfId="0" applyFont="1" applyFill="1" applyBorder="1" applyAlignment="1">
      <alignment horizontal="center" shrinkToFit="1"/>
    </xf>
    <xf numFmtId="0" fontId="2" fillId="8" borderId="9" xfId="0" applyFont="1" applyFill="1" applyBorder="1" applyAlignment="1">
      <alignment horizontal="center" vertical="center" shrinkToFit="1"/>
    </xf>
    <xf numFmtId="0" fontId="12" fillId="4" borderId="37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9" fillId="6" borderId="36" xfId="0" applyFont="1" applyFill="1" applyBorder="1" applyAlignment="1">
      <alignment horizontal="center" vertical="center" shrinkToFit="1"/>
    </xf>
    <xf numFmtId="0" fontId="9" fillId="6" borderId="9" xfId="0" applyFont="1" applyFill="1" applyBorder="1" applyAlignment="1">
      <alignment horizontal="center" vertical="center" shrinkToFit="1"/>
    </xf>
    <xf numFmtId="0" fontId="9" fillId="9" borderId="9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9" fillId="7" borderId="36" xfId="0" applyFont="1" applyFill="1" applyBorder="1" applyAlignment="1">
      <alignment horizontal="center" vertical="center" shrinkToFit="1"/>
    </xf>
    <xf numFmtId="0" fontId="9" fillId="7" borderId="9" xfId="0" applyFont="1" applyFill="1" applyBorder="1" applyAlignment="1">
      <alignment horizontal="center" vertical="center" shrinkToFit="1"/>
    </xf>
    <xf numFmtId="0" fontId="12" fillId="11" borderId="36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18" xfId="0" applyFont="1" applyFill="1" applyBorder="1" applyAlignment="1">
      <alignment horizontal="center" vertical="center" shrinkToFit="1"/>
    </xf>
    <xf numFmtId="0" fontId="11" fillId="8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shrinkToFit="1"/>
    </xf>
    <xf numFmtId="0" fontId="2" fillId="8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shrinkToFit="1"/>
    </xf>
    <xf numFmtId="0" fontId="9" fillId="5" borderId="16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vertical="center" shrinkToFit="1"/>
    </xf>
    <xf numFmtId="0" fontId="9" fillId="5" borderId="18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5" borderId="18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shrinkToFit="1"/>
    </xf>
    <xf numFmtId="0" fontId="9" fillId="5" borderId="18" xfId="0" applyFont="1" applyFill="1" applyBorder="1" applyAlignment="1">
      <alignment horizont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18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9" fillId="9" borderId="17" xfId="0" applyFont="1" applyFill="1" applyBorder="1" applyAlignment="1">
      <alignment horizontal="center" vertical="center" shrinkToFit="1"/>
    </xf>
    <xf numFmtId="0" fontId="9" fillId="9" borderId="18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2" fillId="3" borderId="39" xfId="0" applyFont="1" applyFill="1" applyBorder="1" applyAlignment="1">
      <alignment horizontal="center" vertical="center" shrinkToFit="1"/>
    </xf>
    <xf numFmtId="0" fontId="9" fillId="7" borderId="14" xfId="0" applyFont="1" applyFill="1" applyBorder="1" applyAlignment="1">
      <alignment horizontal="center" vertical="center" shrinkToFit="1"/>
    </xf>
    <xf numFmtId="0" fontId="9" fillId="7" borderId="16" xfId="0" applyFont="1" applyFill="1" applyBorder="1" applyAlignment="1">
      <alignment horizontal="center" vertical="center" shrinkToFit="1"/>
    </xf>
    <xf numFmtId="0" fontId="9" fillId="7" borderId="17" xfId="0" applyFont="1" applyFill="1" applyBorder="1" applyAlignment="1">
      <alignment horizontal="center" vertical="center" shrinkToFit="1"/>
    </xf>
    <xf numFmtId="0" fontId="9" fillId="7" borderId="1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shrinkToFit="1"/>
    </xf>
    <xf numFmtId="0" fontId="9" fillId="4" borderId="33" xfId="0" applyFont="1" applyFill="1" applyBorder="1" applyAlignment="1">
      <alignment horizontal="center" shrinkToFit="1"/>
    </xf>
    <xf numFmtId="0" fontId="0" fillId="0" borderId="22" xfId="0" applyFont="1" applyFill="1" applyBorder="1" applyAlignment="1"/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38" xfId="0" applyFont="1" applyFill="1" applyBorder="1" applyAlignment="1">
      <alignment horizontal="center" vertical="center" shrinkToFit="1"/>
    </xf>
    <xf numFmtId="0" fontId="9" fillId="8" borderId="34" xfId="0" applyFont="1" applyFill="1" applyBorder="1" applyAlignment="1">
      <alignment horizontal="center" vertical="center" shrinkToFit="1"/>
    </xf>
    <xf numFmtId="0" fontId="9" fillId="8" borderId="8" xfId="0" applyFont="1" applyFill="1" applyBorder="1" applyAlignment="1">
      <alignment horizontal="center" vertical="center" shrinkToFit="1"/>
    </xf>
    <xf numFmtId="0" fontId="2" fillId="8" borderId="8" xfId="0" applyFont="1" applyFill="1" applyBorder="1" applyAlignment="1">
      <alignment horizontal="center" vertical="center" shrinkToFit="1"/>
    </xf>
    <xf numFmtId="0" fontId="12" fillId="4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shrinkToFit="1"/>
    </xf>
    <xf numFmtId="0" fontId="9" fillId="6" borderId="34" xfId="0" applyFont="1" applyFill="1" applyBorder="1" applyAlignment="1">
      <alignment horizontal="center" vertical="center" shrinkToFit="1"/>
    </xf>
    <xf numFmtId="0" fontId="9" fillId="6" borderId="8" xfId="0" applyFont="1" applyFill="1" applyBorder="1" applyAlignment="1">
      <alignment horizontal="center" vertical="center" shrinkToFit="1"/>
    </xf>
    <xf numFmtId="0" fontId="9" fillId="9" borderId="8" xfId="0" applyFont="1" applyFill="1" applyBorder="1" applyAlignment="1">
      <alignment horizontal="center" vertical="center" shrinkToFit="1"/>
    </xf>
    <xf numFmtId="0" fontId="9" fillId="7" borderId="34" xfId="0" applyFont="1" applyFill="1" applyBorder="1" applyAlignment="1">
      <alignment horizontal="center" vertical="center" shrinkToFit="1"/>
    </xf>
    <xf numFmtId="0" fontId="9" fillId="7" borderId="8" xfId="0" applyFont="1" applyFill="1" applyBorder="1" applyAlignment="1">
      <alignment horizontal="center" vertical="center" shrinkToFit="1"/>
    </xf>
    <xf numFmtId="0" fontId="12" fillId="11" borderId="34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shrinkToFit="1"/>
    </xf>
    <xf numFmtId="0" fontId="9" fillId="8" borderId="18" xfId="0" applyFont="1" applyFill="1" applyBorder="1" applyAlignment="1">
      <alignment horizontal="center" shrinkToFit="1"/>
    </xf>
    <xf numFmtId="0" fontId="11" fillId="9" borderId="18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2" fillId="10" borderId="22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center" vertical="center" shrinkToFit="1"/>
    </xf>
    <xf numFmtId="0" fontId="2" fillId="10" borderId="6" xfId="0" applyFont="1" applyFill="1" applyBorder="1" applyAlignment="1">
      <alignment horizontal="center" vertical="center" shrinkToFit="1"/>
    </xf>
    <xf numFmtId="0" fontId="2" fillId="10" borderId="23" xfId="0" applyFont="1" applyFill="1" applyBorder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2" fillId="10" borderId="5" xfId="0" applyFont="1" applyFill="1" applyBorder="1" applyAlignment="1">
      <alignment horizontal="center" vertical="center" shrinkToFit="1"/>
    </xf>
    <xf numFmtId="0" fontId="2" fillId="10" borderId="23" xfId="0" applyFont="1" applyFill="1" applyBorder="1" applyAlignment="1">
      <alignment horizontal="left"/>
    </xf>
    <xf numFmtId="0" fontId="9" fillId="10" borderId="22" xfId="0" applyFont="1" applyFill="1" applyBorder="1" applyAlignment="1">
      <alignment horizontal="center" vertical="center" shrinkToFit="1"/>
    </xf>
    <xf numFmtId="0" fontId="9" fillId="10" borderId="6" xfId="0" applyFont="1" applyFill="1" applyBorder="1" applyAlignment="1">
      <alignment horizontal="center" vertical="center" shrinkToFit="1"/>
    </xf>
    <xf numFmtId="0" fontId="9" fillId="10" borderId="23" xfId="0" applyFont="1" applyFill="1" applyBorder="1" applyAlignment="1">
      <alignment horizontal="center" vertical="center" shrinkToFit="1"/>
    </xf>
    <xf numFmtId="0" fontId="9" fillId="10" borderId="7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left"/>
    </xf>
    <xf numFmtId="0" fontId="2" fillId="10" borderId="17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 vertical="center" shrinkToFit="1"/>
    </xf>
    <xf numFmtId="0" fontId="9" fillId="10" borderId="23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left"/>
    </xf>
    <xf numFmtId="0" fontId="12" fillId="11" borderId="40" xfId="0" applyFont="1" applyFill="1" applyBorder="1" applyAlignment="1"/>
    <xf numFmtId="0" fontId="12" fillId="11" borderId="41" xfId="0" applyFont="1" applyFill="1" applyBorder="1" applyAlignment="1"/>
    <xf numFmtId="0" fontId="12" fillId="11" borderId="42" xfId="0" applyFont="1" applyFill="1" applyBorder="1" applyAlignment="1"/>
    <xf numFmtId="0" fontId="9" fillId="10" borderId="43" xfId="0" applyFont="1" applyFill="1" applyBorder="1" applyAlignment="1">
      <alignment horizontal="center"/>
    </xf>
    <xf numFmtId="0" fontId="9" fillId="10" borderId="43" xfId="0" applyFont="1" applyFill="1" applyBorder="1" applyAlignment="1">
      <alignment horizontal="left"/>
    </xf>
    <xf numFmtId="0" fontId="9" fillId="10" borderId="44" xfId="0" applyFont="1" applyFill="1" applyBorder="1" applyAlignment="1">
      <alignment horizontal="center" vertical="center" shrinkToFit="1"/>
    </xf>
    <xf numFmtId="0" fontId="9" fillId="10" borderId="45" xfId="0" applyFont="1" applyFill="1" applyBorder="1" applyAlignment="1">
      <alignment horizontal="center" vertical="center" shrinkToFit="1"/>
    </xf>
    <xf numFmtId="0" fontId="9" fillId="10" borderId="46" xfId="0" applyFont="1" applyFill="1" applyBorder="1" applyAlignment="1">
      <alignment horizontal="center" vertical="center" shrinkToFit="1"/>
    </xf>
    <xf numFmtId="0" fontId="9" fillId="10" borderId="47" xfId="0" applyFont="1" applyFill="1" applyBorder="1" applyAlignment="1">
      <alignment horizontal="center" vertical="center" shrinkToFit="1"/>
    </xf>
    <xf numFmtId="0" fontId="9" fillId="10" borderId="4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shrinkToFit="1"/>
    </xf>
    <xf numFmtId="0" fontId="9" fillId="12" borderId="7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9" fillId="12" borderId="15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9" fillId="12" borderId="4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8" borderId="18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3" fillId="11" borderId="51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5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1" fillId="9" borderId="48" xfId="0" applyFont="1" applyFill="1" applyBorder="1" applyAlignment="1">
      <alignment horizontal="left" vertical="center"/>
    </xf>
    <xf numFmtId="0" fontId="11" fillId="9" borderId="49" xfId="0" applyFont="1" applyFill="1" applyBorder="1" applyAlignment="1">
      <alignment horizontal="left" vertical="center"/>
    </xf>
    <xf numFmtId="0" fontId="11" fillId="9" borderId="50" xfId="0" applyFont="1" applyFill="1" applyBorder="1" applyAlignment="1">
      <alignment horizontal="left" vertical="center"/>
    </xf>
    <xf numFmtId="0" fontId="11" fillId="6" borderId="48" xfId="0" applyFont="1" applyFill="1" applyBorder="1" applyAlignment="1">
      <alignment horizontal="left" vertical="center"/>
    </xf>
    <xf numFmtId="0" fontId="11" fillId="6" borderId="49" xfId="0" applyFont="1" applyFill="1" applyBorder="1" applyAlignment="1">
      <alignment horizontal="left" vertical="center"/>
    </xf>
    <xf numFmtId="0" fontId="11" fillId="6" borderId="5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/>
    </xf>
    <xf numFmtId="0" fontId="11" fillId="6" borderId="34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9" fillId="7" borderId="34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11" fillId="11" borderId="34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286469</xdr:colOff>
      <xdr:row>19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9572843" y="4221079"/>
          <a:ext cx="38100" cy="0"/>
          <a:chOff x="8324850" y="1838325"/>
          <a:chExt cx="381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7"/>
  <sheetViews>
    <sheetView tabSelected="1" zoomScale="95" zoomScaleNormal="95" workbookViewId="0">
      <pane ySplit="2" topLeftCell="A3" activePane="bottomLeft" state="frozen"/>
      <selection pane="bottomLeft" sqref="A1:AC1"/>
    </sheetView>
  </sheetViews>
  <sheetFormatPr defaultColWidth="14.42578125" defaultRowHeight="15" customHeight="1"/>
  <cols>
    <col min="1" max="1" width="4.28515625" customWidth="1"/>
    <col min="2" max="2" width="3.28515625" customWidth="1"/>
    <col min="3" max="3" width="2.7109375" customWidth="1"/>
    <col min="4" max="4" width="13.28515625" customWidth="1"/>
    <col min="5" max="5" width="41" bestFit="1" customWidth="1"/>
    <col min="6" max="28" width="3.7109375" customWidth="1"/>
    <col min="29" max="29" width="44.140625" style="240" customWidth="1"/>
    <col min="30" max="30" width="46.7109375" style="236" customWidth="1"/>
  </cols>
  <sheetData>
    <row r="1" spans="1:30" ht="81.75" customHeight="1">
      <c r="A1" s="244" t="s">
        <v>235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6"/>
    </row>
    <row r="2" spans="1:30" ht="48.75" customHeight="1" thickBot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5" t="s">
        <v>8</v>
      </c>
      <c r="J2" s="6" t="s">
        <v>9</v>
      </c>
      <c r="K2" s="7" t="s">
        <v>10</v>
      </c>
      <c r="L2" s="5" t="s">
        <v>11</v>
      </c>
      <c r="M2" s="6" t="s">
        <v>12</v>
      </c>
      <c r="N2" s="7" t="s">
        <v>13</v>
      </c>
      <c r="O2" s="5" t="s">
        <v>14</v>
      </c>
      <c r="P2" s="6" t="s">
        <v>15</v>
      </c>
      <c r="Q2" s="7" t="s">
        <v>16</v>
      </c>
      <c r="R2" s="5" t="s">
        <v>17</v>
      </c>
      <c r="S2" s="6" t="s">
        <v>18</v>
      </c>
      <c r="T2" s="7" t="s">
        <v>19</v>
      </c>
      <c r="U2" s="5" t="s">
        <v>20</v>
      </c>
      <c r="V2" s="6" t="s">
        <v>21</v>
      </c>
      <c r="W2" s="7" t="s">
        <v>22</v>
      </c>
      <c r="X2" s="5" t="s">
        <v>23</v>
      </c>
      <c r="Y2" s="6" t="s">
        <v>24</v>
      </c>
      <c r="Z2" s="7" t="s">
        <v>25</v>
      </c>
      <c r="AA2" s="8" t="s">
        <v>26</v>
      </c>
      <c r="AB2" s="8" t="s">
        <v>27</v>
      </c>
      <c r="AC2" s="4" t="s">
        <v>28</v>
      </c>
      <c r="AD2" s="230"/>
    </row>
    <row r="3" spans="1:30" s="1" customFormat="1" ht="12" customHeight="1">
      <c r="A3" s="41" t="s">
        <v>29</v>
      </c>
      <c r="B3" s="42" t="s">
        <v>30</v>
      </c>
      <c r="C3" s="42">
        <v>1</v>
      </c>
      <c r="D3" s="43" t="s">
        <v>55</v>
      </c>
      <c r="E3" s="97" t="s">
        <v>56</v>
      </c>
      <c r="F3" s="133">
        <v>0</v>
      </c>
      <c r="G3" s="44">
        <v>5</v>
      </c>
      <c r="H3" s="134">
        <v>1</v>
      </c>
      <c r="I3" s="115"/>
      <c r="J3" s="44"/>
      <c r="K3" s="178"/>
      <c r="L3" s="133"/>
      <c r="M3" s="44"/>
      <c r="N3" s="134"/>
      <c r="O3" s="115"/>
      <c r="P3" s="44"/>
      <c r="Q3" s="178"/>
      <c r="R3" s="133"/>
      <c r="S3" s="44"/>
      <c r="T3" s="134"/>
      <c r="U3" s="133"/>
      <c r="V3" s="44"/>
      <c r="W3" s="134"/>
      <c r="X3" s="115">
        <f t="shared" ref="X3:Y3" si="0">F3+I3+L3+O3+R3+U3</f>
        <v>0</v>
      </c>
      <c r="Y3" s="44">
        <f t="shared" si="0"/>
        <v>5</v>
      </c>
      <c r="Z3" s="44">
        <f t="shared" ref="Z3:Z21" si="1">X3+Y3</f>
        <v>5</v>
      </c>
      <c r="AA3" s="44">
        <f t="shared" ref="AA3:AA21" si="2">H3+K3+N3+Q3+T3+W3</f>
        <v>1</v>
      </c>
      <c r="AB3" s="44" t="s">
        <v>33</v>
      </c>
      <c r="AC3" s="45"/>
      <c r="AD3" s="227"/>
    </row>
    <row r="4" spans="1:30" s="1" customFormat="1" ht="12" customHeight="1">
      <c r="A4" s="46" t="s">
        <v>29</v>
      </c>
      <c r="B4" s="10" t="s">
        <v>30</v>
      </c>
      <c r="C4" s="10">
        <v>2</v>
      </c>
      <c r="D4" s="11" t="s">
        <v>58</v>
      </c>
      <c r="E4" s="98" t="s">
        <v>59</v>
      </c>
      <c r="F4" s="135"/>
      <c r="G4" s="12"/>
      <c r="H4" s="136"/>
      <c r="I4" s="116">
        <v>0</v>
      </c>
      <c r="J4" s="12">
        <v>5</v>
      </c>
      <c r="K4" s="179">
        <v>1</v>
      </c>
      <c r="L4" s="135"/>
      <c r="M4" s="12"/>
      <c r="N4" s="136"/>
      <c r="O4" s="116"/>
      <c r="P4" s="12"/>
      <c r="Q4" s="179"/>
      <c r="R4" s="135"/>
      <c r="S4" s="12"/>
      <c r="T4" s="136"/>
      <c r="U4" s="135"/>
      <c r="V4" s="12"/>
      <c r="W4" s="136"/>
      <c r="X4" s="116">
        <f t="shared" ref="X4:Y4" si="3">F4+I4+L4+O4+R4+U4</f>
        <v>0</v>
      </c>
      <c r="Y4" s="12">
        <f t="shared" si="3"/>
        <v>5</v>
      </c>
      <c r="Z4" s="12">
        <f t="shared" si="1"/>
        <v>5</v>
      </c>
      <c r="AA4" s="12">
        <f t="shared" si="2"/>
        <v>1</v>
      </c>
      <c r="AB4" s="12" t="s">
        <v>33</v>
      </c>
      <c r="AC4" s="47"/>
      <c r="AD4" s="227"/>
    </row>
    <row r="5" spans="1:30" s="1" customFormat="1" ht="12" customHeight="1">
      <c r="A5" s="46" t="s">
        <v>29</v>
      </c>
      <c r="B5" s="10" t="s">
        <v>30</v>
      </c>
      <c r="C5" s="10">
        <v>1</v>
      </c>
      <c r="D5" s="13" t="s">
        <v>62</v>
      </c>
      <c r="E5" s="99" t="s">
        <v>63</v>
      </c>
      <c r="F5" s="137">
        <v>10</v>
      </c>
      <c r="G5" s="14">
        <v>0</v>
      </c>
      <c r="H5" s="138">
        <v>2</v>
      </c>
      <c r="I5" s="116"/>
      <c r="J5" s="12"/>
      <c r="K5" s="179"/>
      <c r="L5" s="135"/>
      <c r="M5" s="12"/>
      <c r="N5" s="136"/>
      <c r="O5" s="116"/>
      <c r="P5" s="12"/>
      <c r="Q5" s="179"/>
      <c r="R5" s="135"/>
      <c r="S5" s="12"/>
      <c r="T5" s="136"/>
      <c r="U5" s="135"/>
      <c r="V5" s="12"/>
      <c r="W5" s="136"/>
      <c r="X5" s="116">
        <f t="shared" ref="X5:Y5" si="4">F5+I5+L5+O5+R5+U5</f>
        <v>10</v>
      </c>
      <c r="Y5" s="12">
        <f t="shared" si="4"/>
        <v>0</v>
      </c>
      <c r="Z5" s="12">
        <f t="shared" si="1"/>
        <v>10</v>
      </c>
      <c r="AA5" s="12">
        <f t="shared" si="2"/>
        <v>2</v>
      </c>
      <c r="AB5" s="12" t="s">
        <v>47</v>
      </c>
      <c r="AC5" s="47"/>
      <c r="AD5" s="227"/>
    </row>
    <row r="6" spans="1:30" s="1" customFormat="1" ht="12" customHeight="1">
      <c r="A6" s="46" t="s">
        <v>29</v>
      </c>
      <c r="B6" s="10" t="s">
        <v>30</v>
      </c>
      <c r="C6" s="10">
        <v>2</v>
      </c>
      <c r="D6" s="10" t="s">
        <v>64</v>
      </c>
      <c r="E6" s="98" t="s">
        <v>66</v>
      </c>
      <c r="F6" s="135"/>
      <c r="G6" s="12"/>
      <c r="H6" s="136"/>
      <c r="I6" s="117">
        <v>0</v>
      </c>
      <c r="J6" s="15">
        <v>10</v>
      </c>
      <c r="K6" s="179">
        <v>3</v>
      </c>
      <c r="L6" s="135"/>
      <c r="M6" s="12"/>
      <c r="N6" s="136"/>
      <c r="O6" s="116"/>
      <c r="P6" s="12"/>
      <c r="Q6" s="179"/>
      <c r="R6" s="135"/>
      <c r="S6" s="12"/>
      <c r="T6" s="136"/>
      <c r="U6" s="193"/>
      <c r="V6" s="15"/>
      <c r="W6" s="194"/>
      <c r="X6" s="116">
        <f t="shared" ref="X6:Y6" si="5">F6+I6+L6+O6+R6+U6</f>
        <v>0</v>
      </c>
      <c r="Y6" s="12">
        <f t="shared" si="5"/>
        <v>10</v>
      </c>
      <c r="Z6" s="12">
        <f t="shared" si="1"/>
        <v>10</v>
      </c>
      <c r="AA6" s="12">
        <f t="shared" si="2"/>
        <v>3</v>
      </c>
      <c r="AB6" s="12" t="s">
        <v>33</v>
      </c>
      <c r="AC6" s="47"/>
      <c r="AD6" s="227"/>
    </row>
    <row r="7" spans="1:30" s="1" customFormat="1" ht="12" customHeight="1">
      <c r="A7" s="46" t="s">
        <v>29</v>
      </c>
      <c r="B7" s="10" t="s">
        <v>42</v>
      </c>
      <c r="C7" s="10">
        <v>5</v>
      </c>
      <c r="D7" s="11" t="s">
        <v>210</v>
      </c>
      <c r="E7" s="100" t="s">
        <v>67</v>
      </c>
      <c r="F7" s="135"/>
      <c r="G7" s="12"/>
      <c r="H7" s="136"/>
      <c r="I7" s="116"/>
      <c r="J7" s="12"/>
      <c r="K7" s="179"/>
      <c r="L7" s="135"/>
      <c r="M7" s="12"/>
      <c r="N7" s="136"/>
      <c r="O7" s="116"/>
      <c r="P7" s="12"/>
      <c r="Q7" s="179"/>
      <c r="R7" s="137">
        <v>0</v>
      </c>
      <c r="S7" s="14">
        <v>10</v>
      </c>
      <c r="T7" s="138">
        <v>2</v>
      </c>
      <c r="U7" s="135"/>
      <c r="V7" s="12"/>
      <c r="W7" s="136"/>
      <c r="X7" s="116">
        <f t="shared" ref="X7:Y7" si="6">F7+I7+L7+O7+R7+U7</f>
        <v>0</v>
      </c>
      <c r="Y7" s="12">
        <f t="shared" si="6"/>
        <v>10</v>
      </c>
      <c r="Z7" s="12">
        <f t="shared" si="1"/>
        <v>10</v>
      </c>
      <c r="AA7" s="12">
        <f t="shared" si="2"/>
        <v>2</v>
      </c>
      <c r="AB7" s="12" t="s">
        <v>33</v>
      </c>
      <c r="AC7" s="47"/>
      <c r="AD7" s="227"/>
    </row>
    <row r="8" spans="1:30" s="1" customFormat="1" ht="12" customHeight="1">
      <c r="A8" s="46" t="s">
        <v>29</v>
      </c>
      <c r="B8" s="10" t="s">
        <v>30</v>
      </c>
      <c r="C8" s="10">
        <v>1</v>
      </c>
      <c r="D8" s="11" t="s">
        <v>69</v>
      </c>
      <c r="E8" s="98" t="s">
        <v>70</v>
      </c>
      <c r="F8" s="135">
        <v>0</v>
      </c>
      <c r="G8" s="12">
        <v>5</v>
      </c>
      <c r="H8" s="136">
        <v>1</v>
      </c>
      <c r="I8" s="116"/>
      <c r="J8" s="12"/>
      <c r="K8" s="179"/>
      <c r="L8" s="135"/>
      <c r="M8" s="12"/>
      <c r="N8" s="136"/>
      <c r="O8" s="116"/>
      <c r="P8" s="12"/>
      <c r="Q8" s="179"/>
      <c r="R8" s="135"/>
      <c r="S8" s="12"/>
      <c r="T8" s="136"/>
      <c r="U8" s="135"/>
      <c r="V8" s="12"/>
      <c r="W8" s="136"/>
      <c r="X8" s="116">
        <f t="shared" ref="X8:Y8" si="7">F8+I8+L8+O8+R8+U8</f>
        <v>0</v>
      </c>
      <c r="Y8" s="12">
        <f t="shared" si="7"/>
        <v>5</v>
      </c>
      <c r="Z8" s="12">
        <f t="shared" si="1"/>
        <v>5</v>
      </c>
      <c r="AA8" s="12">
        <f t="shared" si="2"/>
        <v>1</v>
      </c>
      <c r="AB8" s="12" t="s">
        <v>33</v>
      </c>
      <c r="AC8" s="47"/>
      <c r="AD8" s="227"/>
    </row>
    <row r="9" spans="1:30" s="1" customFormat="1" ht="12" customHeight="1">
      <c r="A9" s="46" t="s">
        <v>29</v>
      </c>
      <c r="B9" s="10" t="s">
        <v>30</v>
      </c>
      <c r="C9" s="10">
        <v>2</v>
      </c>
      <c r="D9" s="11" t="s">
        <v>71</v>
      </c>
      <c r="E9" s="98" t="s">
        <v>72</v>
      </c>
      <c r="F9" s="135"/>
      <c r="G9" s="12"/>
      <c r="H9" s="136"/>
      <c r="I9" s="116">
        <v>0</v>
      </c>
      <c r="J9" s="12">
        <v>5</v>
      </c>
      <c r="K9" s="179">
        <v>1</v>
      </c>
      <c r="L9" s="135"/>
      <c r="M9" s="12"/>
      <c r="N9" s="136"/>
      <c r="O9" s="116"/>
      <c r="P9" s="12"/>
      <c r="Q9" s="179"/>
      <c r="R9" s="135"/>
      <c r="S9" s="12"/>
      <c r="T9" s="136"/>
      <c r="U9" s="135"/>
      <c r="V9" s="12"/>
      <c r="W9" s="136"/>
      <c r="X9" s="116">
        <f t="shared" ref="X9:Y9" si="8">F9+I9+L9+O9+R9+U9</f>
        <v>0</v>
      </c>
      <c r="Y9" s="12">
        <f t="shared" si="8"/>
        <v>5</v>
      </c>
      <c r="Z9" s="12">
        <f t="shared" si="1"/>
        <v>5</v>
      </c>
      <c r="AA9" s="12">
        <f t="shared" si="2"/>
        <v>1</v>
      </c>
      <c r="AB9" s="12" t="s">
        <v>33</v>
      </c>
      <c r="AC9" s="47"/>
      <c r="AD9" s="227"/>
    </row>
    <row r="10" spans="1:30" s="1" customFormat="1" ht="12" customHeight="1">
      <c r="A10" s="46" t="s">
        <v>29</v>
      </c>
      <c r="B10" s="10" t="s">
        <v>37</v>
      </c>
      <c r="C10" s="10">
        <v>3</v>
      </c>
      <c r="D10" s="11" t="s">
        <v>73</v>
      </c>
      <c r="E10" s="98" t="s">
        <v>74</v>
      </c>
      <c r="F10" s="135"/>
      <c r="G10" s="12"/>
      <c r="H10" s="136"/>
      <c r="I10" s="116"/>
      <c r="J10" s="12"/>
      <c r="K10" s="179"/>
      <c r="L10" s="135">
        <v>0</v>
      </c>
      <c r="M10" s="12">
        <v>5</v>
      </c>
      <c r="N10" s="136">
        <v>1</v>
      </c>
      <c r="O10" s="116"/>
      <c r="P10" s="12"/>
      <c r="Q10" s="179"/>
      <c r="R10" s="135"/>
      <c r="S10" s="12"/>
      <c r="T10" s="136"/>
      <c r="U10" s="135"/>
      <c r="V10" s="12"/>
      <c r="W10" s="136"/>
      <c r="X10" s="116">
        <f t="shared" ref="X10:Y10" si="9">F10+I10+L10+O10+R10+U10</f>
        <v>0</v>
      </c>
      <c r="Y10" s="12">
        <f t="shared" si="9"/>
        <v>5</v>
      </c>
      <c r="Z10" s="12">
        <f t="shared" si="1"/>
        <v>5</v>
      </c>
      <c r="AA10" s="12">
        <f t="shared" si="2"/>
        <v>1</v>
      </c>
      <c r="AB10" s="12" t="s">
        <v>33</v>
      </c>
      <c r="AC10" s="47"/>
      <c r="AD10" s="227"/>
    </row>
    <row r="11" spans="1:30" s="1" customFormat="1" ht="12" customHeight="1">
      <c r="A11" s="46" t="s">
        <v>29</v>
      </c>
      <c r="B11" s="10" t="s">
        <v>37</v>
      </c>
      <c r="C11" s="10">
        <v>4</v>
      </c>
      <c r="D11" s="11" t="s">
        <v>75</v>
      </c>
      <c r="E11" s="98" t="s">
        <v>76</v>
      </c>
      <c r="F11" s="135"/>
      <c r="G11" s="12"/>
      <c r="H11" s="136"/>
      <c r="I11" s="116"/>
      <c r="J11" s="12"/>
      <c r="K11" s="179"/>
      <c r="L11" s="135"/>
      <c r="M11" s="12"/>
      <c r="N11" s="136"/>
      <c r="O11" s="116">
        <v>0</v>
      </c>
      <c r="P11" s="12">
        <v>5</v>
      </c>
      <c r="Q11" s="179">
        <v>1</v>
      </c>
      <c r="R11" s="135"/>
      <c r="S11" s="12"/>
      <c r="T11" s="136"/>
      <c r="U11" s="135"/>
      <c r="V11" s="12"/>
      <c r="W11" s="136"/>
      <c r="X11" s="116">
        <f t="shared" ref="X11:Y11" si="10">F11+I11+L11+O11+R11+U11</f>
        <v>0</v>
      </c>
      <c r="Y11" s="12">
        <f t="shared" si="10"/>
        <v>5</v>
      </c>
      <c r="Z11" s="12">
        <f t="shared" si="1"/>
        <v>5</v>
      </c>
      <c r="AA11" s="12">
        <f t="shared" si="2"/>
        <v>1</v>
      </c>
      <c r="AB11" s="12" t="s">
        <v>33</v>
      </c>
      <c r="AC11" s="47"/>
      <c r="AD11" s="227"/>
    </row>
    <row r="12" spans="1:30" s="1" customFormat="1" ht="12" customHeight="1">
      <c r="A12" s="48" t="s">
        <v>29</v>
      </c>
      <c r="B12" s="9" t="s">
        <v>30</v>
      </c>
      <c r="C12" s="9">
        <v>1</v>
      </c>
      <c r="D12" s="256" t="s">
        <v>77</v>
      </c>
      <c r="E12" s="98" t="s">
        <v>78</v>
      </c>
      <c r="F12" s="135">
        <v>5</v>
      </c>
      <c r="G12" s="12">
        <v>5</v>
      </c>
      <c r="H12" s="136">
        <v>2</v>
      </c>
      <c r="I12" s="116"/>
      <c r="J12" s="12"/>
      <c r="K12" s="179"/>
      <c r="L12" s="135"/>
      <c r="M12" s="12"/>
      <c r="N12" s="136"/>
      <c r="O12" s="116"/>
      <c r="P12" s="12"/>
      <c r="Q12" s="179"/>
      <c r="R12" s="135"/>
      <c r="S12" s="12"/>
      <c r="T12" s="136"/>
      <c r="U12" s="135"/>
      <c r="V12" s="12"/>
      <c r="W12" s="136"/>
      <c r="X12" s="116">
        <f t="shared" ref="X12:Y12" si="11">F12+I12+L12+O12+R12+U12</f>
        <v>5</v>
      </c>
      <c r="Y12" s="12">
        <f t="shared" si="11"/>
        <v>5</v>
      </c>
      <c r="Z12" s="12">
        <f t="shared" si="1"/>
        <v>10</v>
      </c>
      <c r="AA12" s="12">
        <f t="shared" si="2"/>
        <v>2</v>
      </c>
      <c r="AB12" s="12" t="s">
        <v>33</v>
      </c>
      <c r="AC12" s="47"/>
      <c r="AD12" s="227"/>
    </row>
    <row r="13" spans="1:30" s="1" customFormat="1" ht="12" customHeight="1">
      <c r="A13" s="48" t="s">
        <v>29</v>
      </c>
      <c r="B13" s="10" t="s">
        <v>30</v>
      </c>
      <c r="C13" s="10">
        <v>2</v>
      </c>
      <c r="D13" s="256" t="s">
        <v>79</v>
      </c>
      <c r="E13" s="98" t="s">
        <v>80</v>
      </c>
      <c r="F13" s="135"/>
      <c r="G13" s="12"/>
      <c r="H13" s="136"/>
      <c r="I13" s="116">
        <v>5</v>
      </c>
      <c r="J13" s="12">
        <v>5</v>
      </c>
      <c r="K13" s="179">
        <v>2</v>
      </c>
      <c r="L13" s="135"/>
      <c r="M13" s="12"/>
      <c r="N13" s="136"/>
      <c r="O13" s="116"/>
      <c r="P13" s="12"/>
      <c r="Q13" s="179"/>
      <c r="R13" s="135"/>
      <c r="S13" s="12"/>
      <c r="T13" s="136"/>
      <c r="U13" s="135"/>
      <c r="V13" s="12"/>
      <c r="W13" s="136"/>
      <c r="X13" s="116">
        <f t="shared" ref="X13:Y13" si="12">F13+I13+L13+O13+R13+U13</f>
        <v>5</v>
      </c>
      <c r="Y13" s="12">
        <f t="shared" si="12"/>
        <v>5</v>
      </c>
      <c r="Z13" s="12">
        <f t="shared" si="1"/>
        <v>10</v>
      </c>
      <c r="AA13" s="12">
        <f t="shared" si="2"/>
        <v>2</v>
      </c>
      <c r="AB13" s="12" t="s">
        <v>33</v>
      </c>
      <c r="AC13" s="47"/>
      <c r="AD13" s="227"/>
    </row>
    <row r="14" spans="1:30" s="1" customFormat="1" ht="12" customHeight="1">
      <c r="A14" s="48" t="s">
        <v>29</v>
      </c>
      <c r="B14" s="10" t="s">
        <v>37</v>
      </c>
      <c r="C14" s="10">
        <v>3</v>
      </c>
      <c r="D14" s="256" t="s">
        <v>270</v>
      </c>
      <c r="E14" s="98" t="s">
        <v>81</v>
      </c>
      <c r="F14" s="135"/>
      <c r="G14" s="12"/>
      <c r="H14" s="136"/>
      <c r="I14" s="116"/>
      <c r="J14" s="12"/>
      <c r="K14" s="179"/>
      <c r="L14" s="135">
        <v>5</v>
      </c>
      <c r="M14" s="12">
        <v>5</v>
      </c>
      <c r="N14" s="136">
        <v>2</v>
      </c>
      <c r="O14" s="116"/>
      <c r="P14" s="12"/>
      <c r="Q14" s="179"/>
      <c r="R14" s="135"/>
      <c r="S14" s="12"/>
      <c r="T14" s="136"/>
      <c r="U14" s="135"/>
      <c r="V14" s="12"/>
      <c r="W14" s="136"/>
      <c r="X14" s="116">
        <f t="shared" ref="X14:Y14" si="13">F14+I14+L14+O14+R14+U14</f>
        <v>5</v>
      </c>
      <c r="Y14" s="12">
        <f t="shared" si="13"/>
        <v>5</v>
      </c>
      <c r="Z14" s="12">
        <f t="shared" si="1"/>
        <v>10</v>
      </c>
      <c r="AA14" s="12">
        <f t="shared" si="2"/>
        <v>2</v>
      </c>
      <c r="AB14" s="12" t="s">
        <v>33</v>
      </c>
      <c r="AC14" s="47"/>
      <c r="AD14" s="227"/>
    </row>
    <row r="15" spans="1:30" s="1" customFormat="1" ht="12" customHeight="1">
      <c r="A15" s="48" t="s">
        <v>29</v>
      </c>
      <c r="B15" s="10" t="s">
        <v>37</v>
      </c>
      <c r="C15" s="10">
        <v>4</v>
      </c>
      <c r="D15" s="256" t="s">
        <v>271</v>
      </c>
      <c r="E15" s="98" t="s">
        <v>82</v>
      </c>
      <c r="F15" s="135"/>
      <c r="G15" s="12"/>
      <c r="H15" s="136"/>
      <c r="I15" s="116"/>
      <c r="J15" s="12"/>
      <c r="K15" s="179"/>
      <c r="L15" s="135"/>
      <c r="M15" s="12"/>
      <c r="N15" s="136"/>
      <c r="O15" s="116">
        <v>5</v>
      </c>
      <c r="P15" s="12">
        <v>5</v>
      </c>
      <c r="Q15" s="179">
        <v>2</v>
      </c>
      <c r="R15" s="135"/>
      <c r="S15" s="12"/>
      <c r="T15" s="136"/>
      <c r="U15" s="135"/>
      <c r="V15" s="12"/>
      <c r="W15" s="136"/>
      <c r="X15" s="116">
        <f t="shared" ref="X15:Y15" si="14">F15+I15+L15+O15+R15+U15</f>
        <v>5</v>
      </c>
      <c r="Y15" s="12">
        <f t="shared" si="14"/>
        <v>5</v>
      </c>
      <c r="Z15" s="12">
        <f t="shared" si="1"/>
        <v>10</v>
      </c>
      <c r="AA15" s="12">
        <f t="shared" si="2"/>
        <v>2</v>
      </c>
      <c r="AB15" s="12" t="s">
        <v>33</v>
      </c>
      <c r="AC15" s="238"/>
      <c r="AD15" s="227"/>
    </row>
    <row r="16" spans="1:30" s="1" customFormat="1" ht="12" customHeight="1">
      <c r="A16" s="46" t="s">
        <v>29</v>
      </c>
      <c r="B16" s="9" t="s">
        <v>30</v>
      </c>
      <c r="C16" s="9">
        <v>1</v>
      </c>
      <c r="D16" s="257" t="s">
        <v>31</v>
      </c>
      <c r="E16" s="101" t="s">
        <v>32</v>
      </c>
      <c r="F16" s="139">
        <v>0</v>
      </c>
      <c r="G16" s="17">
        <v>5</v>
      </c>
      <c r="H16" s="140">
        <v>1</v>
      </c>
      <c r="I16" s="118"/>
      <c r="J16" s="17"/>
      <c r="K16" s="180"/>
      <c r="L16" s="139"/>
      <c r="M16" s="17"/>
      <c r="N16" s="140"/>
      <c r="O16" s="118"/>
      <c r="P16" s="17"/>
      <c r="Q16" s="180"/>
      <c r="R16" s="139"/>
      <c r="S16" s="17"/>
      <c r="T16" s="140"/>
      <c r="U16" s="139"/>
      <c r="V16" s="17"/>
      <c r="W16" s="140"/>
      <c r="X16" s="118">
        <f t="shared" ref="X16:Y16" si="15">F16+I16+L16+O16+R16+U16</f>
        <v>0</v>
      </c>
      <c r="Y16" s="17">
        <f t="shared" si="15"/>
        <v>5</v>
      </c>
      <c r="Z16" s="17">
        <f t="shared" si="1"/>
        <v>5</v>
      </c>
      <c r="AA16" s="17">
        <f t="shared" si="2"/>
        <v>1</v>
      </c>
      <c r="AB16" s="17" t="s">
        <v>33</v>
      </c>
      <c r="AC16" s="49"/>
      <c r="AD16" s="227"/>
    </row>
    <row r="17" spans="1:30" s="1" customFormat="1" ht="12" customHeight="1">
      <c r="A17" s="46" t="s">
        <v>29</v>
      </c>
      <c r="B17" s="9" t="s">
        <v>30</v>
      </c>
      <c r="C17" s="9">
        <v>2</v>
      </c>
      <c r="D17" s="257" t="s">
        <v>34</v>
      </c>
      <c r="E17" s="101" t="s">
        <v>35</v>
      </c>
      <c r="F17" s="139"/>
      <c r="G17" s="17"/>
      <c r="H17" s="140"/>
      <c r="I17" s="118">
        <v>0</v>
      </c>
      <c r="J17" s="17">
        <v>5</v>
      </c>
      <c r="K17" s="180">
        <v>1</v>
      </c>
      <c r="L17" s="139"/>
      <c r="M17" s="17"/>
      <c r="N17" s="140"/>
      <c r="O17" s="118"/>
      <c r="P17" s="17"/>
      <c r="Q17" s="180"/>
      <c r="R17" s="139"/>
      <c r="S17" s="17"/>
      <c r="T17" s="140"/>
      <c r="U17" s="139"/>
      <c r="V17" s="17"/>
      <c r="W17" s="140"/>
      <c r="X17" s="118">
        <f t="shared" ref="X17:Y17" si="16">F17+I17+L17+O17+R17+U17</f>
        <v>0</v>
      </c>
      <c r="Y17" s="17">
        <f t="shared" si="16"/>
        <v>5</v>
      </c>
      <c r="Z17" s="17">
        <f t="shared" si="1"/>
        <v>5</v>
      </c>
      <c r="AA17" s="17">
        <f t="shared" si="2"/>
        <v>1</v>
      </c>
      <c r="AB17" s="17" t="s">
        <v>33</v>
      </c>
      <c r="AC17" s="49" t="s">
        <v>36</v>
      </c>
      <c r="AD17" s="227"/>
    </row>
    <row r="18" spans="1:30" s="1" customFormat="1" ht="12" customHeight="1">
      <c r="A18" s="46" t="s">
        <v>29</v>
      </c>
      <c r="B18" s="9" t="s">
        <v>37</v>
      </c>
      <c r="C18" s="9">
        <v>3</v>
      </c>
      <c r="D18" s="257" t="s">
        <v>38</v>
      </c>
      <c r="E18" s="101" t="s">
        <v>39</v>
      </c>
      <c r="F18" s="139"/>
      <c r="G18" s="17"/>
      <c r="H18" s="140"/>
      <c r="I18" s="118"/>
      <c r="J18" s="17"/>
      <c r="K18" s="180"/>
      <c r="L18" s="139">
        <v>0</v>
      </c>
      <c r="M18" s="17">
        <v>5</v>
      </c>
      <c r="N18" s="140">
        <v>1</v>
      </c>
      <c r="O18" s="118"/>
      <c r="P18" s="17"/>
      <c r="Q18" s="180"/>
      <c r="R18" s="139"/>
      <c r="S18" s="17"/>
      <c r="T18" s="140"/>
      <c r="U18" s="139"/>
      <c r="V18" s="17"/>
      <c r="W18" s="140"/>
      <c r="X18" s="118">
        <f t="shared" ref="X18:Y18" si="17">F18+I18+L18+O18+R18+U18</f>
        <v>0</v>
      </c>
      <c r="Y18" s="17">
        <f t="shared" si="17"/>
        <v>5</v>
      </c>
      <c r="Z18" s="17">
        <f t="shared" si="1"/>
        <v>5</v>
      </c>
      <c r="AA18" s="17">
        <f t="shared" si="2"/>
        <v>1</v>
      </c>
      <c r="AB18" s="17" t="s">
        <v>33</v>
      </c>
      <c r="AC18" s="49" t="s">
        <v>36</v>
      </c>
      <c r="AD18" s="227"/>
    </row>
    <row r="19" spans="1:30" s="1" customFormat="1" ht="12" customHeight="1">
      <c r="A19" s="46" t="s">
        <v>29</v>
      </c>
      <c r="B19" s="10" t="s">
        <v>37</v>
      </c>
      <c r="C19" s="10">
        <v>4</v>
      </c>
      <c r="D19" s="256" t="s">
        <v>40</v>
      </c>
      <c r="E19" s="98" t="s">
        <v>41</v>
      </c>
      <c r="F19" s="135"/>
      <c r="G19" s="12"/>
      <c r="H19" s="136"/>
      <c r="I19" s="116"/>
      <c r="J19" s="12"/>
      <c r="K19" s="179"/>
      <c r="L19" s="135"/>
      <c r="M19" s="12"/>
      <c r="N19" s="136"/>
      <c r="O19" s="116">
        <v>0</v>
      </c>
      <c r="P19" s="12">
        <v>5</v>
      </c>
      <c r="Q19" s="179">
        <v>1</v>
      </c>
      <c r="R19" s="135"/>
      <c r="S19" s="12"/>
      <c r="T19" s="136"/>
      <c r="U19" s="135"/>
      <c r="V19" s="12"/>
      <c r="W19" s="136"/>
      <c r="X19" s="116">
        <f t="shared" ref="X19:Y19" si="18">F19+I19+L19+O19+R19+U19</f>
        <v>0</v>
      </c>
      <c r="Y19" s="12">
        <f t="shared" si="18"/>
        <v>5</v>
      </c>
      <c r="Z19" s="12">
        <f t="shared" si="1"/>
        <v>5</v>
      </c>
      <c r="AA19" s="12">
        <f t="shared" si="2"/>
        <v>1</v>
      </c>
      <c r="AB19" s="12" t="s">
        <v>33</v>
      </c>
      <c r="AC19" s="47" t="s">
        <v>36</v>
      </c>
      <c r="AD19" s="227"/>
    </row>
    <row r="20" spans="1:30" s="1" customFormat="1" ht="12" customHeight="1">
      <c r="A20" s="46" t="s">
        <v>29</v>
      </c>
      <c r="B20" s="10" t="s">
        <v>42</v>
      </c>
      <c r="C20" s="10">
        <v>5</v>
      </c>
      <c r="D20" s="256" t="s">
        <v>43</v>
      </c>
      <c r="E20" s="98" t="s">
        <v>44</v>
      </c>
      <c r="F20" s="135"/>
      <c r="G20" s="12"/>
      <c r="H20" s="136"/>
      <c r="I20" s="116"/>
      <c r="J20" s="12"/>
      <c r="K20" s="179"/>
      <c r="L20" s="135"/>
      <c r="M20" s="12"/>
      <c r="N20" s="136"/>
      <c r="O20" s="116"/>
      <c r="P20" s="12"/>
      <c r="Q20" s="179"/>
      <c r="R20" s="135">
        <v>0</v>
      </c>
      <c r="S20" s="12">
        <v>5</v>
      </c>
      <c r="T20" s="136">
        <v>1</v>
      </c>
      <c r="U20" s="135"/>
      <c r="V20" s="12"/>
      <c r="W20" s="136"/>
      <c r="X20" s="116">
        <f t="shared" ref="X20:Y20" si="19">F20+I20+L20+O20+R20+U20</f>
        <v>0</v>
      </c>
      <c r="Y20" s="12">
        <f t="shared" si="19"/>
        <v>5</v>
      </c>
      <c r="Z20" s="12">
        <f t="shared" si="1"/>
        <v>5</v>
      </c>
      <c r="AA20" s="12">
        <f t="shared" si="2"/>
        <v>1</v>
      </c>
      <c r="AB20" s="12" t="s">
        <v>33</v>
      </c>
      <c r="AC20" s="47" t="s">
        <v>36</v>
      </c>
      <c r="AD20" s="227"/>
    </row>
    <row r="21" spans="1:30" s="1" customFormat="1" ht="12" customHeight="1">
      <c r="A21" s="46" t="s">
        <v>29</v>
      </c>
      <c r="B21" s="10" t="s">
        <v>42</v>
      </c>
      <c r="C21" s="10">
        <v>6</v>
      </c>
      <c r="D21" s="256" t="s">
        <v>45</v>
      </c>
      <c r="E21" s="98" t="s">
        <v>46</v>
      </c>
      <c r="F21" s="135"/>
      <c r="G21" s="12"/>
      <c r="H21" s="136"/>
      <c r="I21" s="116"/>
      <c r="J21" s="12"/>
      <c r="K21" s="179"/>
      <c r="L21" s="135"/>
      <c r="M21" s="12"/>
      <c r="N21" s="136"/>
      <c r="O21" s="116"/>
      <c r="P21" s="12"/>
      <c r="Q21" s="179"/>
      <c r="R21" s="135"/>
      <c r="S21" s="12"/>
      <c r="T21" s="136"/>
      <c r="U21" s="135">
        <v>0</v>
      </c>
      <c r="V21" s="12">
        <v>5</v>
      </c>
      <c r="W21" s="136">
        <v>1</v>
      </c>
      <c r="X21" s="116">
        <f t="shared" ref="X21:Y23" si="20">F21+I21+L21+O21+R21+U21</f>
        <v>0</v>
      </c>
      <c r="Y21" s="12">
        <f t="shared" si="20"/>
        <v>5</v>
      </c>
      <c r="Z21" s="12">
        <f t="shared" si="1"/>
        <v>5</v>
      </c>
      <c r="AA21" s="12">
        <f t="shared" si="2"/>
        <v>1</v>
      </c>
      <c r="AB21" s="12" t="s">
        <v>47</v>
      </c>
      <c r="AC21" s="47" t="s">
        <v>36</v>
      </c>
      <c r="AD21" s="227"/>
    </row>
    <row r="22" spans="1:30" s="1" customFormat="1" ht="12" customHeight="1">
      <c r="A22" s="46" t="s">
        <v>29</v>
      </c>
      <c r="B22" s="9" t="s">
        <v>30</v>
      </c>
      <c r="C22" s="9">
        <v>1</v>
      </c>
      <c r="D22" s="256" t="s">
        <v>272</v>
      </c>
      <c r="E22" s="98" t="s">
        <v>243</v>
      </c>
      <c r="F22" s="135">
        <v>0</v>
      </c>
      <c r="G22" s="12">
        <v>5</v>
      </c>
      <c r="H22" s="136">
        <v>1</v>
      </c>
      <c r="I22" s="116"/>
      <c r="J22" s="12"/>
      <c r="K22" s="179"/>
      <c r="L22" s="135"/>
      <c r="M22" s="12"/>
      <c r="N22" s="136"/>
      <c r="O22" s="116"/>
      <c r="P22" s="12"/>
      <c r="Q22" s="179"/>
      <c r="R22" s="135"/>
      <c r="S22" s="12"/>
      <c r="T22" s="136"/>
      <c r="U22" s="135"/>
      <c r="V22" s="12"/>
      <c r="W22" s="136"/>
      <c r="X22" s="116">
        <f t="shared" si="20"/>
        <v>0</v>
      </c>
      <c r="Y22" s="12">
        <f t="shared" si="20"/>
        <v>5</v>
      </c>
      <c r="Z22" s="12">
        <f t="shared" ref="Z22:Z23" si="21">X22+Y22</f>
        <v>5</v>
      </c>
      <c r="AA22" s="12">
        <f t="shared" ref="AA22:AA23" si="22">H22+K22+N22+Q22+T22+W22</f>
        <v>1</v>
      </c>
      <c r="AB22" s="12" t="s">
        <v>33</v>
      </c>
      <c r="AC22" s="47"/>
      <c r="AD22" s="253" t="s">
        <v>265</v>
      </c>
    </row>
    <row r="23" spans="1:30" s="1" customFormat="1" ht="12" customHeight="1">
      <c r="A23" s="46" t="s">
        <v>29</v>
      </c>
      <c r="B23" s="9" t="s">
        <v>30</v>
      </c>
      <c r="C23" s="9">
        <v>2</v>
      </c>
      <c r="D23" s="256" t="s">
        <v>273</v>
      </c>
      <c r="E23" s="98" t="s">
        <v>244</v>
      </c>
      <c r="F23" s="135"/>
      <c r="G23" s="12"/>
      <c r="H23" s="136"/>
      <c r="I23" s="116">
        <v>0</v>
      </c>
      <c r="J23" s="12">
        <v>5</v>
      </c>
      <c r="K23" s="179">
        <v>1</v>
      </c>
      <c r="L23" s="135"/>
      <c r="M23" s="12"/>
      <c r="N23" s="136"/>
      <c r="O23" s="116"/>
      <c r="P23" s="12"/>
      <c r="Q23" s="179"/>
      <c r="R23" s="135"/>
      <c r="S23" s="12"/>
      <c r="T23" s="136"/>
      <c r="U23" s="135"/>
      <c r="V23" s="12"/>
      <c r="W23" s="136"/>
      <c r="X23" s="116">
        <f t="shared" si="20"/>
        <v>0</v>
      </c>
      <c r="Y23" s="12">
        <f t="shared" si="20"/>
        <v>5</v>
      </c>
      <c r="Z23" s="12">
        <f t="shared" si="21"/>
        <v>5</v>
      </c>
      <c r="AA23" s="12">
        <f t="shared" si="22"/>
        <v>1</v>
      </c>
      <c r="AB23" s="12" t="s">
        <v>33</v>
      </c>
      <c r="AC23" s="47" t="s">
        <v>36</v>
      </c>
      <c r="AD23" s="253"/>
    </row>
    <row r="24" spans="1:30" s="1" customFormat="1" ht="12" customHeight="1">
      <c r="A24" s="46" t="s">
        <v>29</v>
      </c>
      <c r="B24" s="10" t="s">
        <v>30</v>
      </c>
      <c r="C24" s="10">
        <v>1</v>
      </c>
      <c r="D24" s="256" t="s">
        <v>49</v>
      </c>
      <c r="E24" s="98" t="s">
        <v>50</v>
      </c>
      <c r="F24" s="135">
        <v>0</v>
      </c>
      <c r="G24" s="12">
        <v>5</v>
      </c>
      <c r="H24" s="136">
        <v>1</v>
      </c>
      <c r="I24" s="116"/>
      <c r="J24" s="12"/>
      <c r="K24" s="179"/>
      <c r="L24" s="135"/>
      <c r="M24" s="12"/>
      <c r="N24" s="136"/>
      <c r="O24" s="116"/>
      <c r="P24" s="12"/>
      <c r="Q24" s="179"/>
      <c r="R24" s="135"/>
      <c r="S24" s="12"/>
      <c r="T24" s="136"/>
      <c r="U24" s="135"/>
      <c r="V24" s="12"/>
      <c r="W24" s="136"/>
      <c r="X24" s="116">
        <f t="shared" ref="X24:Y24" si="23">F24+I24+L24+O24+R24+U24</f>
        <v>0</v>
      </c>
      <c r="Y24" s="12">
        <f t="shared" si="23"/>
        <v>5</v>
      </c>
      <c r="Z24" s="12">
        <f t="shared" ref="Z24:Z39" si="24">X24+Y24</f>
        <v>5</v>
      </c>
      <c r="AA24" s="12">
        <f t="shared" ref="AA24:AA39" si="25">H24+K24+N24+Q24+T24+W24</f>
        <v>1</v>
      </c>
      <c r="AB24" s="12" t="s">
        <v>47</v>
      </c>
      <c r="AC24" s="238"/>
      <c r="AD24" s="227"/>
    </row>
    <row r="25" spans="1:30" s="1" customFormat="1" ht="12" customHeight="1">
      <c r="A25" s="46" t="s">
        <v>29</v>
      </c>
      <c r="B25" s="10" t="s">
        <v>30</v>
      </c>
      <c r="C25" s="10">
        <v>2</v>
      </c>
      <c r="D25" s="256" t="s">
        <v>60</v>
      </c>
      <c r="E25" s="98" t="s">
        <v>61</v>
      </c>
      <c r="F25" s="135"/>
      <c r="G25" s="12"/>
      <c r="H25" s="136"/>
      <c r="I25" s="116">
        <v>0</v>
      </c>
      <c r="J25" s="12">
        <v>5</v>
      </c>
      <c r="K25" s="179">
        <v>1</v>
      </c>
      <c r="L25" s="135"/>
      <c r="M25" s="12"/>
      <c r="N25" s="136"/>
      <c r="O25" s="116"/>
      <c r="P25" s="12"/>
      <c r="Q25" s="179"/>
      <c r="R25" s="135"/>
      <c r="S25" s="12"/>
      <c r="T25" s="136"/>
      <c r="U25" s="135"/>
      <c r="V25" s="12"/>
      <c r="W25" s="136"/>
      <c r="X25" s="116">
        <f t="shared" ref="X25:Y25" si="26">F25+I25+L25+O25+R25+U25</f>
        <v>0</v>
      </c>
      <c r="Y25" s="12">
        <f t="shared" si="26"/>
        <v>5</v>
      </c>
      <c r="Z25" s="12">
        <f t="shared" si="24"/>
        <v>5</v>
      </c>
      <c r="AA25" s="12">
        <f t="shared" si="25"/>
        <v>1</v>
      </c>
      <c r="AB25" s="12" t="s">
        <v>47</v>
      </c>
      <c r="AC25" s="238"/>
      <c r="AD25" s="227"/>
    </row>
    <row r="26" spans="1:30" s="1" customFormat="1" ht="12" customHeight="1">
      <c r="A26" s="46" t="s">
        <v>29</v>
      </c>
      <c r="B26" s="9" t="s">
        <v>30</v>
      </c>
      <c r="C26" s="9">
        <v>1</v>
      </c>
      <c r="D26" s="257" t="s">
        <v>98</v>
      </c>
      <c r="E26" s="101" t="s">
        <v>99</v>
      </c>
      <c r="F26" s="139">
        <v>10</v>
      </c>
      <c r="G26" s="17">
        <v>0</v>
      </c>
      <c r="H26" s="140">
        <v>2</v>
      </c>
      <c r="I26" s="118"/>
      <c r="J26" s="17"/>
      <c r="K26" s="180"/>
      <c r="L26" s="139"/>
      <c r="M26" s="17"/>
      <c r="N26" s="140"/>
      <c r="O26" s="118"/>
      <c r="P26" s="17"/>
      <c r="Q26" s="180"/>
      <c r="R26" s="139"/>
      <c r="S26" s="17"/>
      <c r="T26" s="140"/>
      <c r="U26" s="139"/>
      <c r="V26" s="17"/>
      <c r="W26" s="140"/>
      <c r="X26" s="118">
        <f t="shared" ref="X26:Y26" si="27">F26+I26+L26+O26+R26+U26</f>
        <v>10</v>
      </c>
      <c r="Y26" s="17">
        <f t="shared" si="27"/>
        <v>0</v>
      </c>
      <c r="Z26" s="17">
        <f t="shared" si="24"/>
        <v>10</v>
      </c>
      <c r="AA26" s="17">
        <f t="shared" si="25"/>
        <v>2</v>
      </c>
      <c r="AB26" s="17" t="s">
        <v>47</v>
      </c>
      <c r="AC26" s="49"/>
      <c r="AD26" s="227"/>
    </row>
    <row r="27" spans="1:30" s="1" customFormat="1" ht="12" customHeight="1">
      <c r="A27" s="46" t="s">
        <v>29</v>
      </c>
      <c r="B27" s="9" t="s">
        <v>30</v>
      </c>
      <c r="C27" s="9">
        <v>2</v>
      </c>
      <c r="D27" s="257" t="s">
        <v>100</v>
      </c>
      <c r="E27" s="101" t="s">
        <v>101</v>
      </c>
      <c r="F27" s="139"/>
      <c r="G27" s="17"/>
      <c r="H27" s="140"/>
      <c r="I27" s="118">
        <v>10</v>
      </c>
      <c r="J27" s="17">
        <v>0</v>
      </c>
      <c r="K27" s="180">
        <v>2</v>
      </c>
      <c r="L27" s="139"/>
      <c r="M27" s="17"/>
      <c r="N27" s="140"/>
      <c r="O27" s="118"/>
      <c r="P27" s="17"/>
      <c r="Q27" s="180"/>
      <c r="R27" s="139"/>
      <c r="S27" s="17"/>
      <c r="T27" s="140"/>
      <c r="U27" s="139"/>
      <c r="V27" s="17"/>
      <c r="W27" s="140"/>
      <c r="X27" s="118">
        <f t="shared" ref="X27:Y27" si="28">F27+I27+L27+O27+R27+U27</f>
        <v>10</v>
      </c>
      <c r="Y27" s="17">
        <f t="shared" si="28"/>
        <v>0</v>
      </c>
      <c r="Z27" s="17">
        <f t="shared" si="24"/>
        <v>10</v>
      </c>
      <c r="AA27" s="17">
        <f t="shared" si="25"/>
        <v>2</v>
      </c>
      <c r="AB27" s="17" t="s">
        <v>47</v>
      </c>
      <c r="AC27" s="49"/>
      <c r="AD27" s="227"/>
    </row>
    <row r="28" spans="1:30" s="1" customFormat="1" ht="12" customHeight="1">
      <c r="A28" s="46" t="s">
        <v>29</v>
      </c>
      <c r="B28" s="9" t="s">
        <v>37</v>
      </c>
      <c r="C28" s="9">
        <v>3</v>
      </c>
      <c r="D28" s="16" t="s">
        <v>102</v>
      </c>
      <c r="E28" s="101" t="s">
        <v>103</v>
      </c>
      <c r="F28" s="139"/>
      <c r="G28" s="17"/>
      <c r="H28" s="140"/>
      <c r="I28" s="118"/>
      <c r="J28" s="17"/>
      <c r="K28" s="180"/>
      <c r="L28" s="139">
        <v>10</v>
      </c>
      <c r="M28" s="17">
        <v>0</v>
      </c>
      <c r="N28" s="140">
        <v>2</v>
      </c>
      <c r="O28" s="118"/>
      <c r="P28" s="17"/>
      <c r="Q28" s="180"/>
      <c r="R28" s="139"/>
      <c r="S28" s="17"/>
      <c r="T28" s="140"/>
      <c r="U28" s="139"/>
      <c r="V28" s="17"/>
      <c r="W28" s="140"/>
      <c r="X28" s="118">
        <f t="shared" ref="X28:Y28" si="29">F28+I28+L28+O28+R28+U28</f>
        <v>10</v>
      </c>
      <c r="Y28" s="17">
        <f t="shared" si="29"/>
        <v>0</v>
      </c>
      <c r="Z28" s="17">
        <f t="shared" si="24"/>
        <v>10</v>
      </c>
      <c r="AA28" s="17">
        <f t="shared" si="25"/>
        <v>2</v>
      </c>
      <c r="AB28" s="17" t="s">
        <v>47</v>
      </c>
      <c r="AC28" s="49"/>
      <c r="AD28" s="227"/>
    </row>
    <row r="29" spans="1:30" s="1" customFormat="1" ht="12" customHeight="1">
      <c r="A29" s="46" t="s">
        <v>29</v>
      </c>
      <c r="B29" s="9" t="s">
        <v>37</v>
      </c>
      <c r="C29" s="9">
        <v>4</v>
      </c>
      <c r="D29" s="16" t="s">
        <v>104</v>
      </c>
      <c r="E29" s="101" t="s">
        <v>105</v>
      </c>
      <c r="F29" s="139"/>
      <c r="G29" s="17"/>
      <c r="H29" s="140"/>
      <c r="I29" s="118"/>
      <c r="J29" s="17"/>
      <c r="K29" s="180"/>
      <c r="L29" s="139"/>
      <c r="M29" s="17"/>
      <c r="N29" s="140"/>
      <c r="O29" s="118">
        <v>10</v>
      </c>
      <c r="P29" s="17">
        <v>0</v>
      </c>
      <c r="Q29" s="180">
        <v>2</v>
      </c>
      <c r="R29" s="139"/>
      <c r="S29" s="17"/>
      <c r="T29" s="140"/>
      <c r="U29" s="139"/>
      <c r="V29" s="17"/>
      <c r="W29" s="140"/>
      <c r="X29" s="118">
        <f t="shared" ref="X29:Y29" si="30">F29+I29+L29+O29+R29+U29</f>
        <v>10</v>
      </c>
      <c r="Y29" s="17">
        <f t="shared" si="30"/>
        <v>0</v>
      </c>
      <c r="Z29" s="17">
        <f t="shared" si="24"/>
        <v>10</v>
      </c>
      <c r="AA29" s="17">
        <f t="shared" si="25"/>
        <v>2</v>
      </c>
      <c r="AB29" s="17" t="s">
        <v>47</v>
      </c>
      <c r="AC29" s="49"/>
      <c r="AD29" s="227"/>
    </row>
    <row r="30" spans="1:30" s="1" customFormat="1" ht="12" customHeight="1">
      <c r="A30" s="46" t="s">
        <v>29</v>
      </c>
      <c r="B30" s="9" t="s">
        <v>30</v>
      </c>
      <c r="C30" s="9">
        <v>1</v>
      </c>
      <c r="D30" s="16" t="s">
        <v>109</v>
      </c>
      <c r="E30" s="101" t="s">
        <v>110</v>
      </c>
      <c r="F30" s="139">
        <v>0</v>
      </c>
      <c r="G30" s="17">
        <v>10</v>
      </c>
      <c r="H30" s="140">
        <v>2</v>
      </c>
      <c r="I30" s="118"/>
      <c r="J30" s="17"/>
      <c r="K30" s="180"/>
      <c r="L30" s="139"/>
      <c r="M30" s="17"/>
      <c r="N30" s="140"/>
      <c r="O30" s="118"/>
      <c r="P30" s="17"/>
      <c r="Q30" s="180"/>
      <c r="R30" s="139"/>
      <c r="S30" s="17"/>
      <c r="T30" s="140"/>
      <c r="U30" s="139"/>
      <c r="V30" s="17"/>
      <c r="W30" s="140"/>
      <c r="X30" s="118">
        <f t="shared" ref="X30:Y30" si="31">F30+I30+L30+O30+R30+U30</f>
        <v>0</v>
      </c>
      <c r="Y30" s="17">
        <f t="shared" si="31"/>
        <v>10</v>
      </c>
      <c r="Z30" s="17">
        <f t="shared" si="24"/>
        <v>10</v>
      </c>
      <c r="AA30" s="17">
        <f t="shared" si="25"/>
        <v>2</v>
      </c>
      <c r="AB30" s="17" t="s">
        <v>47</v>
      </c>
      <c r="AC30" s="49"/>
      <c r="AD30" s="227"/>
    </row>
    <row r="31" spans="1:30" s="1" customFormat="1" ht="12" customHeight="1">
      <c r="A31" s="46" t="s">
        <v>29</v>
      </c>
      <c r="B31" s="9" t="s">
        <v>30</v>
      </c>
      <c r="C31" s="9">
        <v>2</v>
      </c>
      <c r="D31" s="16" t="s">
        <v>111</v>
      </c>
      <c r="E31" s="101" t="s">
        <v>112</v>
      </c>
      <c r="F31" s="139"/>
      <c r="G31" s="17"/>
      <c r="H31" s="140"/>
      <c r="I31" s="118">
        <v>0</v>
      </c>
      <c r="J31" s="17">
        <v>10</v>
      </c>
      <c r="K31" s="180">
        <v>2</v>
      </c>
      <c r="L31" s="139"/>
      <c r="M31" s="17"/>
      <c r="N31" s="140"/>
      <c r="O31" s="118"/>
      <c r="P31" s="17"/>
      <c r="Q31" s="180"/>
      <c r="R31" s="139"/>
      <c r="S31" s="17"/>
      <c r="T31" s="140"/>
      <c r="U31" s="139"/>
      <c r="V31" s="17"/>
      <c r="W31" s="140"/>
      <c r="X31" s="118">
        <f t="shared" ref="X31:Y31" si="32">F31+I31+L31+O31+R31+U31</f>
        <v>0</v>
      </c>
      <c r="Y31" s="17">
        <f t="shared" si="32"/>
        <v>10</v>
      </c>
      <c r="Z31" s="17">
        <f t="shared" si="24"/>
        <v>10</v>
      </c>
      <c r="AA31" s="17">
        <f t="shared" si="25"/>
        <v>2</v>
      </c>
      <c r="AB31" s="17" t="s">
        <v>47</v>
      </c>
      <c r="AC31" s="49" t="s">
        <v>113</v>
      </c>
      <c r="AD31" s="227"/>
    </row>
    <row r="32" spans="1:30" s="1" customFormat="1" ht="12" customHeight="1">
      <c r="A32" s="46" t="s">
        <v>29</v>
      </c>
      <c r="B32" s="9" t="s">
        <v>37</v>
      </c>
      <c r="C32" s="9">
        <v>3</v>
      </c>
      <c r="D32" s="16" t="s">
        <v>114</v>
      </c>
      <c r="E32" s="101" t="s">
        <v>115</v>
      </c>
      <c r="F32" s="139"/>
      <c r="G32" s="17"/>
      <c r="H32" s="140"/>
      <c r="I32" s="118"/>
      <c r="J32" s="17"/>
      <c r="K32" s="180"/>
      <c r="L32" s="139">
        <v>0</v>
      </c>
      <c r="M32" s="17">
        <v>10</v>
      </c>
      <c r="N32" s="140">
        <v>2</v>
      </c>
      <c r="O32" s="118"/>
      <c r="P32" s="17"/>
      <c r="Q32" s="180"/>
      <c r="R32" s="139"/>
      <c r="S32" s="17"/>
      <c r="T32" s="140"/>
      <c r="U32" s="139"/>
      <c r="V32" s="17"/>
      <c r="W32" s="140"/>
      <c r="X32" s="118">
        <f t="shared" ref="X32:Y32" si="33">F32+I32+L32+O32+R32+U32</f>
        <v>0</v>
      </c>
      <c r="Y32" s="17">
        <f t="shared" si="33"/>
        <v>10</v>
      </c>
      <c r="Z32" s="17">
        <f t="shared" si="24"/>
        <v>10</v>
      </c>
      <c r="AA32" s="17">
        <f t="shared" si="25"/>
        <v>2</v>
      </c>
      <c r="AB32" s="17" t="s">
        <v>47</v>
      </c>
      <c r="AC32" s="49" t="s">
        <v>116</v>
      </c>
      <c r="AD32" s="227"/>
    </row>
    <row r="33" spans="1:30" s="1" customFormat="1" ht="12" customHeight="1">
      <c r="A33" s="46" t="s">
        <v>29</v>
      </c>
      <c r="B33" s="9" t="s">
        <v>37</v>
      </c>
      <c r="C33" s="9">
        <v>4</v>
      </c>
      <c r="D33" s="16" t="s">
        <v>117</v>
      </c>
      <c r="E33" s="101" t="s">
        <v>118</v>
      </c>
      <c r="F33" s="139"/>
      <c r="G33" s="17"/>
      <c r="H33" s="140"/>
      <c r="I33" s="118"/>
      <c r="J33" s="17"/>
      <c r="K33" s="180"/>
      <c r="L33" s="139"/>
      <c r="M33" s="17"/>
      <c r="N33" s="140"/>
      <c r="O33" s="118">
        <v>0</v>
      </c>
      <c r="P33" s="17">
        <v>10</v>
      </c>
      <c r="Q33" s="180">
        <v>2</v>
      </c>
      <c r="R33" s="139"/>
      <c r="S33" s="17"/>
      <c r="T33" s="140"/>
      <c r="U33" s="139"/>
      <c r="V33" s="17"/>
      <c r="W33" s="140"/>
      <c r="X33" s="118">
        <f t="shared" ref="X33:Y33" si="34">F33+I33+L33+O33+R33+U33</f>
        <v>0</v>
      </c>
      <c r="Y33" s="17">
        <f t="shared" si="34"/>
        <v>10</v>
      </c>
      <c r="Z33" s="17">
        <f t="shared" si="24"/>
        <v>10</v>
      </c>
      <c r="AA33" s="17">
        <f t="shared" si="25"/>
        <v>2</v>
      </c>
      <c r="AB33" s="17" t="s">
        <v>47</v>
      </c>
      <c r="AC33" s="49" t="s">
        <v>119</v>
      </c>
      <c r="AD33" s="227"/>
    </row>
    <row r="34" spans="1:30" s="1" customFormat="1" ht="12" customHeight="1">
      <c r="A34" s="46" t="s">
        <v>29</v>
      </c>
      <c r="B34" s="9" t="s">
        <v>42</v>
      </c>
      <c r="C34" s="9">
        <v>5</v>
      </c>
      <c r="D34" s="16" t="s">
        <v>120</v>
      </c>
      <c r="E34" s="101" t="s">
        <v>121</v>
      </c>
      <c r="F34" s="139"/>
      <c r="G34" s="17"/>
      <c r="H34" s="140"/>
      <c r="I34" s="118"/>
      <c r="J34" s="17"/>
      <c r="K34" s="180"/>
      <c r="L34" s="139"/>
      <c r="M34" s="17"/>
      <c r="N34" s="140"/>
      <c r="O34" s="118"/>
      <c r="P34" s="17"/>
      <c r="Q34" s="180"/>
      <c r="R34" s="139">
        <v>5</v>
      </c>
      <c r="S34" s="17">
        <v>5</v>
      </c>
      <c r="T34" s="140">
        <v>2</v>
      </c>
      <c r="U34" s="139"/>
      <c r="V34" s="17"/>
      <c r="W34" s="140"/>
      <c r="X34" s="118">
        <f t="shared" ref="X34:Y34" si="35">F34+I34+L34+O34+R34+U34</f>
        <v>5</v>
      </c>
      <c r="Y34" s="17">
        <f t="shared" si="35"/>
        <v>5</v>
      </c>
      <c r="Z34" s="17">
        <f t="shared" si="24"/>
        <v>10</v>
      </c>
      <c r="AA34" s="17">
        <f t="shared" si="25"/>
        <v>2</v>
      </c>
      <c r="AB34" s="17" t="s">
        <v>47</v>
      </c>
      <c r="AC34" s="49" t="s">
        <v>122</v>
      </c>
      <c r="AD34" s="227"/>
    </row>
    <row r="35" spans="1:30" s="1" customFormat="1" ht="12" customHeight="1">
      <c r="A35" s="46" t="s">
        <v>29</v>
      </c>
      <c r="B35" s="9" t="s">
        <v>42</v>
      </c>
      <c r="C35" s="9">
        <v>6</v>
      </c>
      <c r="D35" s="16" t="s">
        <v>123</v>
      </c>
      <c r="E35" s="101" t="s">
        <v>124</v>
      </c>
      <c r="F35" s="139"/>
      <c r="G35" s="17"/>
      <c r="H35" s="140"/>
      <c r="I35" s="118"/>
      <c r="J35" s="17"/>
      <c r="K35" s="180"/>
      <c r="L35" s="139"/>
      <c r="M35" s="17"/>
      <c r="N35" s="140"/>
      <c r="O35" s="118"/>
      <c r="P35" s="17"/>
      <c r="Q35" s="180"/>
      <c r="R35" s="139"/>
      <c r="S35" s="17"/>
      <c r="T35" s="140"/>
      <c r="U35" s="139">
        <v>5</v>
      </c>
      <c r="V35" s="17">
        <v>5</v>
      </c>
      <c r="W35" s="140">
        <v>2</v>
      </c>
      <c r="X35" s="118">
        <f t="shared" ref="X35:Y35" si="36">F35+I35+L35+O35+R35+U35</f>
        <v>5</v>
      </c>
      <c r="Y35" s="17">
        <f t="shared" si="36"/>
        <v>5</v>
      </c>
      <c r="Z35" s="17">
        <f t="shared" si="24"/>
        <v>10</v>
      </c>
      <c r="AA35" s="17">
        <f t="shared" si="25"/>
        <v>2</v>
      </c>
      <c r="AB35" s="17" t="s">
        <v>47</v>
      </c>
      <c r="AC35" s="49" t="s">
        <v>125</v>
      </c>
      <c r="AD35" s="227"/>
    </row>
    <row r="36" spans="1:30" s="1" customFormat="1" ht="12" customHeight="1">
      <c r="A36" s="46" t="s">
        <v>29</v>
      </c>
      <c r="B36" s="10" t="s">
        <v>30</v>
      </c>
      <c r="C36" s="10">
        <v>1</v>
      </c>
      <c r="D36" s="11" t="s">
        <v>171</v>
      </c>
      <c r="E36" s="98" t="s">
        <v>172</v>
      </c>
      <c r="F36" s="135">
        <v>0</v>
      </c>
      <c r="G36" s="12">
        <v>5</v>
      </c>
      <c r="H36" s="136">
        <v>1</v>
      </c>
      <c r="I36" s="116"/>
      <c r="J36" s="12"/>
      <c r="K36" s="179"/>
      <c r="L36" s="135"/>
      <c r="M36" s="12"/>
      <c r="N36" s="136"/>
      <c r="O36" s="116"/>
      <c r="P36" s="12"/>
      <c r="Q36" s="179"/>
      <c r="R36" s="135"/>
      <c r="S36" s="12"/>
      <c r="T36" s="136"/>
      <c r="U36" s="135"/>
      <c r="V36" s="12"/>
      <c r="W36" s="136"/>
      <c r="X36" s="116">
        <f t="shared" ref="X36:Y36" si="37">F36+I36+L36+O36+R36+U36</f>
        <v>0</v>
      </c>
      <c r="Y36" s="12">
        <f t="shared" si="37"/>
        <v>5</v>
      </c>
      <c r="Z36" s="12">
        <f t="shared" si="24"/>
        <v>5</v>
      </c>
      <c r="AA36" s="12">
        <f t="shared" si="25"/>
        <v>1</v>
      </c>
      <c r="AB36" s="12" t="s">
        <v>33</v>
      </c>
      <c r="AC36" s="47"/>
      <c r="AD36" s="227"/>
    </row>
    <row r="37" spans="1:30" s="1" customFormat="1" ht="12" customHeight="1">
      <c r="A37" s="46" t="s">
        <v>29</v>
      </c>
      <c r="B37" s="10" t="s">
        <v>30</v>
      </c>
      <c r="C37" s="10">
        <v>2</v>
      </c>
      <c r="D37" s="11" t="s">
        <v>173</v>
      </c>
      <c r="E37" s="98" t="s">
        <v>174</v>
      </c>
      <c r="F37" s="135"/>
      <c r="G37" s="12"/>
      <c r="H37" s="136"/>
      <c r="I37" s="116">
        <v>0</v>
      </c>
      <c r="J37" s="12">
        <v>5</v>
      </c>
      <c r="K37" s="179">
        <v>1</v>
      </c>
      <c r="L37" s="135"/>
      <c r="M37" s="12"/>
      <c r="N37" s="136"/>
      <c r="O37" s="116"/>
      <c r="P37" s="12"/>
      <c r="Q37" s="179"/>
      <c r="R37" s="135"/>
      <c r="S37" s="12"/>
      <c r="T37" s="136"/>
      <c r="U37" s="135"/>
      <c r="V37" s="12"/>
      <c r="W37" s="136"/>
      <c r="X37" s="116">
        <f t="shared" ref="X37:Y37" si="38">F37+I37+L37+O37+R37+U37</f>
        <v>0</v>
      </c>
      <c r="Y37" s="12">
        <f t="shared" si="38"/>
        <v>5</v>
      </c>
      <c r="Z37" s="12">
        <f t="shared" si="24"/>
        <v>5</v>
      </c>
      <c r="AA37" s="12">
        <f t="shared" si="25"/>
        <v>1</v>
      </c>
      <c r="AB37" s="12" t="s">
        <v>33</v>
      </c>
      <c r="AC37" s="47" t="s">
        <v>175</v>
      </c>
      <c r="AD37" s="227"/>
    </row>
    <row r="38" spans="1:30" s="1" customFormat="1" ht="12" customHeight="1">
      <c r="A38" s="46" t="s">
        <v>29</v>
      </c>
      <c r="B38" s="10" t="s">
        <v>37</v>
      </c>
      <c r="C38" s="10">
        <v>3</v>
      </c>
      <c r="D38" s="11" t="s">
        <v>176</v>
      </c>
      <c r="E38" s="98" t="s">
        <v>177</v>
      </c>
      <c r="F38" s="135"/>
      <c r="G38" s="12"/>
      <c r="H38" s="136"/>
      <c r="I38" s="116"/>
      <c r="J38" s="12"/>
      <c r="K38" s="179"/>
      <c r="L38" s="135">
        <v>0</v>
      </c>
      <c r="M38" s="12">
        <v>5</v>
      </c>
      <c r="N38" s="136">
        <v>1</v>
      </c>
      <c r="O38" s="116"/>
      <c r="P38" s="12"/>
      <c r="Q38" s="179"/>
      <c r="R38" s="135"/>
      <c r="S38" s="12"/>
      <c r="T38" s="136"/>
      <c r="U38" s="135"/>
      <c r="V38" s="12"/>
      <c r="W38" s="136"/>
      <c r="X38" s="116">
        <f t="shared" ref="X38:Y38" si="39">F38+I38+L38+O38+R38+U38</f>
        <v>0</v>
      </c>
      <c r="Y38" s="12">
        <f t="shared" si="39"/>
        <v>5</v>
      </c>
      <c r="Z38" s="12">
        <f t="shared" si="24"/>
        <v>5</v>
      </c>
      <c r="AA38" s="12">
        <f t="shared" si="25"/>
        <v>1</v>
      </c>
      <c r="AB38" s="12" t="s">
        <v>33</v>
      </c>
      <c r="AC38" s="47" t="s">
        <v>178</v>
      </c>
      <c r="AD38" s="227"/>
    </row>
    <row r="39" spans="1:30" ht="11.25" customHeight="1">
      <c r="A39" s="46" t="s">
        <v>29</v>
      </c>
      <c r="B39" s="10" t="s">
        <v>37</v>
      </c>
      <c r="C39" s="10">
        <v>4</v>
      </c>
      <c r="D39" s="256" t="s">
        <v>179</v>
      </c>
      <c r="E39" s="98" t="s">
        <v>180</v>
      </c>
      <c r="F39" s="135"/>
      <c r="G39" s="12"/>
      <c r="H39" s="136"/>
      <c r="I39" s="116"/>
      <c r="J39" s="12"/>
      <c r="K39" s="179"/>
      <c r="L39" s="135"/>
      <c r="M39" s="12"/>
      <c r="N39" s="136"/>
      <c r="O39" s="116">
        <v>0</v>
      </c>
      <c r="P39" s="12">
        <v>5</v>
      </c>
      <c r="Q39" s="179">
        <v>1</v>
      </c>
      <c r="R39" s="135"/>
      <c r="S39" s="12"/>
      <c r="T39" s="136"/>
      <c r="U39" s="135"/>
      <c r="V39" s="12"/>
      <c r="W39" s="136"/>
      <c r="X39" s="116">
        <f t="shared" ref="X39:Y41" si="40">F39+I39+L39+O39+R39+U39</f>
        <v>0</v>
      </c>
      <c r="Y39" s="12">
        <f t="shared" si="40"/>
        <v>5</v>
      </c>
      <c r="Z39" s="12">
        <f t="shared" si="24"/>
        <v>5</v>
      </c>
      <c r="AA39" s="12">
        <f t="shared" si="25"/>
        <v>1</v>
      </c>
      <c r="AB39" s="12" t="s">
        <v>47</v>
      </c>
      <c r="AC39" s="47" t="s">
        <v>181</v>
      </c>
      <c r="AD39" s="227"/>
    </row>
    <row r="40" spans="1:30" ht="11.25" customHeight="1">
      <c r="A40" s="50" t="s">
        <v>29</v>
      </c>
      <c r="B40" s="9" t="s">
        <v>30</v>
      </c>
      <c r="C40" s="9">
        <v>1</v>
      </c>
      <c r="D40" s="257" t="s">
        <v>274</v>
      </c>
      <c r="E40" s="101" t="s">
        <v>219</v>
      </c>
      <c r="F40" s="135">
        <v>5</v>
      </c>
      <c r="G40" s="12">
        <v>0</v>
      </c>
      <c r="H40" s="136">
        <v>1</v>
      </c>
      <c r="I40" s="116"/>
      <c r="J40" s="12"/>
      <c r="K40" s="179"/>
      <c r="L40" s="135"/>
      <c r="M40" s="12"/>
      <c r="N40" s="136"/>
      <c r="O40" s="116"/>
      <c r="P40" s="12"/>
      <c r="Q40" s="179"/>
      <c r="R40" s="135"/>
      <c r="S40" s="12"/>
      <c r="T40" s="136"/>
      <c r="U40" s="135"/>
      <c r="V40" s="12"/>
      <c r="W40" s="136"/>
      <c r="X40" s="116">
        <f t="shared" si="40"/>
        <v>5</v>
      </c>
      <c r="Y40" s="12">
        <f t="shared" si="40"/>
        <v>0</v>
      </c>
      <c r="Z40" s="12">
        <f t="shared" ref="Z40:Z41" si="41">X40+Y40</f>
        <v>5</v>
      </c>
      <c r="AA40" s="12">
        <f t="shared" ref="AA40:AA41" si="42">H40+K40+N40+Q40+T40+W40</f>
        <v>1</v>
      </c>
      <c r="AB40" s="12" t="s">
        <v>47</v>
      </c>
      <c r="AC40" s="47"/>
      <c r="AD40" s="227"/>
    </row>
    <row r="41" spans="1:30" ht="11.25" customHeight="1">
      <c r="A41" s="50" t="s">
        <v>29</v>
      </c>
      <c r="B41" s="9" t="s">
        <v>30</v>
      </c>
      <c r="C41" s="9">
        <v>2</v>
      </c>
      <c r="D41" s="257" t="s">
        <v>275</v>
      </c>
      <c r="E41" s="101" t="s">
        <v>220</v>
      </c>
      <c r="F41" s="135"/>
      <c r="G41" s="12"/>
      <c r="H41" s="136"/>
      <c r="I41" s="116">
        <v>5</v>
      </c>
      <c r="J41" s="12">
        <v>0</v>
      </c>
      <c r="K41" s="179">
        <v>1</v>
      </c>
      <c r="L41" s="135"/>
      <c r="M41" s="12"/>
      <c r="N41" s="136"/>
      <c r="O41" s="116"/>
      <c r="P41" s="12"/>
      <c r="Q41" s="179"/>
      <c r="R41" s="135"/>
      <c r="S41" s="12"/>
      <c r="T41" s="136"/>
      <c r="U41" s="135"/>
      <c r="V41" s="12"/>
      <c r="W41" s="136"/>
      <c r="X41" s="116">
        <f t="shared" si="40"/>
        <v>5</v>
      </c>
      <c r="Y41" s="12">
        <f t="shared" si="40"/>
        <v>0</v>
      </c>
      <c r="Z41" s="12">
        <f t="shared" si="41"/>
        <v>5</v>
      </c>
      <c r="AA41" s="12">
        <f t="shared" si="42"/>
        <v>1</v>
      </c>
      <c r="AB41" s="12" t="s">
        <v>47</v>
      </c>
      <c r="AC41" s="49" t="s">
        <v>221</v>
      </c>
      <c r="AD41" s="227" t="s">
        <v>266</v>
      </c>
    </row>
    <row r="42" spans="1:30" ht="11.25" customHeight="1" thickBot="1">
      <c r="A42" s="51" t="s">
        <v>29</v>
      </c>
      <c r="B42" s="52"/>
      <c r="C42" s="52"/>
      <c r="D42" s="52" t="s">
        <v>57</v>
      </c>
      <c r="E42" s="102" t="s">
        <v>83</v>
      </c>
      <c r="F42" s="141">
        <f t="shared" ref="F42:AA42" si="43">SUM(F3:F41)</f>
        <v>30</v>
      </c>
      <c r="G42" s="53">
        <f t="shared" si="43"/>
        <v>45</v>
      </c>
      <c r="H42" s="142">
        <f t="shared" si="43"/>
        <v>15</v>
      </c>
      <c r="I42" s="119">
        <f t="shared" si="43"/>
        <v>20</v>
      </c>
      <c r="J42" s="53">
        <f t="shared" si="43"/>
        <v>55</v>
      </c>
      <c r="K42" s="181">
        <f t="shared" si="43"/>
        <v>16</v>
      </c>
      <c r="L42" s="141">
        <f t="shared" si="43"/>
        <v>15</v>
      </c>
      <c r="M42" s="53">
        <f t="shared" si="43"/>
        <v>30</v>
      </c>
      <c r="N42" s="142">
        <f t="shared" si="43"/>
        <v>9</v>
      </c>
      <c r="O42" s="119">
        <f t="shared" si="43"/>
        <v>15</v>
      </c>
      <c r="P42" s="53">
        <f t="shared" si="43"/>
        <v>30</v>
      </c>
      <c r="Q42" s="181">
        <f t="shared" si="43"/>
        <v>9</v>
      </c>
      <c r="R42" s="141">
        <f t="shared" si="43"/>
        <v>5</v>
      </c>
      <c r="S42" s="53">
        <f t="shared" si="43"/>
        <v>20</v>
      </c>
      <c r="T42" s="142">
        <f t="shared" si="43"/>
        <v>5</v>
      </c>
      <c r="U42" s="141">
        <f t="shared" si="43"/>
        <v>5</v>
      </c>
      <c r="V42" s="53">
        <f t="shared" si="43"/>
        <v>10</v>
      </c>
      <c r="W42" s="142">
        <f t="shared" si="43"/>
        <v>3</v>
      </c>
      <c r="X42" s="119">
        <f t="shared" si="43"/>
        <v>90</v>
      </c>
      <c r="Y42" s="53">
        <f t="shared" si="43"/>
        <v>190</v>
      </c>
      <c r="Z42" s="53">
        <f t="shared" si="43"/>
        <v>280</v>
      </c>
      <c r="AA42" s="53">
        <f t="shared" si="43"/>
        <v>57</v>
      </c>
      <c r="AB42" s="54"/>
      <c r="AC42" s="239"/>
      <c r="AD42" s="227"/>
    </row>
    <row r="43" spans="1:30" ht="11.25" customHeight="1">
      <c r="A43" s="55" t="s">
        <v>29</v>
      </c>
      <c r="B43" s="56" t="s">
        <v>30</v>
      </c>
      <c r="C43" s="56">
        <v>1</v>
      </c>
      <c r="D43" s="258" t="s">
        <v>276</v>
      </c>
      <c r="E43" s="103" t="s">
        <v>248</v>
      </c>
      <c r="F43" s="143">
        <v>0</v>
      </c>
      <c r="G43" s="57">
        <v>12</v>
      </c>
      <c r="H43" s="144">
        <v>2</v>
      </c>
      <c r="I43" s="120"/>
      <c r="J43" s="57"/>
      <c r="K43" s="182"/>
      <c r="L43" s="143"/>
      <c r="M43" s="57"/>
      <c r="N43" s="144"/>
      <c r="O43" s="120"/>
      <c r="P43" s="57"/>
      <c r="Q43" s="182"/>
      <c r="R43" s="143"/>
      <c r="S43" s="57"/>
      <c r="T43" s="144"/>
      <c r="U43" s="143"/>
      <c r="V43" s="57"/>
      <c r="W43" s="144"/>
      <c r="X43" s="120">
        <f t="shared" ref="X43:Y43" si="44">F43+I43+L43+O43+R43+U43</f>
        <v>0</v>
      </c>
      <c r="Y43" s="57">
        <f t="shared" si="44"/>
        <v>12</v>
      </c>
      <c r="Z43" s="57">
        <f t="shared" ref="Z43:Z56" si="45">X43+Y43</f>
        <v>12</v>
      </c>
      <c r="AA43" s="57">
        <f t="shared" ref="AA43:AA56" si="46">H43+K43+N43+Q43+T43+W43</f>
        <v>2</v>
      </c>
      <c r="AB43" s="57" t="s">
        <v>48</v>
      </c>
      <c r="AC43" s="58"/>
      <c r="AD43" s="254" t="s">
        <v>317</v>
      </c>
    </row>
    <row r="44" spans="1:30" ht="11.25" customHeight="1">
      <c r="A44" s="59" t="s">
        <v>29</v>
      </c>
      <c r="B44" s="19" t="s">
        <v>30</v>
      </c>
      <c r="C44" s="19">
        <v>2</v>
      </c>
      <c r="D44" s="259" t="s">
        <v>277</v>
      </c>
      <c r="E44" s="104" t="s">
        <v>249</v>
      </c>
      <c r="F44" s="145"/>
      <c r="G44" s="20"/>
      <c r="H44" s="146"/>
      <c r="I44" s="121">
        <v>0</v>
      </c>
      <c r="J44" s="20">
        <v>12</v>
      </c>
      <c r="K44" s="183">
        <v>2</v>
      </c>
      <c r="L44" s="145"/>
      <c r="M44" s="20"/>
      <c r="N44" s="146"/>
      <c r="O44" s="121"/>
      <c r="P44" s="20"/>
      <c r="Q44" s="183"/>
      <c r="R44" s="145"/>
      <c r="S44" s="20"/>
      <c r="T44" s="146"/>
      <c r="U44" s="145"/>
      <c r="V44" s="20"/>
      <c r="W44" s="146"/>
      <c r="X44" s="121">
        <f t="shared" ref="X44:Y44" si="47">F44+I44+L44+O44+R44+U44</f>
        <v>0</v>
      </c>
      <c r="Y44" s="20">
        <f t="shared" si="47"/>
        <v>12</v>
      </c>
      <c r="Z44" s="20">
        <f t="shared" si="45"/>
        <v>12</v>
      </c>
      <c r="AA44" s="20">
        <f t="shared" si="46"/>
        <v>2</v>
      </c>
      <c r="AB44" s="20" t="s">
        <v>48</v>
      </c>
      <c r="AC44" s="60"/>
      <c r="AD44" s="254"/>
    </row>
    <row r="45" spans="1:30" ht="11.25" customHeight="1">
      <c r="A45" s="59" t="s">
        <v>29</v>
      </c>
      <c r="B45" s="19" t="s">
        <v>37</v>
      </c>
      <c r="C45" s="19">
        <v>3</v>
      </c>
      <c r="D45" s="259" t="s">
        <v>278</v>
      </c>
      <c r="E45" s="104" t="s">
        <v>250</v>
      </c>
      <c r="F45" s="145"/>
      <c r="G45" s="20"/>
      <c r="H45" s="146"/>
      <c r="I45" s="121"/>
      <c r="J45" s="20"/>
      <c r="K45" s="183"/>
      <c r="L45" s="145">
        <v>0</v>
      </c>
      <c r="M45" s="20">
        <v>12</v>
      </c>
      <c r="N45" s="146">
        <v>2</v>
      </c>
      <c r="O45" s="121"/>
      <c r="P45" s="20"/>
      <c r="Q45" s="183"/>
      <c r="R45" s="145"/>
      <c r="S45" s="20"/>
      <c r="T45" s="146"/>
      <c r="U45" s="145"/>
      <c r="V45" s="20"/>
      <c r="W45" s="146"/>
      <c r="X45" s="121">
        <f t="shared" ref="X45:Y45" si="48">F45+I45+L45+O45+R45+U45</f>
        <v>0</v>
      </c>
      <c r="Y45" s="20">
        <f t="shared" si="48"/>
        <v>12</v>
      </c>
      <c r="Z45" s="20">
        <f t="shared" si="45"/>
        <v>12</v>
      </c>
      <c r="AA45" s="20">
        <f t="shared" si="46"/>
        <v>2</v>
      </c>
      <c r="AB45" s="20" t="s">
        <v>48</v>
      </c>
      <c r="AC45" s="60"/>
      <c r="AD45" s="254"/>
    </row>
    <row r="46" spans="1:30" ht="11.25" customHeight="1">
      <c r="A46" s="59" t="s">
        <v>29</v>
      </c>
      <c r="B46" s="19" t="s">
        <v>37</v>
      </c>
      <c r="C46" s="19">
        <v>4</v>
      </c>
      <c r="D46" s="259" t="s">
        <v>279</v>
      </c>
      <c r="E46" s="104" t="s">
        <v>251</v>
      </c>
      <c r="F46" s="145"/>
      <c r="G46" s="20"/>
      <c r="H46" s="146"/>
      <c r="I46" s="121"/>
      <c r="J46" s="20"/>
      <c r="K46" s="183"/>
      <c r="L46" s="145"/>
      <c r="M46" s="20"/>
      <c r="N46" s="146"/>
      <c r="O46" s="121">
        <v>0</v>
      </c>
      <c r="P46" s="20">
        <v>12</v>
      </c>
      <c r="Q46" s="183">
        <v>2</v>
      </c>
      <c r="R46" s="145"/>
      <c r="S46" s="20"/>
      <c r="T46" s="146"/>
      <c r="U46" s="145"/>
      <c r="V46" s="20"/>
      <c r="W46" s="146"/>
      <c r="X46" s="121">
        <f t="shared" ref="X46:Y46" si="49">F46+I46+L46+O46+R46+U46</f>
        <v>0</v>
      </c>
      <c r="Y46" s="20">
        <f t="shared" si="49"/>
        <v>12</v>
      </c>
      <c r="Z46" s="20">
        <f t="shared" si="45"/>
        <v>12</v>
      </c>
      <c r="AA46" s="20">
        <f t="shared" si="46"/>
        <v>2</v>
      </c>
      <c r="AB46" s="20" t="s">
        <v>48</v>
      </c>
      <c r="AC46" s="60"/>
      <c r="AD46" s="254"/>
    </row>
    <row r="47" spans="1:30" ht="11.25" customHeight="1">
      <c r="A47" s="59" t="s">
        <v>29</v>
      </c>
      <c r="B47" s="19" t="s">
        <v>42</v>
      </c>
      <c r="C47" s="19">
        <v>5</v>
      </c>
      <c r="D47" s="259" t="s">
        <v>280</v>
      </c>
      <c r="E47" s="104" t="s">
        <v>252</v>
      </c>
      <c r="F47" s="145"/>
      <c r="G47" s="20"/>
      <c r="H47" s="146"/>
      <c r="I47" s="121"/>
      <c r="J47" s="20"/>
      <c r="K47" s="183"/>
      <c r="L47" s="145"/>
      <c r="M47" s="20"/>
      <c r="N47" s="146"/>
      <c r="O47" s="121"/>
      <c r="P47" s="20"/>
      <c r="Q47" s="183"/>
      <c r="R47" s="145">
        <v>0</v>
      </c>
      <c r="S47" s="20">
        <v>12</v>
      </c>
      <c r="T47" s="146">
        <v>2</v>
      </c>
      <c r="U47" s="145"/>
      <c r="V47" s="20"/>
      <c r="W47" s="146"/>
      <c r="X47" s="121">
        <f t="shared" ref="X47:Y47" si="50">F47+I47+L47+O47+R47+U47</f>
        <v>0</v>
      </c>
      <c r="Y47" s="20">
        <f t="shared" si="50"/>
        <v>12</v>
      </c>
      <c r="Z47" s="20">
        <f t="shared" si="45"/>
        <v>12</v>
      </c>
      <c r="AA47" s="20">
        <f t="shared" si="46"/>
        <v>2</v>
      </c>
      <c r="AB47" s="20" t="s">
        <v>48</v>
      </c>
      <c r="AC47" s="60"/>
      <c r="AD47" s="254"/>
    </row>
    <row r="48" spans="1:30" ht="11.25" customHeight="1">
      <c r="A48" s="59" t="s">
        <v>29</v>
      </c>
      <c r="B48" s="19" t="s">
        <v>42</v>
      </c>
      <c r="C48" s="19">
        <v>6</v>
      </c>
      <c r="D48" s="259" t="s">
        <v>281</v>
      </c>
      <c r="E48" s="104" t="s">
        <v>253</v>
      </c>
      <c r="F48" s="145"/>
      <c r="G48" s="20"/>
      <c r="H48" s="146"/>
      <c r="I48" s="121"/>
      <c r="J48" s="20"/>
      <c r="K48" s="183"/>
      <c r="L48" s="145"/>
      <c r="M48" s="20"/>
      <c r="N48" s="146"/>
      <c r="O48" s="121"/>
      <c r="P48" s="20"/>
      <c r="Q48" s="183"/>
      <c r="R48" s="145"/>
      <c r="S48" s="20"/>
      <c r="T48" s="146"/>
      <c r="U48" s="145">
        <v>0</v>
      </c>
      <c r="V48" s="20">
        <v>12</v>
      </c>
      <c r="W48" s="146">
        <v>2</v>
      </c>
      <c r="X48" s="121">
        <f t="shared" ref="X48:Y48" si="51">F48+I48+L48+O48+R48+U48</f>
        <v>0</v>
      </c>
      <c r="Y48" s="20">
        <f t="shared" si="51"/>
        <v>12</v>
      </c>
      <c r="Z48" s="20">
        <f t="shared" si="45"/>
        <v>12</v>
      </c>
      <c r="AA48" s="20">
        <f t="shared" si="46"/>
        <v>2</v>
      </c>
      <c r="AB48" s="20" t="s">
        <v>48</v>
      </c>
      <c r="AC48" s="60" t="s">
        <v>170</v>
      </c>
      <c r="AD48" s="254"/>
    </row>
    <row r="49" spans="1:30" s="1" customFormat="1" ht="11.25" customHeight="1">
      <c r="A49" s="59" t="s">
        <v>29</v>
      </c>
      <c r="B49" s="18" t="s">
        <v>30</v>
      </c>
      <c r="C49" s="18">
        <v>1</v>
      </c>
      <c r="D49" s="260" t="s">
        <v>84</v>
      </c>
      <c r="E49" s="105" t="s">
        <v>85</v>
      </c>
      <c r="F49" s="147">
        <v>0</v>
      </c>
      <c r="G49" s="22">
        <v>10</v>
      </c>
      <c r="H49" s="148">
        <v>2</v>
      </c>
      <c r="I49" s="122"/>
      <c r="J49" s="22"/>
      <c r="K49" s="184"/>
      <c r="L49" s="147"/>
      <c r="M49" s="22"/>
      <c r="N49" s="148"/>
      <c r="O49" s="122"/>
      <c r="P49" s="22"/>
      <c r="Q49" s="184"/>
      <c r="R49" s="147"/>
      <c r="S49" s="22"/>
      <c r="T49" s="148"/>
      <c r="U49" s="147"/>
      <c r="V49" s="22"/>
      <c r="W49" s="148"/>
      <c r="X49" s="122">
        <f t="shared" ref="X49:Y49" si="52">F49+I49+L49+O49+R49+U49</f>
        <v>0</v>
      </c>
      <c r="Y49" s="22">
        <f t="shared" si="52"/>
        <v>10</v>
      </c>
      <c r="Z49" s="22">
        <f t="shared" ref="Z49:Z54" si="53">X49+Y49</f>
        <v>10</v>
      </c>
      <c r="AA49" s="22">
        <f t="shared" ref="AA49:AA54" si="54">H49+K49+N49+Q49+T49+W49</f>
        <v>2</v>
      </c>
      <c r="AB49" s="22" t="s">
        <v>33</v>
      </c>
      <c r="AC49" s="61"/>
      <c r="AD49" s="228"/>
    </row>
    <row r="50" spans="1:30" s="1" customFormat="1" ht="11.25" customHeight="1">
      <c r="A50" s="59" t="s">
        <v>29</v>
      </c>
      <c r="B50" s="18" t="s">
        <v>30</v>
      </c>
      <c r="C50" s="18">
        <v>2</v>
      </c>
      <c r="D50" s="260" t="s">
        <v>86</v>
      </c>
      <c r="E50" s="105" t="s">
        <v>87</v>
      </c>
      <c r="F50" s="147"/>
      <c r="G50" s="22"/>
      <c r="H50" s="148"/>
      <c r="I50" s="122">
        <v>0</v>
      </c>
      <c r="J50" s="22">
        <v>10</v>
      </c>
      <c r="K50" s="184">
        <v>2</v>
      </c>
      <c r="L50" s="147"/>
      <c r="M50" s="22"/>
      <c r="N50" s="148"/>
      <c r="O50" s="122"/>
      <c r="P50" s="22"/>
      <c r="Q50" s="184"/>
      <c r="R50" s="147"/>
      <c r="S50" s="22"/>
      <c r="T50" s="148"/>
      <c r="U50" s="147"/>
      <c r="V50" s="22"/>
      <c r="W50" s="148"/>
      <c r="X50" s="122">
        <f t="shared" ref="X50:Y50" si="55">F50+I50+L50+O50+R50+U50</f>
        <v>0</v>
      </c>
      <c r="Y50" s="22">
        <f t="shared" si="55"/>
        <v>10</v>
      </c>
      <c r="Z50" s="22">
        <f t="shared" si="53"/>
        <v>10</v>
      </c>
      <c r="AA50" s="22">
        <f t="shared" si="54"/>
        <v>2</v>
      </c>
      <c r="AB50" s="22" t="s">
        <v>47</v>
      </c>
      <c r="AC50" s="61" t="s">
        <v>88</v>
      </c>
      <c r="AD50" s="228"/>
    </row>
    <row r="51" spans="1:30" s="1" customFormat="1" ht="11.25" customHeight="1">
      <c r="A51" s="59" t="s">
        <v>29</v>
      </c>
      <c r="B51" s="18" t="s">
        <v>37</v>
      </c>
      <c r="C51" s="18">
        <v>3</v>
      </c>
      <c r="D51" s="260" t="s">
        <v>89</v>
      </c>
      <c r="E51" s="105" t="s">
        <v>90</v>
      </c>
      <c r="F51" s="147"/>
      <c r="G51" s="22"/>
      <c r="H51" s="148"/>
      <c r="I51" s="122"/>
      <c r="J51" s="22"/>
      <c r="K51" s="184"/>
      <c r="L51" s="147">
        <v>0</v>
      </c>
      <c r="M51" s="22">
        <v>10</v>
      </c>
      <c r="N51" s="148">
        <v>2</v>
      </c>
      <c r="O51" s="122"/>
      <c r="P51" s="22"/>
      <c r="Q51" s="184"/>
      <c r="R51" s="147"/>
      <c r="S51" s="22"/>
      <c r="T51" s="148"/>
      <c r="U51" s="147"/>
      <c r="V51" s="22"/>
      <c r="W51" s="148"/>
      <c r="X51" s="122">
        <f t="shared" ref="X51:Y51" si="56">F51+I51+L51+O51+R51+U51</f>
        <v>0</v>
      </c>
      <c r="Y51" s="22">
        <f t="shared" si="56"/>
        <v>10</v>
      </c>
      <c r="Z51" s="22">
        <f t="shared" si="53"/>
        <v>10</v>
      </c>
      <c r="AA51" s="22">
        <f t="shared" si="54"/>
        <v>2</v>
      </c>
      <c r="AB51" s="22" t="s">
        <v>33</v>
      </c>
      <c r="AC51" s="61" t="s">
        <v>91</v>
      </c>
      <c r="AD51" s="228"/>
    </row>
    <row r="52" spans="1:30" s="1" customFormat="1" ht="11.25" customHeight="1">
      <c r="A52" s="59" t="s">
        <v>29</v>
      </c>
      <c r="B52" s="18" t="s">
        <v>37</v>
      </c>
      <c r="C52" s="18">
        <v>4</v>
      </c>
      <c r="D52" s="260" t="s">
        <v>92</v>
      </c>
      <c r="E52" s="105" t="s">
        <v>93</v>
      </c>
      <c r="F52" s="147"/>
      <c r="G52" s="22"/>
      <c r="H52" s="148"/>
      <c r="I52" s="122"/>
      <c r="J52" s="22"/>
      <c r="K52" s="184"/>
      <c r="L52" s="147"/>
      <c r="M52" s="22"/>
      <c r="N52" s="148"/>
      <c r="O52" s="122">
        <v>0</v>
      </c>
      <c r="P52" s="22">
        <v>10</v>
      </c>
      <c r="Q52" s="184">
        <v>2</v>
      </c>
      <c r="R52" s="147"/>
      <c r="S52" s="22"/>
      <c r="T52" s="148"/>
      <c r="U52" s="147"/>
      <c r="V52" s="22"/>
      <c r="W52" s="148"/>
      <c r="X52" s="122">
        <f t="shared" ref="X52:Y52" si="57">F52+I52+L52+O52+R52+U52</f>
        <v>0</v>
      </c>
      <c r="Y52" s="22">
        <f t="shared" si="57"/>
        <v>10</v>
      </c>
      <c r="Z52" s="22">
        <f t="shared" si="53"/>
        <v>10</v>
      </c>
      <c r="AA52" s="22">
        <f t="shared" si="54"/>
        <v>2</v>
      </c>
      <c r="AB52" s="22" t="s">
        <v>47</v>
      </c>
      <c r="AC52" s="61" t="s">
        <v>94</v>
      </c>
      <c r="AD52" s="228"/>
    </row>
    <row r="53" spans="1:30" s="1" customFormat="1" ht="11.25" customHeight="1">
      <c r="A53" s="59" t="s">
        <v>29</v>
      </c>
      <c r="B53" s="18" t="s">
        <v>42</v>
      </c>
      <c r="C53" s="18">
        <v>5</v>
      </c>
      <c r="D53" s="260" t="s">
        <v>151</v>
      </c>
      <c r="E53" s="105" t="s">
        <v>152</v>
      </c>
      <c r="F53" s="147"/>
      <c r="G53" s="22"/>
      <c r="H53" s="148"/>
      <c r="I53" s="122"/>
      <c r="J53" s="22"/>
      <c r="K53" s="184"/>
      <c r="L53" s="147"/>
      <c r="M53" s="22"/>
      <c r="N53" s="148"/>
      <c r="O53" s="122"/>
      <c r="P53" s="22"/>
      <c r="Q53" s="184"/>
      <c r="R53" s="147">
        <v>0</v>
      </c>
      <c r="S53" s="22">
        <v>10</v>
      </c>
      <c r="T53" s="148">
        <v>2</v>
      </c>
      <c r="U53" s="147"/>
      <c r="V53" s="22"/>
      <c r="W53" s="148"/>
      <c r="X53" s="122">
        <f t="shared" ref="X53:Y53" si="58">F53+I53+L53+O53+R53+U53</f>
        <v>0</v>
      </c>
      <c r="Y53" s="22">
        <f t="shared" si="58"/>
        <v>10</v>
      </c>
      <c r="Z53" s="22">
        <f t="shared" si="53"/>
        <v>10</v>
      </c>
      <c r="AA53" s="22">
        <f t="shared" si="54"/>
        <v>2</v>
      </c>
      <c r="AB53" s="22" t="s">
        <v>33</v>
      </c>
      <c r="AC53" s="61" t="s">
        <v>155</v>
      </c>
      <c r="AD53" s="228"/>
    </row>
    <row r="54" spans="1:30" s="1" customFormat="1" ht="11.25" customHeight="1">
      <c r="A54" s="59" t="s">
        <v>29</v>
      </c>
      <c r="B54" s="18" t="s">
        <v>42</v>
      </c>
      <c r="C54" s="18">
        <v>6</v>
      </c>
      <c r="D54" s="260" t="s">
        <v>95</v>
      </c>
      <c r="E54" s="105" t="s">
        <v>96</v>
      </c>
      <c r="F54" s="147"/>
      <c r="G54" s="22"/>
      <c r="H54" s="148"/>
      <c r="I54" s="122"/>
      <c r="J54" s="22"/>
      <c r="K54" s="184"/>
      <c r="L54" s="147"/>
      <c r="M54" s="22"/>
      <c r="N54" s="148"/>
      <c r="O54" s="122"/>
      <c r="P54" s="22"/>
      <c r="Q54" s="184"/>
      <c r="R54" s="147"/>
      <c r="S54" s="22"/>
      <c r="T54" s="148"/>
      <c r="U54" s="147">
        <v>0</v>
      </c>
      <c r="V54" s="22">
        <v>10</v>
      </c>
      <c r="W54" s="148">
        <v>2</v>
      </c>
      <c r="X54" s="122">
        <f t="shared" ref="X54:Y54" si="59">F54+I54+L54+O54+R54+U54</f>
        <v>0</v>
      </c>
      <c r="Y54" s="22">
        <f t="shared" si="59"/>
        <v>10</v>
      </c>
      <c r="Z54" s="22">
        <f t="shared" si="53"/>
        <v>10</v>
      </c>
      <c r="AA54" s="22">
        <f t="shared" si="54"/>
        <v>2</v>
      </c>
      <c r="AB54" s="22" t="s">
        <v>47</v>
      </c>
      <c r="AC54" s="61" t="s">
        <v>97</v>
      </c>
      <c r="AD54" s="228"/>
    </row>
    <row r="55" spans="1:30" ht="11.25" customHeight="1">
      <c r="A55" s="59" t="s">
        <v>29</v>
      </c>
      <c r="B55" s="19" t="s">
        <v>37</v>
      </c>
      <c r="C55" s="19">
        <v>3</v>
      </c>
      <c r="D55" s="259" t="s">
        <v>51</v>
      </c>
      <c r="E55" s="104" t="s">
        <v>52</v>
      </c>
      <c r="F55" s="145"/>
      <c r="G55" s="20"/>
      <c r="H55" s="146"/>
      <c r="I55" s="121"/>
      <c r="J55" s="20"/>
      <c r="K55" s="183"/>
      <c r="L55" s="145">
        <v>0</v>
      </c>
      <c r="M55" s="20">
        <v>5</v>
      </c>
      <c r="N55" s="146">
        <v>1</v>
      </c>
      <c r="O55" s="121"/>
      <c r="P55" s="20"/>
      <c r="Q55" s="183"/>
      <c r="R55" s="145"/>
      <c r="S55" s="20"/>
      <c r="T55" s="146"/>
      <c r="U55" s="145"/>
      <c r="V55" s="20"/>
      <c r="W55" s="146"/>
      <c r="X55" s="121">
        <f t="shared" ref="X55:Y55" si="60">F55+I55+L55+O55+R55+U55</f>
        <v>0</v>
      </c>
      <c r="Y55" s="20">
        <f t="shared" si="60"/>
        <v>5</v>
      </c>
      <c r="Z55" s="20">
        <f t="shared" si="45"/>
        <v>5</v>
      </c>
      <c r="AA55" s="20">
        <f t="shared" si="46"/>
        <v>1</v>
      </c>
      <c r="AB55" s="20" t="s">
        <v>33</v>
      </c>
      <c r="AC55" s="60"/>
      <c r="AD55" s="228"/>
    </row>
    <row r="56" spans="1:30" ht="11.25" customHeight="1">
      <c r="A56" s="59" t="s">
        <v>29</v>
      </c>
      <c r="B56" s="19" t="s">
        <v>37</v>
      </c>
      <c r="C56" s="19">
        <v>4</v>
      </c>
      <c r="D56" s="259" t="s">
        <v>53</v>
      </c>
      <c r="E56" s="104" t="s">
        <v>54</v>
      </c>
      <c r="F56" s="145"/>
      <c r="G56" s="20"/>
      <c r="H56" s="146"/>
      <c r="I56" s="121"/>
      <c r="J56" s="20"/>
      <c r="K56" s="183"/>
      <c r="L56" s="145"/>
      <c r="M56" s="20"/>
      <c r="N56" s="146"/>
      <c r="O56" s="121">
        <v>0</v>
      </c>
      <c r="P56" s="20">
        <v>5</v>
      </c>
      <c r="Q56" s="183">
        <v>1</v>
      </c>
      <c r="R56" s="145"/>
      <c r="S56" s="20"/>
      <c r="T56" s="146"/>
      <c r="U56" s="145"/>
      <c r="V56" s="20"/>
      <c r="W56" s="146"/>
      <c r="X56" s="121">
        <f t="shared" ref="X56:Y56" si="61">F56+I56+L56+O56+R56+U56</f>
        <v>0</v>
      </c>
      <c r="Y56" s="20">
        <f t="shared" si="61"/>
        <v>5</v>
      </c>
      <c r="Z56" s="20">
        <f t="shared" si="45"/>
        <v>5</v>
      </c>
      <c r="AA56" s="20">
        <f t="shared" si="46"/>
        <v>1</v>
      </c>
      <c r="AB56" s="20" t="s">
        <v>33</v>
      </c>
      <c r="AC56" s="60"/>
      <c r="AD56" s="228"/>
    </row>
    <row r="57" spans="1:30" ht="11.25" customHeight="1">
      <c r="A57" s="59" t="s">
        <v>29</v>
      </c>
      <c r="B57" s="18" t="s">
        <v>42</v>
      </c>
      <c r="C57" s="18">
        <v>5</v>
      </c>
      <c r="D57" s="260" t="s">
        <v>106</v>
      </c>
      <c r="E57" s="105" t="s">
        <v>107</v>
      </c>
      <c r="F57" s="147"/>
      <c r="G57" s="22"/>
      <c r="H57" s="148"/>
      <c r="I57" s="122"/>
      <c r="J57" s="22"/>
      <c r="K57" s="184"/>
      <c r="L57" s="147"/>
      <c r="M57" s="22"/>
      <c r="N57" s="148"/>
      <c r="O57" s="122"/>
      <c r="P57" s="22"/>
      <c r="Q57" s="184"/>
      <c r="R57" s="147">
        <v>10</v>
      </c>
      <c r="S57" s="22">
        <v>0</v>
      </c>
      <c r="T57" s="148">
        <v>2</v>
      </c>
      <c r="U57" s="147"/>
      <c r="V57" s="22"/>
      <c r="W57" s="148"/>
      <c r="X57" s="122">
        <f t="shared" ref="X57:Y57" si="62">F57+I57+L57+O57+R57+U57</f>
        <v>10</v>
      </c>
      <c r="Y57" s="22">
        <f t="shared" si="62"/>
        <v>0</v>
      </c>
      <c r="Z57" s="22">
        <f t="shared" ref="Z57:Z71" si="63">X57+Y57</f>
        <v>10</v>
      </c>
      <c r="AA57" s="22">
        <f t="shared" ref="AA57:AA70" si="64">H57+K57+N57+Q57+T57+W57</f>
        <v>2</v>
      </c>
      <c r="AB57" s="22" t="s">
        <v>47</v>
      </c>
      <c r="AC57" s="61"/>
      <c r="AD57" s="228"/>
    </row>
    <row r="58" spans="1:30" ht="11.25" customHeight="1">
      <c r="A58" s="59" t="s">
        <v>29</v>
      </c>
      <c r="B58" s="18" t="s">
        <v>42</v>
      </c>
      <c r="C58" s="18">
        <v>6</v>
      </c>
      <c r="D58" s="260" t="s">
        <v>319</v>
      </c>
      <c r="E58" s="105" t="s">
        <v>108</v>
      </c>
      <c r="F58" s="147"/>
      <c r="G58" s="22"/>
      <c r="H58" s="148"/>
      <c r="I58" s="122"/>
      <c r="J58" s="22"/>
      <c r="K58" s="184"/>
      <c r="L58" s="147"/>
      <c r="M58" s="22"/>
      <c r="N58" s="148"/>
      <c r="O58" s="122"/>
      <c r="P58" s="22"/>
      <c r="Q58" s="184"/>
      <c r="R58" s="147"/>
      <c r="S58" s="22"/>
      <c r="T58" s="148"/>
      <c r="U58" s="147">
        <v>10</v>
      </c>
      <c r="V58" s="22">
        <v>0</v>
      </c>
      <c r="W58" s="148">
        <v>2</v>
      </c>
      <c r="X58" s="122">
        <f t="shared" ref="X58:Y58" si="65">F58+I58+L58+O58+R58+U58</f>
        <v>10</v>
      </c>
      <c r="Y58" s="22">
        <f t="shared" si="65"/>
        <v>0</v>
      </c>
      <c r="Z58" s="22">
        <f t="shared" si="63"/>
        <v>10</v>
      </c>
      <c r="AA58" s="22">
        <f t="shared" si="64"/>
        <v>2</v>
      </c>
      <c r="AB58" s="22" t="s">
        <v>47</v>
      </c>
      <c r="AC58" s="61"/>
      <c r="AD58" s="228"/>
    </row>
    <row r="59" spans="1:30" ht="11.25" customHeight="1">
      <c r="A59" s="59" t="s">
        <v>29</v>
      </c>
      <c r="B59" s="18" t="s">
        <v>30</v>
      </c>
      <c r="C59" s="18">
        <v>1</v>
      </c>
      <c r="D59" s="260" t="s">
        <v>126</v>
      </c>
      <c r="E59" s="105" t="s">
        <v>127</v>
      </c>
      <c r="F59" s="147">
        <v>0</v>
      </c>
      <c r="G59" s="22">
        <v>10</v>
      </c>
      <c r="H59" s="148">
        <v>2</v>
      </c>
      <c r="I59" s="122"/>
      <c r="J59" s="22"/>
      <c r="K59" s="184"/>
      <c r="L59" s="147"/>
      <c r="M59" s="22"/>
      <c r="N59" s="148"/>
      <c r="O59" s="122"/>
      <c r="P59" s="22"/>
      <c r="Q59" s="184"/>
      <c r="R59" s="147"/>
      <c r="S59" s="22"/>
      <c r="T59" s="148"/>
      <c r="U59" s="147"/>
      <c r="V59" s="22"/>
      <c r="W59" s="148"/>
      <c r="X59" s="122">
        <f t="shared" ref="X59:Y59" si="66">F59+I59+L59+O59+R59+U59</f>
        <v>0</v>
      </c>
      <c r="Y59" s="22">
        <f t="shared" si="66"/>
        <v>10</v>
      </c>
      <c r="Z59" s="22">
        <f t="shared" si="63"/>
        <v>10</v>
      </c>
      <c r="AA59" s="22">
        <f t="shared" si="64"/>
        <v>2</v>
      </c>
      <c r="AB59" s="22" t="s">
        <v>33</v>
      </c>
      <c r="AC59" s="61"/>
      <c r="AD59" s="228"/>
    </row>
    <row r="60" spans="1:30" ht="11.25" customHeight="1">
      <c r="A60" s="59" t="s">
        <v>29</v>
      </c>
      <c r="B60" s="18" t="s">
        <v>30</v>
      </c>
      <c r="C60" s="18">
        <v>2</v>
      </c>
      <c r="D60" s="260" t="s">
        <v>128</v>
      </c>
      <c r="E60" s="105" t="s">
        <v>129</v>
      </c>
      <c r="F60" s="147"/>
      <c r="G60" s="22"/>
      <c r="H60" s="148"/>
      <c r="I60" s="122">
        <v>0</v>
      </c>
      <c r="J60" s="22">
        <v>10</v>
      </c>
      <c r="K60" s="184">
        <v>2</v>
      </c>
      <c r="L60" s="147"/>
      <c r="M60" s="22"/>
      <c r="N60" s="148"/>
      <c r="O60" s="122"/>
      <c r="P60" s="22"/>
      <c r="Q60" s="184"/>
      <c r="R60" s="147"/>
      <c r="S60" s="22"/>
      <c r="T60" s="148"/>
      <c r="U60" s="147"/>
      <c r="V60" s="22"/>
      <c r="W60" s="148"/>
      <c r="X60" s="122">
        <f t="shared" ref="X60:Y60" si="67">F60+I60+L60+O60+R60+U60</f>
        <v>0</v>
      </c>
      <c r="Y60" s="22">
        <f t="shared" si="67"/>
        <v>10</v>
      </c>
      <c r="Z60" s="22">
        <f t="shared" si="63"/>
        <v>10</v>
      </c>
      <c r="AA60" s="22">
        <f t="shared" si="64"/>
        <v>2</v>
      </c>
      <c r="AB60" s="22" t="s">
        <v>47</v>
      </c>
      <c r="AC60" s="61" t="s">
        <v>130</v>
      </c>
      <c r="AD60" s="228"/>
    </row>
    <row r="61" spans="1:30" ht="11.25" customHeight="1">
      <c r="A61" s="59" t="s">
        <v>29</v>
      </c>
      <c r="B61" s="18" t="s">
        <v>37</v>
      </c>
      <c r="C61" s="18">
        <v>3</v>
      </c>
      <c r="D61" s="21" t="s">
        <v>131</v>
      </c>
      <c r="E61" s="105" t="s">
        <v>132</v>
      </c>
      <c r="F61" s="147"/>
      <c r="G61" s="22"/>
      <c r="H61" s="148"/>
      <c r="I61" s="122"/>
      <c r="J61" s="22"/>
      <c r="K61" s="184"/>
      <c r="L61" s="147">
        <v>0</v>
      </c>
      <c r="M61" s="22">
        <v>10</v>
      </c>
      <c r="N61" s="148">
        <v>2</v>
      </c>
      <c r="O61" s="122"/>
      <c r="P61" s="22"/>
      <c r="Q61" s="184"/>
      <c r="R61" s="147"/>
      <c r="S61" s="22"/>
      <c r="T61" s="148"/>
      <c r="U61" s="147"/>
      <c r="V61" s="22"/>
      <c r="W61" s="148"/>
      <c r="X61" s="122">
        <f t="shared" ref="X61:Y61" si="68">F61+I61+L61+O61+R61+U61</f>
        <v>0</v>
      </c>
      <c r="Y61" s="22">
        <f t="shared" si="68"/>
        <v>10</v>
      </c>
      <c r="Z61" s="22">
        <f t="shared" si="63"/>
        <v>10</v>
      </c>
      <c r="AA61" s="22">
        <f t="shared" si="64"/>
        <v>2</v>
      </c>
      <c r="AB61" s="22" t="s">
        <v>33</v>
      </c>
      <c r="AC61" s="61" t="s">
        <v>133</v>
      </c>
      <c r="AD61" s="228"/>
    </row>
    <row r="62" spans="1:30" ht="11.25" customHeight="1">
      <c r="A62" s="59" t="s">
        <v>29</v>
      </c>
      <c r="B62" s="18" t="s">
        <v>37</v>
      </c>
      <c r="C62" s="18">
        <v>4</v>
      </c>
      <c r="D62" s="21" t="s">
        <v>134</v>
      </c>
      <c r="E62" s="105" t="s">
        <v>135</v>
      </c>
      <c r="F62" s="147"/>
      <c r="G62" s="22"/>
      <c r="H62" s="148"/>
      <c r="I62" s="122"/>
      <c r="J62" s="22"/>
      <c r="K62" s="184"/>
      <c r="L62" s="147"/>
      <c r="M62" s="22"/>
      <c r="N62" s="148"/>
      <c r="O62" s="122">
        <v>0</v>
      </c>
      <c r="P62" s="22">
        <v>10</v>
      </c>
      <c r="Q62" s="184">
        <v>2</v>
      </c>
      <c r="R62" s="147"/>
      <c r="S62" s="22"/>
      <c r="T62" s="148"/>
      <c r="U62" s="147"/>
      <c r="V62" s="22"/>
      <c r="W62" s="148"/>
      <c r="X62" s="122">
        <f t="shared" ref="X62:Y62" si="69">F62+I62+L62+O62+R62+U62</f>
        <v>0</v>
      </c>
      <c r="Y62" s="22">
        <f t="shared" si="69"/>
        <v>10</v>
      </c>
      <c r="Z62" s="22">
        <f t="shared" si="63"/>
        <v>10</v>
      </c>
      <c r="AA62" s="22">
        <f t="shared" si="64"/>
        <v>2</v>
      </c>
      <c r="AB62" s="22" t="s">
        <v>47</v>
      </c>
      <c r="AC62" s="61" t="s">
        <v>136</v>
      </c>
      <c r="AD62" s="228"/>
    </row>
    <row r="63" spans="1:30" ht="11.25" customHeight="1">
      <c r="A63" s="59" t="s">
        <v>29</v>
      </c>
      <c r="B63" s="18" t="s">
        <v>42</v>
      </c>
      <c r="C63" s="18">
        <v>5</v>
      </c>
      <c r="D63" s="21" t="s">
        <v>137</v>
      </c>
      <c r="E63" s="105" t="s">
        <v>138</v>
      </c>
      <c r="F63" s="147"/>
      <c r="G63" s="22"/>
      <c r="H63" s="148"/>
      <c r="I63" s="122"/>
      <c r="J63" s="22"/>
      <c r="K63" s="184"/>
      <c r="L63" s="147"/>
      <c r="M63" s="22"/>
      <c r="N63" s="148"/>
      <c r="O63" s="122"/>
      <c r="P63" s="22"/>
      <c r="Q63" s="184"/>
      <c r="R63" s="147">
        <v>0</v>
      </c>
      <c r="S63" s="22">
        <v>10</v>
      </c>
      <c r="T63" s="148">
        <v>2</v>
      </c>
      <c r="U63" s="147"/>
      <c r="V63" s="22"/>
      <c r="W63" s="148"/>
      <c r="X63" s="122">
        <f t="shared" ref="X63:Y63" si="70">F63+I63+L63+O63+R63+U63</f>
        <v>0</v>
      </c>
      <c r="Y63" s="22">
        <f t="shared" si="70"/>
        <v>10</v>
      </c>
      <c r="Z63" s="22">
        <f t="shared" si="63"/>
        <v>10</v>
      </c>
      <c r="AA63" s="22">
        <f t="shared" si="64"/>
        <v>2</v>
      </c>
      <c r="AB63" s="22" t="s">
        <v>33</v>
      </c>
      <c r="AC63" s="61" t="s">
        <v>139</v>
      </c>
      <c r="AD63" s="228"/>
    </row>
    <row r="64" spans="1:30" ht="11.25" customHeight="1">
      <c r="A64" s="59" t="s">
        <v>29</v>
      </c>
      <c r="B64" s="18" t="s">
        <v>42</v>
      </c>
      <c r="C64" s="18">
        <v>6</v>
      </c>
      <c r="D64" s="21" t="s">
        <v>140</v>
      </c>
      <c r="E64" s="105" t="s">
        <v>141</v>
      </c>
      <c r="F64" s="147"/>
      <c r="G64" s="22"/>
      <c r="H64" s="148"/>
      <c r="I64" s="122"/>
      <c r="J64" s="22"/>
      <c r="K64" s="184"/>
      <c r="L64" s="147"/>
      <c r="M64" s="22"/>
      <c r="N64" s="148"/>
      <c r="O64" s="122"/>
      <c r="P64" s="22"/>
      <c r="Q64" s="184"/>
      <c r="R64" s="147"/>
      <c r="S64" s="22"/>
      <c r="T64" s="148"/>
      <c r="U64" s="147">
        <v>0</v>
      </c>
      <c r="V64" s="22">
        <v>10</v>
      </c>
      <c r="W64" s="148">
        <v>2</v>
      </c>
      <c r="X64" s="122">
        <f t="shared" ref="X64:Y64" si="71">F64+I64+L64+O64+R64+U64</f>
        <v>0</v>
      </c>
      <c r="Y64" s="22">
        <f t="shared" si="71"/>
        <v>10</v>
      </c>
      <c r="Z64" s="22">
        <f t="shared" si="63"/>
        <v>10</v>
      </c>
      <c r="AA64" s="22">
        <f t="shared" si="64"/>
        <v>2</v>
      </c>
      <c r="AB64" s="22" t="s">
        <v>47</v>
      </c>
      <c r="AC64" s="61" t="s">
        <v>142</v>
      </c>
      <c r="AD64" s="228"/>
    </row>
    <row r="65" spans="1:30" ht="11.25" customHeight="1">
      <c r="A65" s="59" t="s">
        <v>29</v>
      </c>
      <c r="B65" s="18" t="s">
        <v>37</v>
      </c>
      <c r="C65" s="18">
        <v>3</v>
      </c>
      <c r="D65" s="21" t="s">
        <v>143</v>
      </c>
      <c r="E65" s="105" t="s">
        <v>144</v>
      </c>
      <c r="F65" s="147"/>
      <c r="G65" s="22"/>
      <c r="H65" s="148"/>
      <c r="I65" s="122"/>
      <c r="J65" s="22"/>
      <c r="K65" s="184"/>
      <c r="L65" s="147">
        <v>5</v>
      </c>
      <c r="M65" s="22">
        <v>5</v>
      </c>
      <c r="N65" s="148">
        <v>2</v>
      </c>
      <c r="O65" s="122"/>
      <c r="P65" s="22"/>
      <c r="Q65" s="184"/>
      <c r="R65" s="147"/>
      <c r="S65" s="22"/>
      <c r="T65" s="148"/>
      <c r="U65" s="147"/>
      <c r="V65" s="22"/>
      <c r="W65" s="148"/>
      <c r="X65" s="122">
        <f t="shared" ref="X65:Y65" si="72">F65+I65+L65+O65+R65+U65</f>
        <v>5</v>
      </c>
      <c r="Y65" s="22">
        <f t="shared" si="72"/>
        <v>5</v>
      </c>
      <c r="Z65" s="22">
        <f t="shared" si="63"/>
        <v>10</v>
      </c>
      <c r="AA65" s="22">
        <f t="shared" si="64"/>
        <v>2</v>
      </c>
      <c r="AB65" s="22" t="s">
        <v>47</v>
      </c>
      <c r="AC65" s="61"/>
      <c r="AD65" s="228"/>
    </row>
    <row r="66" spans="1:30" ht="11.25" customHeight="1">
      <c r="A66" s="59" t="s">
        <v>29</v>
      </c>
      <c r="B66" s="18" t="s">
        <v>37</v>
      </c>
      <c r="C66" s="18">
        <v>4</v>
      </c>
      <c r="D66" s="21" t="s">
        <v>145</v>
      </c>
      <c r="E66" s="105" t="s">
        <v>146</v>
      </c>
      <c r="F66" s="147"/>
      <c r="G66" s="22"/>
      <c r="H66" s="148"/>
      <c r="I66" s="122"/>
      <c r="J66" s="22"/>
      <c r="K66" s="184"/>
      <c r="L66" s="147"/>
      <c r="M66" s="22"/>
      <c r="N66" s="148"/>
      <c r="O66" s="122">
        <v>5</v>
      </c>
      <c r="P66" s="22">
        <v>5</v>
      </c>
      <c r="Q66" s="184">
        <v>2</v>
      </c>
      <c r="R66" s="147"/>
      <c r="S66" s="22"/>
      <c r="T66" s="148"/>
      <c r="U66" s="147"/>
      <c r="V66" s="22"/>
      <c r="W66" s="148"/>
      <c r="X66" s="122">
        <f t="shared" ref="X66:Y66" si="73">F66+I66+L66+O66+R66+U66</f>
        <v>5</v>
      </c>
      <c r="Y66" s="22">
        <f t="shared" si="73"/>
        <v>5</v>
      </c>
      <c r="Z66" s="22">
        <f t="shared" si="63"/>
        <v>10</v>
      </c>
      <c r="AA66" s="22">
        <f t="shared" si="64"/>
        <v>2</v>
      </c>
      <c r="AB66" s="22" t="s">
        <v>47</v>
      </c>
      <c r="AC66" s="61"/>
      <c r="AD66" s="228"/>
    </row>
    <row r="67" spans="1:30" ht="11.25" customHeight="1">
      <c r="A67" s="59" t="s">
        <v>29</v>
      </c>
      <c r="B67" s="18" t="s">
        <v>42</v>
      </c>
      <c r="C67" s="18">
        <v>5</v>
      </c>
      <c r="D67" s="21" t="s">
        <v>147</v>
      </c>
      <c r="E67" s="105" t="s">
        <v>148</v>
      </c>
      <c r="F67" s="147"/>
      <c r="G67" s="22"/>
      <c r="H67" s="148"/>
      <c r="I67" s="122"/>
      <c r="J67" s="22"/>
      <c r="K67" s="184"/>
      <c r="L67" s="147"/>
      <c r="M67" s="22"/>
      <c r="N67" s="148"/>
      <c r="O67" s="122"/>
      <c r="P67" s="22"/>
      <c r="Q67" s="184"/>
      <c r="R67" s="147">
        <v>5</v>
      </c>
      <c r="S67" s="22">
        <v>5</v>
      </c>
      <c r="T67" s="148">
        <v>2</v>
      </c>
      <c r="U67" s="147"/>
      <c r="V67" s="22"/>
      <c r="W67" s="148"/>
      <c r="X67" s="122">
        <f t="shared" ref="X67:Y67" si="74">F67+I67+L67+O67+R67+U67</f>
        <v>5</v>
      </c>
      <c r="Y67" s="22">
        <f t="shared" si="74"/>
        <v>5</v>
      </c>
      <c r="Z67" s="22">
        <f t="shared" si="63"/>
        <v>10</v>
      </c>
      <c r="AA67" s="22">
        <f t="shared" si="64"/>
        <v>2</v>
      </c>
      <c r="AB67" s="22" t="s">
        <v>47</v>
      </c>
      <c r="AC67" s="61"/>
      <c r="AD67" s="228"/>
    </row>
    <row r="68" spans="1:30" ht="11.25" customHeight="1">
      <c r="A68" s="59" t="s">
        <v>29</v>
      </c>
      <c r="B68" s="18" t="s">
        <v>42</v>
      </c>
      <c r="C68" s="18">
        <v>6</v>
      </c>
      <c r="D68" s="21" t="s">
        <v>149</v>
      </c>
      <c r="E68" s="105" t="s">
        <v>150</v>
      </c>
      <c r="F68" s="147"/>
      <c r="G68" s="22"/>
      <c r="H68" s="148"/>
      <c r="I68" s="122"/>
      <c r="J68" s="22"/>
      <c r="K68" s="184"/>
      <c r="L68" s="147"/>
      <c r="M68" s="22"/>
      <c r="N68" s="148"/>
      <c r="O68" s="122"/>
      <c r="P68" s="22"/>
      <c r="Q68" s="184"/>
      <c r="R68" s="147"/>
      <c r="S68" s="22"/>
      <c r="T68" s="148"/>
      <c r="U68" s="147">
        <v>5</v>
      </c>
      <c r="V68" s="22">
        <v>5</v>
      </c>
      <c r="W68" s="148">
        <v>2</v>
      </c>
      <c r="X68" s="122">
        <f t="shared" ref="X68:Y68" si="75">F68+I68+L68+O68+R68+U68</f>
        <v>5</v>
      </c>
      <c r="Y68" s="22">
        <f t="shared" si="75"/>
        <v>5</v>
      </c>
      <c r="Z68" s="22">
        <f t="shared" si="63"/>
        <v>10</v>
      </c>
      <c r="AA68" s="22">
        <f t="shared" si="64"/>
        <v>2</v>
      </c>
      <c r="AB68" s="22" t="s">
        <v>47</v>
      </c>
      <c r="AC68" s="61"/>
      <c r="AD68" s="228"/>
    </row>
    <row r="69" spans="1:30" s="1" customFormat="1" ht="11.25" customHeight="1">
      <c r="A69" s="59" t="s">
        <v>29</v>
      </c>
      <c r="B69" s="18" t="s">
        <v>30</v>
      </c>
      <c r="C69" s="18">
        <v>1</v>
      </c>
      <c r="D69" s="21" t="s">
        <v>153</v>
      </c>
      <c r="E69" s="105" t="s">
        <v>154</v>
      </c>
      <c r="F69" s="147">
        <v>5</v>
      </c>
      <c r="G69" s="22">
        <v>5</v>
      </c>
      <c r="H69" s="148">
        <v>2</v>
      </c>
      <c r="I69" s="122"/>
      <c r="J69" s="22"/>
      <c r="K69" s="184"/>
      <c r="L69" s="147"/>
      <c r="M69" s="22"/>
      <c r="N69" s="148"/>
      <c r="O69" s="122"/>
      <c r="P69" s="22"/>
      <c r="Q69" s="184"/>
      <c r="R69" s="147"/>
      <c r="S69" s="22"/>
      <c r="T69" s="148"/>
      <c r="U69" s="147"/>
      <c r="V69" s="22"/>
      <c r="W69" s="148"/>
      <c r="X69" s="122">
        <f t="shared" ref="X69:Y69" si="76">F69+I69+L69+O69+R69+U69</f>
        <v>5</v>
      </c>
      <c r="Y69" s="22">
        <f t="shared" si="76"/>
        <v>5</v>
      </c>
      <c r="Z69" s="22">
        <f t="shared" si="63"/>
        <v>10</v>
      </c>
      <c r="AA69" s="22">
        <f t="shared" si="64"/>
        <v>2</v>
      </c>
      <c r="AB69" s="22" t="s">
        <v>33</v>
      </c>
      <c r="AC69" s="61"/>
      <c r="AD69" s="228"/>
    </row>
    <row r="70" spans="1:30" ht="11.25" customHeight="1">
      <c r="A70" s="59" t="s">
        <v>29</v>
      </c>
      <c r="B70" s="18" t="s">
        <v>30</v>
      </c>
      <c r="C70" s="18">
        <v>2</v>
      </c>
      <c r="D70" s="21" t="s">
        <v>156</v>
      </c>
      <c r="E70" s="105" t="s">
        <v>157</v>
      </c>
      <c r="F70" s="147"/>
      <c r="G70" s="22"/>
      <c r="H70" s="148"/>
      <c r="I70" s="122">
        <v>5</v>
      </c>
      <c r="J70" s="22">
        <v>5</v>
      </c>
      <c r="K70" s="184">
        <v>2</v>
      </c>
      <c r="L70" s="147"/>
      <c r="M70" s="22"/>
      <c r="N70" s="148"/>
      <c r="O70" s="122"/>
      <c r="P70" s="22"/>
      <c r="Q70" s="184"/>
      <c r="R70" s="147"/>
      <c r="S70" s="22"/>
      <c r="T70" s="148"/>
      <c r="U70" s="147"/>
      <c r="V70" s="22"/>
      <c r="W70" s="148"/>
      <c r="X70" s="122">
        <f t="shared" ref="X70:Y70" si="77">F70+I70+L70+O70+R70+U70</f>
        <v>5</v>
      </c>
      <c r="Y70" s="22">
        <f t="shared" si="77"/>
        <v>5</v>
      </c>
      <c r="Z70" s="22">
        <f t="shared" si="63"/>
        <v>10</v>
      </c>
      <c r="AA70" s="22">
        <f t="shared" si="64"/>
        <v>2</v>
      </c>
      <c r="AB70" s="22" t="s">
        <v>47</v>
      </c>
      <c r="AC70" s="61" t="s">
        <v>158</v>
      </c>
      <c r="AD70" s="228"/>
    </row>
    <row r="71" spans="1:30" ht="11.25" customHeight="1">
      <c r="A71" s="59" t="s">
        <v>29</v>
      </c>
      <c r="B71" s="18" t="s">
        <v>37</v>
      </c>
      <c r="C71" s="18">
        <v>3</v>
      </c>
      <c r="D71" s="260" t="s">
        <v>159</v>
      </c>
      <c r="E71" s="105" t="s">
        <v>160</v>
      </c>
      <c r="F71" s="147"/>
      <c r="G71" s="22"/>
      <c r="H71" s="148"/>
      <c r="I71" s="122"/>
      <c r="J71" s="22"/>
      <c r="K71" s="184"/>
      <c r="L71" s="147">
        <v>5</v>
      </c>
      <c r="M71" s="22">
        <v>5</v>
      </c>
      <c r="N71" s="148">
        <v>2</v>
      </c>
      <c r="O71" s="122"/>
      <c r="P71" s="22"/>
      <c r="Q71" s="184"/>
      <c r="R71" s="147"/>
      <c r="S71" s="22"/>
      <c r="T71" s="148"/>
      <c r="U71" s="147"/>
      <c r="V71" s="22"/>
      <c r="W71" s="148"/>
      <c r="X71" s="122">
        <f t="shared" ref="X71:Y74" si="78">F71+I71+L71+O71+R71+U71</f>
        <v>5</v>
      </c>
      <c r="Y71" s="22">
        <f t="shared" si="78"/>
        <v>5</v>
      </c>
      <c r="Z71" s="22">
        <f t="shared" si="63"/>
        <v>10</v>
      </c>
      <c r="AA71" s="22">
        <f t="shared" ref="AA71:AA74" si="79">H71+K71+N71+Q71+T71+W71</f>
        <v>2</v>
      </c>
      <c r="AB71" s="22" t="s">
        <v>33</v>
      </c>
      <c r="AC71" s="61" t="s">
        <v>161</v>
      </c>
      <c r="AD71" s="228"/>
    </row>
    <row r="72" spans="1:30" ht="11.25" customHeight="1">
      <c r="A72" s="59" t="s">
        <v>29</v>
      </c>
      <c r="B72" s="18" t="s">
        <v>37</v>
      </c>
      <c r="C72" s="18">
        <v>4</v>
      </c>
      <c r="D72" s="260" t="s">
        <v>162</v>
      </c>
      <c r="E72" s="105" t="s">
        <v>163</v>
      </c>
      <c r="F72" s="147"/>
      <c r="G72" s="22"/>
      <c r="H72" s="148"/>
      <c r="I72" s="122"/>
      <c r="J72" s="22"/>
      <c r="K72" s="184"/>
      <c r="L72" s="147"/>
      <c r="M72" s="22"/>
      <c r="N72" s="148"/>
      <c r="O72" s="122">
        <v>5</v>
      </c>
      <c r="P72" s="22">
        <v>5</v>
      </c>
      <c r="Q72" s="184">
        <v>2</v>
      </c>
      <c r="R72" s="147"/>
      <c r="S72" s="22"/>
      <c r="T72" s="148"/>
      <c r="U72" s="147"/>
      <c r="V72" s="22"/>
      <c r="W72" s="148"/>
      <c r="X72" s="122">
        <f t="shared" ref="X72:X74" si="80">F72+I72+L72+O72+R72+U72</f>
        <v>5</v>
      </c>
      <c r="Y72" s="22">
        <f t="shared" si="78"/>
        <v>5</v>
      </c>
      <c r="Z72" s="22">
        <f t="shared" ref="Z72:Z74" si="81">X72+Y72</f>
        <v>10</v>
      </c>
      <c r="AA72" s="22">
        <f t="shared" si="79"/>
        <v>2</v>
      </c>
      <c r="AB72" s="22" t="s">
        <v>47</v>
      </c>
      <c r="AC72" s="61" t="s">
        <v>164</v>
      </c>
      <c r="AD72" s="228"/>
    </row>
    <row r="73" spans="1:30" ht="11.25" customHeight="1">
      <c r="A73" s="59" t="s">
        <v>29</v>
      </c>
      <c r="B73" s="18" t="s">
        <v>42</v>
      </c>
      <c r="C73" s="18">
        <v>5</v>
      </c>
      <c r="D73" s="260" t="s">
        <v>282</v>
      </c>
      <c r="E73" s="105" t="s">
        <v>217</v>
      </c>
      <c r="F73" s="147"/>
      <c r="G73" s="22"/>
      <c r="H73" s="148"/>
      <c r="I73" s="122"/>
      <c r="J73" s="22"/>
      <c r="K73" s="184"/>
      <c r="L73" s="147"/>
      <c r="M73" s="22"/>
      <c r="N73" s="148"/>
      <c r="O73" s="122"/>
      <c r="P73" s="22"/>
      <c r="Q73" s="184"/>
      <c r="R73" s="147">
        <v>5</v>
      </c>
      <c r="S73" s="22">
        <v>5</v>
      </c>
      <c r="T73" s="148">
        <v>2</v>
      </c>
      <c r="U73" s="147"/>
      <c r="V73" s="22"/>
      <c r="W73" s="148"/>
      <c r="X73" s="122">
        <f t="shared" si="80"/>
        <v>5</v>
      </c>
      <c r="Y73" s="22">
        <f t="shared" si="78"/>
        <v>5</v>
      </c>
      <c r="Z73" s="22">
        <f t="shared" si="81"/>
        <v>10</v>
      </c>
      <c r="AA73" s="22">
        <f t="shared" si="79"/>
        <v>2</v>
      </c>
      <c r="AB73" s="22" t="s">
        <v>33</v>
      </c>
      <c r="AC73" s="61" t="s">
        <v>222</v>
      </c>
      <c r="AD73" s="254" t="s">
        <v>267</v>
      </c>
    </row>
    <row r="74" spans="1:30" ht="12.75" customHeight="1">
      <c r="A74" s="59" t="s">
        <v>29</v>
      </c>
      <c r="B74" s="18" t="s">
        <v>42</v>
      </c>
      <c r="C74" s="18">
        <v>6</v>
      </c>
      <c r="D74" s="260" t="s">
        <v>283</v>
      </c>
      <c r="E74" s="105" t="s">
        <v>218</v>
      </c>
      <c r="F74" s="147"/>
      <c r="G74" s="22"/>
      <c r="H74" s="148"/>
      <c r="I74" s="122"/>
      <c r="J74" s="22"/>
      <c r="K74" s="184"/>
      <c r="L74" s="147"/>
      <c r="M74" s="22"/>
      <c r="N74" s="148"/>
      <c r="O74" s="122"/>
      <c r="P74" s="22"/>
      <c r="Q74" s="184"/>
      <c r="R74" s="147"/>
      <c r="S74" s="22"/>
      <c r="T74" s="148"/>
      <c r="U74" s="147">
        <v>5</v>
      </c>
      <c r="V74" s="22">
        <v>5</v>
      </c>
      <c r="W74" s="148">
        <v>2</v>
      </c>
      <c r="X74" s="122">
        <f t="shared" si="80"/>
        <v>5</v>
      </c>
      <c r="Y74" s="22">
        <f t="shared" si="78"/>
        <v>5</v>
      </c>
      <c r="Z74" s="22">
        <f t="shared" si="81"/>
        <v>10</v>
      </c>
      <c r="AA74" s="22">
        <f t="shared" si="79"/>
        <v>2</v>
      </c>
      <c r="AB74" s="22" t="s">
        <v>47</v>
      </c>
      <c r="AC74" s="61" t="s">
        <v>223</v>
      </c>
      <c r="AD74" s="254"/>
    </row>
    <row r="75" spans="1:30" ht="11.25" customHeight="1">
      <c r="A75" s="59" t="s">
        <v>29</v>
      </c>
      <c r="B75" s="19" t="s">
        <v>30</v>
      </c>
      <c r="C75" s="19">
        <v>1</v>
      </c>
      <c r="D75" s="259" t="s">
        <v>284</v>
      </c>
      <c r="E75" s="104" t="s">
        <v>201</v>
      </c>
      <c r="F75" s="145">
        <v>0</v>
      </c>
      <c r="G75" s="20">
        <v>10</v>
      </c>
      <c r="H75" s="146">
        <v>2</v>
      </c>
      <c r="I75" s="121"/>
      <c r="J75" s="20"/>
      <c r="K75" s="183"/>
      <c r="L75" s="145"/>
      <c r="M75" s="20"/>
      <c r="N75" s="146"/>
      <c r="O75" s="121"/>
      <c r="P75" s="20"/>
      <c r="Q75" s="183"/>
      <c r="R75" s="145"/>
      <c r="S75" s="20"/>
      <c r="T75" s="146"/>
      <c r="U75" s="145"/>
      <c r="V75" s="20"/>
      <c r="W75" s="146"/>
      <c r="X75" s="121">
        <f t="shared" ref="X75:Y75" si="82">F75+I75+L75+O75+R75+U75</f>
        <v>0</v>
      </c>
      <c r="Y75" s="20">
        <f t="shared" si="82"/>
        <v>10</v>
      </c>
      <c r="Z75" s="20">
        <f t="shared" ref="Z75:Z82" si="83">X75+Y75</f>
        <v>10</v>
      </c>
      <c r="AA75" s="20">
        <f t="shared" ref="AA75:AA82" si="84">H75+K75+N75+Q75+T75+W75</f>
        <v>2</v>
      </c>
      <c r="AB75" s="20" t="s">
        <v>33</v>
      </c>
      <c r="AC75" s="60"/>
      <c r="AD75" s="228"/>
    </row>
    <row r="76" spans="1:30" ht="11.25" customHeight="1">
      <c r="A76" s="59" t="s">
        <v>29</v>
      </c>
      <c r="B76" s="19" t="s">
        <v>30</v>
      </c>
      <c r="C76" s="19">
        <v>2</v>
      </c>
      <c r="D76" s="259" t="s">
        <v>211</v>
      </c>
      <c r="E76" s="104" t="s">
        <v>203</v>
      </c>
      <c r="F76" s="145"/>
      <c r="G76" s="20"/>
      <c r="H76" s="146"/>
      <c r="I76" s="121">
        <v>0</v>
      </c>
      <c r="J76" s="20">
        <v>10</v>
      </c>
      <c r="K76" s="183">
        <v>2</v>
      </c>
      <c r="L76" s="145"/>
      <c r="M76" s="20"/>
      <c r="N76" s="146"/>
      <c r="O76" s="121"/>
      <c r="P76" s="20"/>
      <c r="Q76" s="183"/>
      <c r="R76" s="145"/>
      <c r="S76" s="20"/>
      <c r="T76" s="146"/>
      <c r="U76" s="145"/>
      <c r="V76" s="20"/>
      <c r="W76" s="146"/>
      <c r="X76" s="121">
        <f t="shared" ref="X76:Y76" si="85">F76+I76+L76+O76+R76+U76</f>
        <v>0</v>
      </c>
      <c r="Y76" s="20">
        <f t="shared" si="85"/>
        <v>10</v>
      </c>
      <c r="Z76" s="20">
        <f t="shared" si="83"/>
        <v>10</v>
      </c>
      <c r="AA76" s="20">
        <f t="shared" si="84"/>
        <v>2</v>
      </c>
      <c r="AB76" s="20" t="s">
        <v>47</v>
      </c>
      <c r="AC76" s="62" t="s">
        <v>224</v>
      </c>
      <c r="AD76" s="228"/>
    </row>
    <row r="77" spans="1:30" ht="11.25" customHeight="1">
      <c r="A77" s="59" t="s">
        <v>29</v>
      </c>
      <c r="B77" s="19" t="s">
        <v>37</v>
      </c>
      <c r="C77" s="19">
        <v>3</v>
      </c>
      <c r="D77" s="259" t="s">
        <v>212</v>
      </c>
      <c r="E77" s="104" t="s">
        <v>204</v>
      </c>
      <c r="F77" s="145"/>
      <c r="G77" s="20"/>
      <c r="H77" s="146"/>
      <c r="I77" s="121"/>
      <c r="J77" s="20"/>
      <c r="K77" s="183"/>
      <c r="L77" s="145">
        <v>0</v>
      </c>
      <c r="M77" s="20">
        <v>10</v>
      </c>
      <c r="N77" s="146">
        <v>2</v>
      </c>
      <c r="O77" s="121"/>
      <c r="P77" s="20"/>
      <c r="Q77" s="183"/>
      <c r="R77" s="145"/>
      <c r="S77" s="20"/>
      <c r="T77" s="146"/>
      <c r="U77" s="145"/>
      <c r="V77" s="20"/>
      <c r="W77" s="146"/>
      <c r="X77" s="121">
        <f t="shared" ref="X77:Y77" si="86">F77+I77+L77+O77+R77+U77</f>
        <v>0</v>
      </c>
      <c r="Y77" s="20">
        <f t="shared" si="86"/>
        <v>10</v>
      </c>
      <c r="Z77" s="20">
        <f t="shared" si="83"/>
        <v>10</v>
      </c>
      <c r="AA77" s="20">
        <f t="shared" si="84"/>
        <v>2</v>
      </c>
      <c r="AB77" s="20" t="s">
        <v>47</v>
      </c>
      <c r="AC77" s="62" t="s">
        <v>225</v>
      </c>
      <c r="AD77" s="228"/>
    </row>
    <row r="78" spans="1:30" ht="11.25" customHeight="1">
      <c r="A78" s="59" t="s">
        <v>29</v>
      </c>
      <c r="B78" s="19" t="s">
        <v>37</v>
      </c>
      <c r="C78" s="19">
        <v>4</v>
      </c>
      <c r="D78" s="259" t="s">
        <v>213</v>
      </c>
      <c r="E78" s="104" t="s">
        <v>205</v>
      </c>
      <c r="F78" s="145"/>
      <c r="G78" s="20"/>
      <c r="H78" s="146"/>
      <c r="I78" s="121"/>
      <c r="J78" s="20"/>
      <c r="K78" s="183"/>
      <c r="L78" s="145"/>
      <c r="M78" s="20"/>
      <c r="N78" s="146"/>
      <c r="O78" s="121">
        <v>0</v>
      </c>
      <c r="P78" s="20">
        <v>10</v>
      </c>
      <c r="Q78" s="183">
        <v>2</v>
      </c>
      <c r="R78" s="145"/>
      <c r="S78" s="20"/>
      <c r="T78" s="146"/>
      <c r="U78" s="145"/>
      <c r="V78" s="20"/>
      <c r="W78" s="146"/>
      <c r="X78" s="121">
        <f t="shared" ref="X78:Y78" si="87">F78+I78+L78+O78+R78+U78</f>
        <v>0</v>
      </c>
      <c r="Y78" s="20">
        <f t="shared" si="87"/>
        <v>10</v>
      </c>
      <c r="Z78" s="20">
        <f t="shared" si="83"/>
        <v>10</v>
      </c>
      <c r="AA78" s="20">
        <f t="shared" si="84"/>
        <v>2</v>
      </c>
      <c r="AB78" s="20" t="s">
        <v>47</v>
      </c>
      <c r="AC78" s="62" t="s">
        <v>226</v>
      </c>
      <c r="AD78" s="228"/>
    </row>
    <row r="79" spans="1:30" ht="11.25" customHeight="1">
      <c r="A79" s="59" t="s">
        <v>29</v>
      </c>
      <c r="B79" s="19" t="s">
        <v>42</v>
      </c>
      <c r="C79" s="19">
        <v>5</v>
      </c>
      <c r="D79" s="259" t="s">
        <v>214</v>
      </c>
      <c r="E79" s="104" t="s">
        <v>206</v>
      </c>
      <c r="F79" s="145"/>
      <c r="G79" s="20"/>
      <c r="H79" s="146"/>
      <c r="I79" s="121"/>
      <c r="J79" s="20"/>
      <c r="K79" s="183"/>
      <c r="L79" s="145"/>
      <c r="M79" s="20"/>
      <c r="N79" s="146"/>
      <c r="O79" s="121"/>
      <c r="P79" s="20"/>
      <c r="Q79" s="183"/>
      <c r="R79" s="145">
        <v>0</v>
      </c>
      <c r="S79" s="20">
        <v>10</v>
      </c>
      <c r="T79" s="146">
        <v>2</v>
      </c>
      <c r="U79" s="145"/>
      <c r="V79" s="20"/>
      <c r="W79" s="146"/>
      <c r="X79" s="121">
        <f t="shared" ref="X79:Y79" si="88">F79+I79+L79+O79+R79+U79</f>
        <v>0</v>
      </c>
      <c r="Y79" s="20">
        <f t="shared" si="88"/>
        <v>10</v>
      </c>
      <c r="Z79" s="20">
        <f t="shared" si="83"/>
        <v>10</v>
      </c>
      <c r="AA79" s="20">
        <f t="shared" si="84"/>
        <v>2</v>
      </c>
      <c r="AB79" s="20" t="s">
        <v>47</v>
      </c>
      <c r="AC79" s="62" t="s">
        <v>227</v>
      </c>
      <c r="AD79" s="228"/>
    </row>
    <row r="80" spans="1:30" ht="11.25" customHeight="1">
      <c r="A80" s="59" t="s">
        <v>29</v>
      </c>
      <c r="B80" s="19" t="s">
        <v>42</v>
      </c>
      <c r="C80" s="19">
        <v>6</v>
      </c>
      <c r="D80" s="259" t="s">
        <v>215</v>
      </c>
      <c r="E80" s="104" t="s">
        <v>207</v>
      </c>
      <c r="F80" s="145"/>
      <c r="G80" s="20"/>
      <c r="H80" s="146"/>
      <c r="I80" s="121"/>
      <c r="J80" s="20"/>
      <c r="K80" s="183"/>
      <c r="L80" s="145"/>
      <c r="M80" s="20"/>
      <c r="N80" s="146"/>
      <c r="O80" s="121"/>
      <c r="P80" s="20"/>
      <c r="Q80" s="183"/>
      <c r="R80" s="145"/>
      <c r="S80" s="20"/>
      <c r="T80" s="146"/>
      <c r="U80" s="145">
        <v>0</v>
      </c>
      <c r="V80" s="20">
        <v>10</v>
      </c>
      <c r="W80" s="146">
        <v>2</v>
      </c>
      <c r="X80" s="121">
        <f t="shared" ref="X80:Y80" si="89">F80+I80+L80+O80+R80+U80</f>
        <v>0</v>
      </c>
      <c r="Y80" s="20">
        <f t="shared" si="89"/>
        <v>10</v>
      </c>
      <c r="Z80" s="20">
        <f t="shared" si="83"/>
        <v>10</v>
      </c>
      <c r="AA80" s="20">
        <f t="shared" si="84"/>
        <v>2</v>
      </c>
      <c r="AB80" s="20" t="s">
        <v>47</v>
      </c>
      <c r="AC80" s="62" t="s">
        <v>228</v>
      </c>
      <c r="AD80" s="228"/>
    </row>
    <row r="81" spans="1:30" ht="11.25" customHeight="1">
      <c r="A81" s="59" t="s">
        <v>29</v>
      </c>
      <c r="B81" s="19" t="s">
        <v>30</v>
      </c>
      <c r="C81" s="19">
        <v>1</v>
      </c>
      <c r="D81" s="259" t="s">
        <v>182</v>
      </c>
      <c r="E81" s="104" t="s">
        <v>183</v>
      </c>
      <c r="F81" s="145">
        <v>5</v>
      </c>
      <c r="G81" s="20">
        <v>5</v>
      </c>
      <c r="H81" s="146">
        <v>2</v>
      </c>
      <c r="I81" s="121"/>
      <c r="J81" s="20"/>
      <c r="K81" s="183"/>
      <c r="L81" s="145"/>
      <c r="M81" s="20"/>
      <c r="N81" s="146"/>
      <c r="O81" s="121"/>
      <c r="P81" s="20"/>
      <c r="Q81" s="183"/>
      <c r="R81" s="145"/>
      <c r="S81" s="20"/>
      <c r="T81" s="146"/>
      <c r="U81" s="145"/>
      <c r="V81" s="20"/>
      <c r="W81" s="146"/>
      <c r="X81" s="121">
        <f t="shared" ref="X81:Y81" si="90">F81+I81+L81+O81+R81+U81</f>
        <v>5</v>
      </c>
      <c r="Y81" s="20">
        <f t="shared" si="90"/>
        <v>5</v>
      </c>
      <c r="Z81" s="20">
        <f t="shared" si="83"/>
        <v>10</v>
      </c>
      <c r="AA81" s="20">
        <f t="shared" si="84"/>
        <v>2</v>
      </c>
      <c r="AB81" s="20" t="s">
        <v>33</v>
      </c>
      <c r="AC81" s="60"/>
      <c r="AD81" s="228"/>
    </row>
    <row r="82" spans="1:30" ht="11.25" customHeight="1">
      <c r="A82" s="59" t="s">
        <v>29</v>
      </c>
      <c r="B82" s="19" t="s">
        <v>30</v>
      </c>
      <c r="C82" s="19">
        <v>2</v>
      </c>
      <c r="D82" s="259" t="s">
        <v>184</v>
      </c>
      <c r="E82" s="104" t="s">
        <v>185</v>
      </c>
      <c r="F82" s="145"/>
      <c r="G82" s="20"/>
      <c r="H82" s="146"/>
      <c r="I82" s="121">
        <v>5</v>
      </c>
      <c r="J82" s="20">
        <v>5</v>
      </c>
      <c r="K82" s="183">
        <v>2</v>
      </c>
      <c r="L82" s="145"/>
      <c r="M82" s="20"/>
      <c r="N82" s="146"/>
      <c r="O82" s="121"/>
      <c r="P82" s="20"/>
      <c r="Q82" s="183"/>
      <c r="R82" s="145"/>
      <c r="S82" s="20"/>
      <c r="T82" s="146"/>
      <c r="U82" s="145"/>
      <c r="V82" s="20"/>
      <c r="W82" s="146"/>
      <c r="X82" s="121">
        <f t="shared" ref="X82:Y85" si="91">F82+I82+L82+O82+R82+U82</f>
        <v>5</v>
      </c>
      <c r="Y82" s="20">
        <f t="shared" si="91"/>
        <v>5</v>
      </c>
      <c r="Z82" s="20">
        <f t="shared" si="83"/>
        <v>10</v>
      </c>
      <c r="AA82" s="20">
        <f t="shared" si="84"/>
        <v>2</v>
      </c>
      <c r="AB82" s="20" t="s">
        <v>33</v>
      </c>
      <c r="AC82" s="60" t="s">
        <v>186</v>
      </c>
      <c r="AD82" s="228"/>
    </row>
    <row r="83" spans="1:30" ht="11.25" customHeight="1">
      <c r="A83" s="59" t="s">
        <v>29</v>
      </c>
      <c r="B83" s="19" t="s">
        <v>42</v>
      </c>
      <c r="C83" s="19">
        <v>5</v>
      </c>
      <c r="D83" s="259" t="s">
        <v>216</v>
      </c>
      <c r="E83" s="104" t="s">
        <v>208</v>
      </c>
      <c r="F83" s="145"/>
      <c r="G83" s="20"/>
      <c r="H83" s="146"/>
      <c r="I83" s="121"/>
      <c r="J83" s="20"/>
      <c r="K83" s="183"/>
      <c r="L83" s="145"/>
      <c r="M83" s="20"/>
      <c r="N83" s="146"/>
      <c r="O83" s="121"/>
      <c r="P83" s="20"/>
      <c r="Q83" s="183"/>
      <c r="R83" s="145">
        <v>0</v>
      </c>
      <c r="S83" s="20">
        <v>10</v>
      </c>
      <c r="T83" s="146">
        <v>2</v>
      </c>
      <c r="U83" s="145"/>
      <c r="V83" s="20"/>
      <c r="W83" s="146"/>
      <c r="X83" s="121">
        <f t="shared" si="91"/>
        <v>0</v>
      </c>
      <c r="Y83" s="20">
        <f t="shared" si="91"/>
        <v>10</v>
      </c>
      <c r="Z83" s="20">
        <f t="shared" ref="Z83:Z85" si="92">X83+Y83</f>
        <v>10</v>
      </c>
      <c r="AA83" s="20">
        <f t="shared" ref="AA83:AA85" si="93">H83+K83+N83+Q83+T83+W83</f>
        <v>2</v>
      </c>
      <c r="AB83" s="20" t="s">
        <v>47</v>
      </c>
      <c r="AC83" s="61"/>
      <c r="AD83" s="228"/>
    </row>
    <row r="84" spans="1:30" ht="11.25" customHeight="1">
      <c r="A84" s="59" t="s">
        <v>29</v>
      </c>
      <c r="B84" s="18" t="s">
        <v>37</v>
      </c>
      <c r="C84" s="18">
        <v>3</v>
      </c>
      <c r="D84" s="261" t="s">
        <v>285</v>
      </c>
      <c r="E84" s="229" t="s">
        <v>241</v>
      </c>
      <c r="F84" s="145"/>
      <c r="G84" s="20"/>
      <c r="H84" s="146"/>
      <c r="I84" s="121"/>
      <c r="J84" s="20"/>
      <c r="K84" s="183"/>
      <c r="L84" s="145">
        <v>0</v>
      </c>
      <c r="M84" s="20">
        <v>5</v>
      </c>
      <c r="N84" s="146">
        <v>1</v>
      </c>
      <c r="O84" s="121"/>
      <c r="P84" s="20"/>
      <c r="Q84" s="183"/>
      <c r="R84" s="145"/>
      <c r="S84" s="20"/>
      <c r="T84" s="146"/>
      <c r="U84" s="145"/>
      <c r="V84" s="20"/>
      <c r="W84" s="146"/>
      <c r="X84" s="121">
        <f t="shared" si="91"/>
        <v>0</v>
      </c>
      <c r="Y84" s="20">
        <f t="shared" si="91"/>
        <v>5</v>
      </c>
      <c r="Z84" s="20">
        <f t="shared" si="92"/>
        <v>5</v>
      </c>
      <c r="AA84" s="20">
        <f t="shared" si="93"/>
        <v>1</v>
      </c>
      <c r="AB84" s="20" t="s">
        <v>33</v>
      </c>
      <c r="AC84" s="60"/>
      <c r="AD84" s="255" t="s">
        <v>318</v>
      </c>
    </row>
    <row r="85" spans="1:30" ht="11.25" customHeight="1">
      <c r="A85" s="59" t="s">
        <v>29</v>
      </c>
      <c r="B85" s="18" t="s">
        <v>37</v>
      </c>
      <c r="C85" s="18">
        <v>4</v>
      </c>
      <c r="D85" s="259" t="s">
        <v>286</v>
      </c>
      <c r="E85" s="104" t="s">
        <v>242</v>
      </c>
      <c r="F85" s="149"/>
      <c r="G85" s="23"/>
      <c r="H85" s="150"/>
      <c r="I85" s="123"/>
      <c r="J85" s="23"/>
      <c r="K85" s="185"/>
      <c r="L85" s="149"/>
      <c r="M85" s="23"/>
      <c r="N85" s="150"/>
      <c r="O85" s="123">
        <v>0</v>
      </c>
      <c r="P85" s="23">
        <v>5</v>
      </c>
      <c r="Q85" s="185">
        <v>1</v>
      </c>
      <c r="R85" s="149"/>
      <c r="S85" s="23"/>
      <c r="T85" s="150"/>
      <c r="U85" s="149"/>
      <c r="V85" s="23"/>
      <c r="W85" s="150"/>
      <c r="X85" s="121">
        <f t="shared" si="91"/>
        <v>0</v>
      </c>
      <c r="Y85" s="20">
        <f t="shared" si="91"/>
        <v>5</v>
      </c>
      <c r="Z85" s="20">
        <f t="shared" si="92"/>
        <v>5</v>
      </c>
      <c r="AA85" s="20">
        <f t="shared" si="93"/>
        <v>1</v>
      </c>
      <c r="AB85" s="23" t="s">
        <v>33</v>
      </c>
      <c r="AC85" s="60"/>
      <c r="AD85" s="255"/>
    </row>
    <row r="86" spans="1:30" ht="11.25" customHeight="1">
      <c r="A86" s="198" t="s">
        <v>29</v>
      </c>
      <c r="B86" s="199" t="s">
        <v>42</v>
      </c>
      <c r="C86" s="199">
        <v>6</v>
      </c>
      <c r="D86" s="200" t="s">
        <v>165</v>
      </c>
      <c r="E86" s="201" t="s">
        <v>166</v>
      </c>
      <c r="F86" s="202"/>
      <c r="G86" s="203"/>
      <c r="H86" s="204"/>
      <c r="I86" s="203"/>
      <c r="J86" s="203"/>
      <c r="K86" s="203"/>
      <c r="L86" s="202"/>
      <c r="M86" s="203"/>
      <c r="N86" s="204"/>
      <c r="O86" s="203"/>
      <c r="P86" s="203"/>
      <c r="Q86" s="203"/>
      <c r="R86" s="202"/>
      <c r="S86" s="203"/>
      <c r="T86" s="204"/>
      <c r="U86" s="202">
        <v>0</v>
      </c>
      <c r="V86" s="203">
        <v>0</v>
      </c>
      <c r="W86" s="204">
        <v>0</v>
      </c>
      <c r="X86" s="203">
        <f t="shared" ref="X86:Y86" si="94">F86+I86+L86+O86+R86+U86</f>
        <v>0</v>
      </c>
      <c r="Y86" s="205">
        <f t="shared" si="94"/>
        <v>0</v>
      </c>
      <c r="Z86" s="206">
        <f>X86+Y86</f>
        <v>0</v>
      </c>
      <c r="AA86" s="205">
        <f>H86+K86+N86+Q86+T86+W86</f>
        <v>0</v>
      </c>
      <c r="AB86" s="206" t="s">
        <v>167</v>
      </c>
      <c r="AC86" s="207" t="s">
        <v>320</v>
      </c>
      <c r="AD86" s="228"/>
    </row>
    <row r="87" spans="1:30" ht="11.25" customHeight="1" thickBot="1">
      <c r="A87" s="63" t="s">
        <v>29</v>
      </c>
      <c r="B87" s="64"/>
      <c r="C87" s="64"/>
      <c r="D87" s="64"/>
      <c r="E87" s="65" t="s">
        <v>168</v>
      </c>
      <c r="F87" s="151">
        <f>SUM(F43:F86)</f>
        <v>10</v>
      </c>
      <c r="G87" s="66">
        <f t="shared" ref="G87:AA87" si="95">SUM(G43:G86)</f>
        <v>52</v>
      </c>
      <c r="H87" s="152">
        <f t="shared" si="95"/>
        <v>12</v>
      </c>
      <c r="I87" s="124">
        <f t="shared" si="95"/>
        <v>10</v>
      </c>
      <c r="J87" s="66">
        <f t="shared" si="95"/>
        <v>52</v>
      </c>
      <c r="K87" s="66">
        <f t="shared" si="95"/>
        <v>12</v>
      </c>
      <c r="L87" s="151">
        <f t="shared" si="95"/>
        <v>10</v>
      </c>
      <c r="M87" s="66">
        <f t="shared" si="95"/>
        <v>62</v>
      </c>
      <c r="N87" s="152">
        <f t="shared" si="95"/>
        <v>14</v>
      </c>
      <c r="O87" s="124">
        <f t="shared" si="95"/>
        <v>10</v>
      </c>
      <c r="P87" s="66">
        <f t="shared" si="95"/>
        <v>62</v>
      </c>
      <c r="Q87" s="66">
        <f t="shared" si="95"/>
        <v>14</v>
      </c>
      <c r="R87" s="151">
        <f t="shared" si="95"/>
        <v>20</v>
      </c>
      <c r="S87" s="66">
        <f t="shared" si="95"/>
        <v>62</v>
      </c>
      <c r="T87" s="152">
        <f t="shared" si="95"/>
        <v>16</v>
      </c>
      <c r="U87" s="151">
        <f t="shared" si="95"/>
        <v>20</v>
      </c>
      <c r="V87" s="66">
        <f t="shared" si="95"/>
        <v>52</v>
      </c>
      <c r="W87" s="152">
        <f t="shared" si="95"/>
        <v>14</v>
      </c>
      <c r="X87" s="124">
        <f t="shared" si="95"/>
        <v>80</v>
      </c>
      <c r="Y87" s="66">
        <f t="shared" si="95"/>
        <v>342</v>
      </c>
      <c r="Z87" s="66">
        <f t="shared" si="95"/>
        <v>422</v>
      </c>
      <c r="AA87" s="66">
        <f t="shared" si="95"/>
        <v>82</v>
      </c>
      <c r="AB87" s="67"/>
      <c r="AC87" s="68"/>
      <c r="AD87" s="228"/>
    </row>
    <row r="88" spans="1:30" ht="11.25" customHeight="1">
      <c r="A88" s="73" t="s">
        <v>29</v>
      </c>
      <c r="B88" s="30" t="s">
        <v>37</v>
      </c>
      <c r="C88" s="31">
        <v>3</v>
      </c>
      <c r="D88" s="262" t="s">
        <v>297</v>
      </c>
      <c r="E88" s="109" t="s">
        <v>261</v>
      </c>
      <c r="F88" s="158"/>
      <c r="G88" s="32"/>
      <c r="H88" s="159"/>
      <c r="I88" s="127"/>
      <c r="J88" s="32"/>
      <c r="K88" s="188"/>
      <c r="L88" s="158">
        <v>5</v>
      </c>
      <c r="M88" s="32">
        <v>0</v>
      </c>
      <c r="N88" s="159">
        <v>1</v>
      </c>
      <c r="O88" s="127"/>
      <c r="P88" s="32"/>
      <c r="Q88" s="188"/>
      <c r="R88" s="158"/>
      <c r="S88" s="32"/>
      <c r="T88" s="159"/>
      <c r="U88" s="158"/>
      <c r="V88" s="32"/>
      <c r="W88" s="159"/>
      <c r="X88" s="127">
        <f t="shared" ref="X88:X94" si="96">F88+I88+L88+O88+R88+U88</f>
        <v>5</v>
      </c>
      <c r="Y88" s="32">
        <f t="shared" ref="Y88:Y94" si="97">G88+J88+M88+P88+S88+V88</f>
        <v>0</v>
      </c>
      <c r="Z88" s="32">
        <f t="shared" ref="Z88:Z94" si="98">X88+Y88</f>
        <v>5</v>
      </c>
      <c r="AA88" s="32">
        <f t="shared" ref="AA88:AA94" si="99">H88+K88+N88+Q88+T88+W88</f>
        <v>1</v>
      </c>
      <c r="AB88" s="33" t="s">
        <v>33</v>
      </c>
      <c r="AC88" s="247" t="s">
        <v>254</v>
      </c>
      <c r="AD88" s="254" t="s">
        <v>268</v>
      </c>
    </row>
    <row r="89" spans="1:30" ht="11.25" customHeight="1">
      <c r="A89" s="73" t="s">
        <v>29</v>
      </c>
      <c r="B89" s="30" t="s">
        <v>37</v>
      </c>
      <c r="C89" s="31">
        <v>4</v>
      </c>
      <c r="D89" s="262" t="s">
        <v>298</v>
      </c>
      <c r="E89" s="109" t="s">
        <v>262</v>
      </c>
      <c r="F89" s="158"/>
      <c r="G89" s="32"/>
      <c r="H89" s="159"/>
      <c r="I89" s="127"/>
      <c r="J89" s="32"/>
      <c r="K89" s="188"/>
      <c r="L89" s="158"/>
      <c r="M89" s="32"/>
      <c r="N89" s="159"/>
      <c r="O89" s="127">
        <v>5</v>
      </c>
      <c r="P89" s="32">
        <v>0</v>
      </c>
      <c r="Q89" s="188">
        <v>1</v>
      </c>
      <c r="R89" s="158"/>
      <c r="S89" s="32"/>
      <c r="T89" s="159"/>
      <c r="U89" s="158"/>
      <c r="V89" s="32"/>
      <c r="W89" s="159"/>
      <c r="X89" s="127">
        <f t="shared" si="96"/>
        <v>5</v>
      </c>
      <c r="Y89" s="32">
        <f t="shared" si="97"/>
        <v>0</v>
      </c>
      <c r="Z89" s="32">
        <f t="shared" si="98"/>
        <v>5</v>
      </c>
      <c r="AA89" s="32">
        <f t="shared" si="99"/>
        <v>1</v>
      </c>
      <c r="AB89" s="33" t="s">
        <v>33</v>
      </c>
      <c r="AC89" s="248"/>
      <c r="AD89" s="254"/>
    </row>
    <row r="90" spans="1:30" ht="11.25" customHeight="1">
      <c r="A90" s="73" t="s">
        <v>29</v>
      </c>
      <c r="B90" s="31" t="s">
        <v>238</v>
      </c>
      <c r="C90" s="31">
        <v>5</v>
      </c>
      <c r="D90" s="262" t="s">
        <v>299</v>
      </c>
      <c r="E90" s="109" t="s">
        <v>256</v>
      </c>
      <c r="F90" s="158"/>
      <c r="G90" s="32"/>
      <c r="H90" s="159"/>
      <c r="I90" s="127"/>
      <c r="J90" s="32"/>
      <c r="K90" s="188"/>
      <c r="L90" s="158"/>
      <c r="M90" s="32"/>
      <c r="N90" s="159"/>
      <c r="O90" s="127"/>
      <c r="P90" s="32"/>
      <c r="Q90" s="188"/>
      <c r="R90" s="158">
        <v>5</v>
      </c>
      <c r="S90" s="32">
        <v>0</v>
      </c>
      <c r="T90" s="159">
        <v>1</v>
      </c>
      <c r="U90" s="158"/>
      <c r="V90" s="32"/>
      <c r="W90" s="159"/>
      <c r="X90" s="127">
        <f t="shared" si="96"/>
        <v>5</v>
      </c>
      <c r="Y90" s="32">
        <f t="shared" si="97"/>
        <v>0</v>
      </c>
      <c r="Z90" s="32">
        <f t="shared" si="98"/>
        <v>5</v>
      </c>
      <c r="AA90" s="32">
        <f t="shared" si="99"/>
        <v>1</v>
      </c>
      <c r="AB90" s="33" t="s">
        <v>47</v>
      </c>
      <c r="AC90" s="248"/>
      <c r="AD90" s="254"/>
    </row>
    <row r="91" spans="1:30" ht="11.25" customHeight="1">
      <c r="A91" s="73" t="s">
        <v>29</v>
      </c>
      <c r="B91" s="31" t="s">
        <v>42</v>
      </c>
      <c r="C91" s="31">
        <v>5</v>
      </c>
      <c r="D91" s="262" t="s">
        <v>300</v>
      </c>
      <c r="E91" s="109" t="s">
        <v>236</v>
      </c>
      <c r="F91" s="158"/>
      <c r="G91" s="32"/>
      <c r="H91" s="159"/>
      <c r="I91" s="127"/>
      <c r="J91" s="32"/>
      <c r="K91" s="188"/>
      <c r="L91" s="158"/>
      <c r="M91" s="32"/>
      <c r="N91" s="159"/>
      <c r="O91" s="127"/>
      <c r="P91" s="32"/>
      <c r="Q91" s="188"/>
      <c r="R91" s="158">
        <v>0</v>
      </c>
      <c r="S91" s="32">
        <v>5</v>
      </c>
      <c r="T91" s="159">
        <v>1</v>
      </c>
      <c r="U91" s="158"/>
      <c r="V91" s="32"/>
      <c r="W91" s="159"/>
      <c r="X91" s="127">
        <f t="shared" si="96"/>
        <v>0</v>
      </c>
      <c r="Y91" s="32">
        <f t="shared" si="97"/>
        <v>5</v>
      </c>
      <c r="Z91" s="32">
        <f t="shared" si="98"/>
        <v>5</v>
      </c>
      <c r="AA91" s="32">
        <f t="shared" si="99"/>
        <v>1</v>
      </c>
      <c r="AB91" s="33" t="s">
        <v>33</v>
      </c>
      <c r="AC91" s="248"/>
      <c r="AD91" s="254"/>
    </row>
    <row r="92" spans="1:30" ht="11.25" customHeight="1">
      <c r="A92" s="73" t="s">
        <v>29</v>
      </c>
      <c r="B92" s="31" t="s">
        <v>42</v>
      </c>
      <c r="C92" s="31">
        <v>6</v>
      </c>
      <c r="D92" s="262" t="s">
        <v>301</v>
      </c>
      <c r="E92" s="109" t="s">
        <v>237</v>
      </c>
      <c r="F92" s="158"/>
      <c r="G92" s="32"/>
      <c r="H92" s="159"/>
      <c r="I92" s="127"/>
      <c r="J92" s="32"/>
      <c r="K92" s="188"/>
      <c r="L92" s="158"/>
      <c r="M92" s="32"/>
      <c r="N92" s="159"/>
      <c r="O92" s="127"/>
      <c r="P92" s="32"/>
      <c r="Q92" s="188"/>
      <c r="R92" s="158"/>
      <c r="S92" s="32"/>
      <c r="T92" s="159"/>
      <c r="U92" s="158">
        <v>0</v>
      </c>
      <c r="V92" s="32">
        <v>5</v>
      </c>
      <c r="W92" s="159">
        <v>1</v>
      </c>
      <c r="X92" s="127">
        <f t="shared" si="96"/>
        <v>0</v>
      </c>
      <c r="Y92" s="32">
        <f t="shared" si="97"/>
        <v>5</v>
      </c>
      <c r="Z92" s="32">
        <f t="shared" si="98"/>
        <v>5</v>
      </c>
      <c r="AA92" s="32">
        <f t="shared" si="99"/>
        <v>1</v>
      </c>
      <c r="AB92" s="33" t="s">
        <v>47</v>
      </c>
      <c r="AC92" s="248"/>
      <c r="AD92" s="254"/>
    </row>
    <row r="93" spans="1:30" ht="11.25" customHeight="1">
      <c r="A93" s="73" t="s">
        <v>29</v>
      </c>
      <c r="B93" s="31" t="s">
        <v>42</v>
      </c>
      <c r="C93" s="31">
        <v>5</v>
      </c>
      <c r="D93" s="262" t="s">
        <v>302</v>
      </c>
      <c r="E93" s="109" t="s">
        <v>245</v>
      </c>
      <c r="F93" s="158"/>
      <c r="G93" s="32"/>
      <c r="H93" s="159"/>
      <c r="I93" s="127"/>
      <c r="J93" s="32"/>
      <c r="K93" s="188"/>
      <c r="L93" s="158"/>
      <c r="M93" s="32"/>
      <c r="N93" s="159"/>
      <c r="O93" s="127"/>
      <c r="P93" s="32"/>
      <c r="Q93" s="188"/>
      <c r="R93" s="158">
        <v>0</v>
      </c>
      <c r="S93" s="32">
        <v>5</v>
      </c>
      <c r="T93" s="159">
        <v>1</v>
      </c>
      <c r="U93" s="158"/>
      <c r="V93" s="32"/>
      <c r="W93" s="159"/>
      <c r="X93" s="127">
        <f t="shared" si="96"/>
        <v>0</v>
      </c>
      <c r="Y93" s="32">
        <f t="shared" si="97"/>
        <v>5</v>
      </c>
      <c r="Z93" s="32">
        <f t="shared" si="98"/>
        <v>5</v>
      </c>
      <c r="AA93" s="32">
        <f t="shared" si="99"/>
        <v>1</v>
      </c>
      <c r="AB93" s="33" t="s">
        <v>33</v>
      </c>
      <c r="AC93" s="248"/>
      <c r="AD93" s="254"/>
    </row>
    <row r="94" spans="1:30" ht="11.25" customHeight="1">
      <c r="A94" s="73" t="s">
        <v>29</v>
      </c>
      <c r="B94" s="31" t="s">
        <v>42</v>
      </c>
      <c r="C94" s="31">
        <v>6</v>
      </c>
      <c r="D94" s="262" t="s">
        <v>303</v>
      </c>
      <c r="E94" s="109" t="s">
        <v>246</v>
      </c>
      <c r="F94" s="158"/>
      <c r="G94" s="32"/>
      <c r="H94" s="159"/>
      <c r="I94" s="127"/>
      <c r="J94" s="32"/>
      <c r="K94" s="188"/>
      <c r="L94" s="158"/>
      <c r="M94" s="32"/>
      <c r="N94" s="159"/>
      <c r="O94" s="127"/>
      <c r="P94" s="32"/>
      <c r="Q94" s="188"/>
      <c r="R94" s="158"/>
      <c r="S94" s="32"/>
      <c r="T94" s="159"/>
      <c r="U94" s="158">
        <v>0</v>
      </c>
      <c r="V94" s="33">
        <v>5</v>
      </c>
      <c r="W94" s="195">
        <v>1</v>
      </c>
      <c r="X94" s="127">
        <f t="shared" si="96"/>
        <v>0</v>
      </c>
      <c r="Y94" s="32">
        <f t="shared" si="97"/>
        <v>5</v>
      </c>
      <c r="Z94" s="32">
        <f t="shared" si="98"/>
        <v>5</v>
      </c>
      <c r="AA94" s="32">
        <f t="shared" si="99"/>
        <v>1</v>
      </c>
      <c r="AB94" s="33" t="s">
        <v>33</v>
      </c>
      <c r="AC94" s="249"/>
      <c r="AD94" s="254"/>
    </row>
    <row r="95" spans="1:30" ht="11.25" customHeight="1" thickBot="1">
      <c r="A95" s="74" t="s">
        <v>29</v>
      </c>
      <c r="B95" s="75"/>
      <c r="C95" s="75"/>
      <c r="D95" s="76"/>
      <c r="E95" s="77" t="s">
        <v>263</v>
      </c>
      <c r="F95" s="160">
        <f t="shared" ref="F95:AA95" si="100">SUM(F88:F94)</f>
        <v>0</v>
      </c>
      <c r="G95" s="78">
        <f t="shared" si="100"/>
        <v>0</v>
      </c>
      <c r="H95" s="161">
        <f t="shared" si="100"/>
        <v>0</v>
      </c>
      <c r="I95" s="128">
        <f t="shared" si="100"/>
        <v>0</v>
      </c>
      <c r="J95" s="78">
        <f t="shared" si="100"/>
        <v>0</v>
      </c>
      <c r="K95" s="78">
        <f t="shared" si="100"/>
        <v>0</v>
      </c>
      <c r="L95" s="160">
        <f t="shared" si="100"/>
        <v>5</v>
      </c>
      <c r="M95" s="78">
        <f t="shared" si="100"/>
        <v>0</v>
      </c>
      <c r="N95" s="161">
        <f t="shared" si="100"/>
        <v>1</v>
      </c>
      <c r="O95" s="128">
        <f t="shared" si="100"/>
        <v>5</v>
      </c>
      <c r="P95" s="78">
        <f t="shared" si="100"/>
        <v>0</v>
      </c>
      <c r="Q95" s="78">
        <f t="shared" si="100"/>
        <v>1</v>
      </c>
      <c r="R95" s="160">
        <f t="shared" si="100"/>
        <v>5</v>
      </c>
      <c r="S95" s="78">
        <f t="shared" si="100"/>
        <v>10</v>
      </c>
      <c r="T95" s="161">
        <f t="shared" si="100"/>
        <v>3</v>
      </c>
      <c r="U95" s="160">
        <f t="shared" si="100"/>
        <v>0</v>
      </c>
      <c r="V95" s="78">
        <f t="shared" si="100"/>
        <v>10</v>
      </c>
      <c r="W95" s="161">
        <f t="shared" si="100"/>
        <v>2</v>
      </c>
      <c r="X95" s="128">
        <f t="shared" si="100"/>
        <v>15</v>
      </c>
      <c r="Y95" s="78">
        <f t="shared" si="100"/>
        <v>20</v>
      </c>
      <c r="Z95" s="78">
        <f t="shared" si="100"/>
        <v>35</v>
      </c>
      <c r="AA95" s="78">
        <f t="shared" si="100"/>
        <v>7</v>
      </c>
      <c r="AB95" s="79"/>
      <c r="AC95" s="80"/>
      <c r="AD95" s="254"/>
    </row>
    <row r="96" spans="1:30" ht="11.25" customHeight="1">
      <c r="A96" s="232" t="s">
        <v>29</v>
      </c>
      <c r="B96" s="233" t="s">
        <v>37</v>
      </c>
      <c r="C96" s="233">
        <v>4</v>
      </c>
      <c r="D96" s="263" t="s">
        <v>304</v>
      </c>
      <c r="E96" s="106" t="s">
        <v>65</v>
      </c>
      <c r="F96" s="153"/>
      <c r="G96" s="69"/>
      <c r="H96" s="154"/>
      <c r="I96" s="125"/>
      <c r="J96" s="69"/>
      <c r="K96" s="186"/>
      <c r="L96" s="153"/>
      <c r="M96" s="69"/>
      <c r="N96" s="154"/>
      <c r="O96" s="125">
        <v>0</v>
      </c>
      <c r="P96" s="69">
        <v>5</v>
      </c>
      <c r="Q96" s="186">
        <v>1</v>
      </c>
      <c r="R96" s="153"/>
      <c r="S96" s="69"/>
      <c r="T96" s="154"/>
      <c r="U96" s="153"/>
      <c r="V96" s="69"/>
      <c r="W96" s="154"/>
      <c r="X96" s="125">
        <f t="shared" ref="X96:Y96" si="101">F96+I96+L96+O96+R96+U96</f>
        <v>0</v>
      </c>
      <c r="Y96" s="69">
        <f t="shared" si="101"/>
        <v>5</v>
      </c>
      <c r="Z96" s="69">
        <f>X96+Y96</f>
        <v>5</v>
      </c>
      <c r="AA96" s="69">
        <f>H96+K96+N96+Q96+T96+W96</f>
        <v>1</v>
      </c>
      <c r="AB96" s="70" t="s">
        <v>33</v>
      </c>
      <c r="AC96" s="250" t="s">
        <v>255</v>
      </c>
      <c r="AD96" s="254"/>
    </row>
    <row r="97" spans="1:30" ht="11.25" customHeight="1">
      <c r="A97" s="234" t="s">
        <v>29</v>
      </c>
      <c r="B97" s="231" t="s">
        <v>42</v>
      </c>
      <c r="C97" s="231">
        <v>5</v>
      </c>
      <c r="D97" s="264" t="s">
        <v>305</v>
      </c>
      <c r="E97" s="107" t="s">
        <v>68</v>
      </c>
      <c r="F97" s="155"/>
      <c r="G97" s="24"/>
      <c r="H97" s="156"/>
      <c r="I97" s="126"/>
      <c r="J97" s="24"/>
      <c r="K97" s="187"/>
      <c r="L97" s="155"/>
      <c r="M97" s="24"/>
      <c r="N97" s="156"/>
      <c r="O97" s="126"/>
      <c r="P97" s="24"/>
      <c r="Q97" s="187"/>
      <c r="R97" s="155">
        <v>5</v>
      </c>
      <c r="S97" s="24">
        <v>0</v>
      </c>
      <c r="T97" s="156">
        <v>1</v>
      </c>
      <c r="U97" s="155"/>
      <c r="V97" s="24"/>
      <c r="W97" s="156"/>
      <c r="X97" s="126">
        <f>F97+I97+L97+O97+R97+U97</f>
        <v>5</v>
      </c>
      <c r="Y97" s="24">
        <f>G97+J97+M97+P97+S97+V97</f>
        <v>0</v>
      </c>
      <c r="Z97" s="24">
        <f>X97+Y97</f>
        <v>5</v>
      </c>
      <c r="AA97" s="24">
        <f>H97+K97+N97+Q97+T97+W97</f>
        <v>1</v>
      </c>
      <c r="AB97" s="25" t="s">
        <v>33</v>
      </c>
      <c r="AC97" s="251"/>
      <c r="AD97" s="254"/>
    </row>
    <row r="98" spans="1:30" ht="11.25" customHeight="1">
      <c r="A98" s="234" t="s">
        <v>29</v>
      </c>
      <c r="B98" s="231" t="s">
        <v>42</v>
      </c>
      <c r="C98" s="231">
        <v>6</v>
      </c>
      <c r="D98" s="265" t="s">
        <v>306</v>
      </c>
      <c r="E98" s="108" t="s">
        <v>169</v>
      </c>
      <c r="F98" s="155"/>
      <c r="G98" s="24"/>
      <c r="H98" s="156"/>
      <c r="I98" s="126"/>
      <c r="J98" s="24"/>
      <c r="K98" s="187"/>
      <c r="L98" s="155"/>
      <c r="M98" s="24"/>
      <c r="N98" s="156"/>
      <c r="O98" s="126"/>
      <c r="P98" s="24"/>
      <c r="Q98" s="187"/>
      <c r="R98" s="155"/>
      <c r="S98" s="24"/>
      <c r="T98" s="156"/>
      <c r="U98" s="155">
        <v>0</v>
      </c>
      <c r="V98" s="24">
        <v>5</v>
      </c>
      <c r="W98" s="156">
        <v>1</v>
      </c>
      <c r="X98" s="126">
        <f>F98+I98+L98+O98+R98+U98</f>
        <v>0</v>
      </c>
      <c r="Y98" s="24">
        <f>G98+J98+M98+P98+S98+V98</f>
        <v>5</v>
      </c>
      <c r="Z98" s="24">
        <f>X98+Y98</f>
        <v>5</v>
      </c>
      <c r="AA98" s="24">
        <f>H98+K98+N98+Q98+T98+W98</f>
        <v>1</v>
      </c>
      <c r="AB98" s="25" t="s">
        <v>33</v>
      </c>
      <c r="AC98" s="251"/>
      <c r="AD98" s="254"/>
    </row>
    <row r="99" spans="1:30" ht="11.25" customHeight="1">
      <c r="A99" s="234" t="s">
        <v>29</v>
      </c>
      <c r="B99" s="231" t="s">
        <v>37</v>
      </c>
      <c r="C99" s="231">
        <v>3</v>
      </c>
      <c r="D99" s="264" t="s">
        <v>307</v>
      </c>
      <c r="E99" s="107" t="s">
        <v>189</v>
      </c>
      <c r="F99" s="155"/>
      <c r="G99" s="24"/>
      <c r="H99" s="156"/>
      <c r="I99" s="126"/>
      <c r="J99" s="24"/>
      <c r="K99" s="187"/>
      <c r="L99" s="155">
        <v>0</v>
      </c>
      <c r="M99" s="24">
        <v>6</v>
      </c>
      <c r="N99" s="156">
        <v>1</v>
      </c>
      <c r="O99" s="126"/>
      <c r="P99" s="24"/>
      <c r="Q99" s="187"/>
      <c r="R99" s="155"/>
      <c r="S99" s="24"/>
      <c r="T99" s="156"/>
      <c r="U99" s="155"/>
      <c r="V99" s="24"/>
      <c r="W99" s="156"/>
      <c r="X99" s="126">
        <f>F99+I99+L99+O99+R99+U99</f>
        <v>0</v>
      </c>
      <c r="Y99" s="24">
        <f t="shared" ref="Y99" si="102">G99+J99+M99+P99+S99+V99</f>
        <v>6</v>
      </c>
      <c r="Z99" s="24">
        <f t="shared" ref="Z99" si="103">X99+Y99</f>
        <v>6</v>
      </c>
      <c r="AA99" s="24">
        <f t="shared" ref="AA99:AA100" si="104">H99+K99+N99+Q99+T99+W99</f>
        <v>1</v>
      </c>
      <c r="AB99" s="25" t="s">
        <v>33</v>
      </c>
      <c r="AC99" s="251"/>
      <c r="AD99" s="254"/>
    </row>
    <row r="100" spans="1:30" ht="11.25" customHeight="1">
      <c r="A100" s="234" t="s">
        <v>29</v>
      </c>
      <c r="B100" s="231" t="s">
        <v>37</v>
      </c>
      <c r="C100" s="231">
        <v>4</v>
      </c>
      <c r="D100" s="264" t="s">
        <v>308</v>
      </c>
      <c r="E100" s="107" t="s">
        <v>190</v>
      </c>
      <c r="F100" s="155"/>
      <c r="G100" s="24"/>
      <c r="H100" s="156"/>
      <c r="I100" s="126"/>
      <c r="J100" s="24"/>
      <c r="K100" s="187"/>
      <c r="L100" s="155"/>
      <c r="M100" s="24"/>
      <c r="N100" s="156"/>
      <c r="O100" s="126">
        <v>0</v>
      </c>
      <c r="P100" s="24">
        <v>6</v>
      </c>
      <c r="Q100" s="187">
        <v>1</v>
      </c>
      <c r="R100" s="155"/>
      <c r="S100" s="24"/>
      <c r="T100" s="156"/>
      <c r="U100" s="155"/>
      <c r="V100" s="24"/>
      <c r="W100" s="156"/>
      <c r="X100" s="126">
        <f>F100+I100+L100+O100+R100+U100</f>
        <v>0</v>
      </c>
      <c r="Y100" s="24">
        <f t="shared" ref="Y100" si="105">G100+J100+M100+P100+S100+V100</f>
        <v>6</v>
      </c>
      <c r="Z100" s="24">
        <f>X100+Y100</f>
        <v>6</v>
      </c>
      <c r="AA100" s="24">
        <f t="shared" si="104"/>
        <v>1</v>
      </c>
      <c r="AB100" s="25" t="s">
        <v>47</v>
      </c>
      <c r="AC100" s="251"/>
      <c r="AD100" s="254"/>
    </row>
    <row r="101" spans="1:30" ht="11.25" customHeight="1">
      <c r="A101" s="234" t="s">
        <v>29</v>
      </c>
      <c r="B101" s="231" t="s">
        <v>42</v>
      </c>
      <c r="C101" s="231">
        <v>5</v>
      </c>
      <c r="D101" s="264" t="s">
        <v>309</v>
      </c>
      <c r="E101" s="107" t="s">
        <v>191</v>
      </c>
      <c r="F101" s="155"/>
      <c r="G101" s="24"/>
      <c r="H101" s="156"/>
      <c r="I101" s="126"/>
      <c r="J101" s="24"/>
      <c r="K101" s="187"/>
      <c r="L101" s="155"/>
      <c r="M101" s="24"/>
      <c r="N101" s="156"/>
      <c r="O101" s="126"/>
      <c r="P101" s="24"/>
      <c r="Q101" s="187"/>
      <c r="R101" s="155">
        <v>0</v>
      </c>
      <c r="S101" s="24">
        <v>6</v>
      </c>
      <c r="T101" s="156">
        <v>1</v>
      </c>
      <c r="U101" s="155"/>
      <c r="V101" s="24"/>
      <c r="W101" s="156"/>
      <c r="X101" s="126">
        <f>F101+I101+L101+O101+R101+U101</f>
        <v>0</v>
      </c>
      <c r="Y101" s="24">
        <f t="shared" ref="Y101" si="106">G101+J101+M101+P101+S101+V101</f>
        <v>6</v>
      </c>
      <c r="Z101" s="24">
        <f>X101+Y101</f>
        <v>6</v>
      </c>
      <c r="AA101" s="24">
        <f>H101+K101+N101+Q101+T101+W101</f>
        <v>1</v>
      </c>
      <c r="AB101" s="25" t="s">
        <v>47</v>
      </c>
      <c r="AC101" s="251"/>
      <c r="AD101" s="254"/>
    </row>
    <row r="102" spans="1:30" ht="11.25" customHeight="1">
      <c r="A102" s="234" t="s">
        <v>29</v>
      </c>
      <c r="B102" s="235" t="s">
        <v>42</v>
      </c>
      <c r="C102" s="235">
        <v>6</v>
      </c>
      <c r="D102" s="264" t="s">
        <v>310</v>
      </c>
      <c r="E102" s="107" t="s">
        <v>192</v>
      </c>
      <c r="F102" s="155"/>
      <c r="G102" s="24"/>
      <c r="H102" s="156"/>
      <c r="I102" s="126"/>
      <c r="J102" s="24"/>
      <c r="K102" s="187"/>
      <c r="L102" s="155"/>
      <c r="M102" s="24"/>
      <c r="N102" s="156"/>
      <c r="O102" s="126"/>
      <c r="P102" s="24"/>
      <c r="Q102" s="187"/>
      <c r="R102" s="155"/>
      <c r="S102" s="24"/>
      <c r="T102" s="156"/>
      <c r="U102" s="155">
        <v>0</v>
      </c>
      <c r="V102" s="24">
        <v>6</v>
      </c>
      <c r="W102" s="156">
        <v>1</v>
      </c>
      <c r="X102" s="126">
        <f>F102+I102+L102+O102+R102+U102</f>
        <v>0</v>
      </c>
      <c r="Y102" s="24">
        <f t="shared" ref="Y102" si="107">G102+J102+M102+P102+S102+V102</f>
        <v>6</v>
      </c>
      <c r="Z102" s="24">
        <f>X102+Y102</f>
        <v>6</v>
      </c>
      <c r="AA102" s="24">
        <f>H102+K102+N102+Q102+T102+W102</f>
        <v>1</v>
      </c>
      <c r="AB102" s="25" t="s">
        <v>47</v>
      </c>
      <c r="AC102" s="252"/>
      <c r="AD102" s="254"/>
    </row>
    <row r="103" spans="1:30" ht="11.25" customHeight="1" thickBot="1">
      <c r="A103" s="71" t="s">
        <v>29</v>
      </c>
      <c r="B103" s="26"/>
      <c r="C103" s="26"/>
      <c r="D103" s="27"/>
      <c r="E103" s="28" t="s">
        <v>264</v>
      </c>
      <c r="F103" s="157">
        <f>SUM(F96:F102)</f>
        <v>0</v>
      </c>
      <c r="G103" s="78">
        <f t="shared" ref="G103:AA103" si="108">SUM(G96:G102)</f>
        <v>0</v>
      </c>
      <c r="H103" s="161">
        <f t="shared" si="108"/>
        <v>0</v>
      </c>
      <c r="I103" s="157">
        <f t="shared" si="108"/>
        <v>0</v>
      </c>
      <c r="J103" s="78">
        <f t="shared" si="108"/>
        <v>0</v>
      </c>
      <c r="K103" s="161">
        <f t="shared" si="108"/>
        <v>0</v>
      </c>
      <c r="L103" s="157">
        <f t="shared" si="108"/>
        <v>0</v>
      </c>
      <c r="M103" s="78">
        <f t="shared" si="108"/>
        <v>6</v>
      </c>
      <c r="N103" s="161">
        <f t="shared" si="108"/>
        <v>1</v>
      </c>
      <c r="O103" s="157">
        <f t="shared" si="108"/>
        <v>0</v>
      </c>
      <c r="P103" s="78">
        <f t="shared" si="108"/>
        <v>11</v>
      </c>
      <c r="Q103" s="161">
        <f t="shared" si="108"/>
        <v>2</v>
      </c>
      <c r="R103" s="157">
        <f t="shared" si="108"/>
        <v>5</v>
      </c>
      <c r="S103" s="78">
        <f t="shared" si="108"/>
        <v>6</v>
      </c>
      <c r="T103" s="161">
        <f t="shared" si="108"/>
        <v>2</v>
      </c>
      <c r="U103" s="157">
        <f t="shared" si="108"/>
        <v>0</v>
      </c>
      <c r="V103" s="78">
        <f t="shared" si="108"/>
        <v>11</v>
      </c>
      <c r="W103" s="161">
        <f t="shared" si="108"/>
        <v>2</v>
      </c>
      <c r="X103" s="157">
        <f>SUM(X96:X102)</f>
        <v>5</v>
      </c>
      <c r="Y103" s="78">
        <f t="shared" si="108"/>
        <v>34</v>
      </c>
      <c r="Z103" s="78">
        <f t="shared" si="108"/>
        <v>39</v>
      </c>
      <c r="AA103" s="157">
        <f t="shared" si="108"/>
        <v>7</v>
      </c>
      <c r="AB103" s="29"/>
      <c r="AC103" s="72"/>
      <c r="AD103" s="254"/>
    </row>
    <row r="104" spans="1:30" ht="11.25" customHeight="1">
      <c r="A104" s="81" t="s">
        <v>29</v>
      </c>
      <c r="B104" s="82" t="s">
        <v>30</v>
      </c>
      <c r="C104" s="82">
        <v>1</v>
      </c>
      <c r="D104" s="266" t="s">
        <v>287</v>
      </c>
      <c r="E104" s="110" t="s">
        <v>229</v>
      </c>
      <c r="F104" s="162">
        <v>0</v>
      </c>
      <c r="G104" s="83">
        <v>10</v>
      </c>
      <c r="H104" s="163">
        <v>2</v>
      </c>
      <c r="I104" s="129"/>
      <c r="J104" s="83"/>
      <c r="K104" s="189"/>
      <c r="L104" s="162"/>
      <c r="M104" s="83"/>
      <c r="N104" s="163"/>
      <c r="O104" s="129"/>
      <c r="P104" s="83"/>
      <c r="Q104" s="189"/>
      <c r="R104" s="162"/>
      <c r="S104" s="83"/>
      <c r="T104" s="163"/>
      <c r="U104" s="162"/>
      <c r="V104" s="83"/>
      <c r="W104" s="163"/>
      <c r="X104" s="129">
        <f t="shared" ref="X104:Y104" si="109">F104+I104+L104+O104+R104+U104</f>
        <v>0</v>
      </c>
      <c r="Y104" s="83">
        <f t="shared" si="109"/>
        <v>10</v>
      </c>
      <c r="Z104" s="83">
        <f t="shared" ref="Z104:Z109" si="110">X104+Y104</f>
        <v>10</v>
      </c>
      <c r="AA104" s="83">
        <f t="shared" ref="AA104:AA113" si="111">H104+K104+N104+Q104+T104+W104</f>
        <v>2</v>
      </c>
      <c r="AB104" s="83" t="s">
        <v>33</v>
      </c>
      <c r="AC104" s="84"/>
      <c r="AD104" s="228"/>
    </row>
    <row r="105" spans="1:30" ht="11.25" customHeight="1">
      <c r="A105" s="85" t="s">
        <v>29</v>
      </c>
      <c r="B105" s="35" t="s">
        <v>30</v>
      </c>
      <c r="C105" s="35">
        <v>2</v>
      </c>
      <c r="D105" s="267" t="s">
        <v>288</v>
      </c>
      <c r="E105" s="111" t="s">
        <v>230</v>
      </c>
      <c r="F105" s="164"/>
      <c r="G105" s="36"/>
      <c r="H105" s="165"/>
      <c r="I105" s="130">
        <v>0</v>
      </c>
      <c r="J105" s="36">
        <v>10</v>
      </c>
      <c r="K105" s="190">
        <v>2</v>
      </c>
      <c r="L105" s="164"/>
      <c r="M105" s="36"/>
      <c r="N105" s="165"/>
      <c r="O105" s="130"/>
      <c r="P105" s="36"/>
      <c r="Q105" s="190"/>
      <c r="R105" s="164"/>
      <c r="S105" s="36"/>
      <c r="T105" s="165"/>
      <c r="U105" s="164"/>
      <c r="V105" s="36"/>
      <c r="W105" s="165"/>
      <c r="X105" s="130">
        <f t="shared" ref="X105:Y105" si="112">F105+I105+L105+O105+R105+U105</f>
        <v>0</v>
      </c>
      <c r="Y105" s="36">
        <f t="shared" si="112"/>
        <v>10</v>
      </c>
      <c r="Z105" s="36">
        <f t="shared" si="110"/>
        <v>10</v>
      </c>
      <c r="AA105" s="36">
        <f t="shared" si="111"/>
        <v>2</v>
      </c>
      <c r="AB105" s="36" t="s">
        <v>33</v>
      </c>
      <c r="AC105" s="86"/>
      <c r="AD105" s="228"/>
    </row>
    <row r="106" spans="1:30" ht="11.25" customHeight="1">
      <c r="A106" s="85" t="s">
        <v>29</v>
      </c>
      <c r="B106" s="35" t="s">
        <v>37</v>
      </c>
      <c r="C106" s="35">
        <v>3</v>
      </c>
      <c r="D106" s="267" t="s">
        <v>289</v>
      </c>
      <c r="E106" s="111" t="s">
        <v>231</v>
      </c>
      <c r="F106" s="164"/>
      <c r="G106" s="36"/>
      <c r="H106" s="165"/>
      <c r="I106" s="130"/>
      <c r="J106" s="36"/>
      <c r="K106" s="190"/>
      <c r="L106" s="164">
        <v>0</v>
      </c>
      <c r="M106" s="36">
        <v>10</v>
      </c>
      <c r="N106" s="165">
        <v>2</v>
      </c>
      <c r="O106" s="130"/>
      <c r="P106" s="36"/>
      <c r="Q106" s="190"/>
      <c r="R106" s="164"/>
      <c r="S106" s="36"/>
      <c r="T106" s="165"/>
      <c r="U106" s="164"/>
      <c r="V106" s="36"/>
      <c r="W106" s="165"/>
      <c r="X106" s="130">
        <f t="shared" ref="X106:Y106" si="113">F106+I106+L106+O106+R106+U106</f>
        <v>0</v>
      </c>
      <c r="Y106" s="36">
        <f t="shared" si="113"/>
        <v>10</v>
      </c>
      <c r="Z106" s="36">
        <f t="shared" si="110"/>
        <v>10</v>
      </c>
      <c r="AA106" s="36">
        <f t="shared" si="111"/>
        <v>2</v>
      </c>
      <c r="AB106" s="36" t="s">
        <v>33</v>
      </c>
      <c r="AC106" s="86"/>
      <c r="AD106" s="228"/>
    </row>
    <row r="107" spans="1:30" s="1" customFormat="1" ht="11.25" customHeight="1">
      <c r="A107" s="85" t="s">
        <v>29</v>
      </c>
      <c r="B107" s="35" t="s">
        <v>37</v>
      </c>
      <c r="C107" s="35">
        <v>4</v>
      </c>
      <c r="D107" s="267" t="s">
        <v>290</v>
      </c>
      <c r="E107" s="111" t="s">
        <v>232</v>
      </c>
      <c r="F107" s="164"/>
      <c r="G107" s="36"/>
      <c r="H107" s="165"/>
      <c r="I107" s="130"/>
      <c r="J107" s="36"/>
      <c r="K107" s="190"/>
      <c r="L107" s="164"/>
      <c r="M107" s="36"/>
      <c r="N107" s="165"/>
      <c r="O107" s="130">
        <v>0</v>
      </c>
      <c r="P107" s="36">
        <v>10</v>
      </c>
      <c r="Q107" s="190">
        <v>2</v>
      </c>
      <c r="R107" s="164"/>
      <c r="S107" s="36"/>
      <c r="T107" s="165"/>
      <c r="U107" s="164"/>
      <c r="V107" s="36"/>
      <c r="W107" s="165"/>
      <c r="X107" s="130">
        <f t="shared" ref="X107:Y107" si="114">F107+I107+L107+O107+R107+U107</f>
        <v>0</v>
      </c>
      <c r="Y107" s="36">
        <f t="shared" si="114"/>
        <v>10</v>
      </c>
      <c r="Z107" s="36">
        <f t="shared" si="110"/>
        <v>10</v>
      </c>
      <c r="AA107" s="36">
        <f t="shared" si="111"/>
        <v>2</v>
      </c>
      <c r="AB107" s="36" t="s">
        <v>33</v>
      </c>
      <c r="AC107" s="86"/>
      <c r="AD107" s="228"/>
    </row>
    <row r="108" spans="1:30" ht="11.25" customHeight="1">
      <c r="A108" s="85" t="s">
        <v>29</v>
      </c>
      <c r="B108" s="35" t="s">
        <v>42</v>
      </c>
      <c r="C108" s="35">
        <v>5</v>
      </c>
      <c r="D108" s="267" t="s">
        <v>291</v>
      </c>
      <c r="E108" s="111" t="s">
        <v>233</v>
      </c>
      <c r="F108" s="164"/>
      <c r="G108" s="36"/>
      <c r="H108" s="165"/>
      <c r="I108" s="130"/>
      <c r="J108" s="36"/>
      <c r="K108" s="190"/>
      <c r="L108" s="164"/>
      <c r="M108" s="36"/>
      <c r="N108" s="165"/>
      <c r="O108" s="130"/>
      <c r="P108" s="36"/>
      <c r="Q108" s="190"/>
      <c r="R108" s="164">
        <v>0</v>
      </c>
      <c r="S108" s="36">
        <v>10</v>
      </c>
      <c r="T108" s="165">
        <v>2</v>
      </c>
      <c r="U108" s="164"/>
      <c r="V108" s="36"/>
      <c r="W108" s="165"/>
      <c r="X108" s="130">
        <f t="shared" ref="X108:Y108" si="115">F108+I108+L108+O108+R108+U108</f>
        <v>0</v>
      </c>
      <c r="Y108" s="36">
        <f t="shared" si="115"/>
        <v>10</v>
      </c>
      <c r="Z108" s="36">
        <f t="shared" si="110"/>
        <v>10</v>
      </c>
      <c r="AA108" s="36">
        <f t="shared" si="111"/>
        <v>2</v>
      </c>
      <c r="AB108" s="36" t="s">
        <v>33</v>
      </c>
      <c r="AC108" s="86"/>
      <c r="AD108" s="228"/>
    </row>
    <row r="109" spans="1:30" ht="11.25" customHeight="1">
      <c r="A109" s="85" t="s">
        <v>29</v>
      </c>
      <c r="B109" s="35" t="s">
        <v>42</v>
      </c>
      <c r="C109" s="35">
        <v>6</v>
      </c>
      <c r="D109" s="267" t="s">
        <v>292</v>
      </c>
      <c r="E109" s="111" t="s">
        <v>234</v>
      </c>
      <c r="F109" s="164"/>
      <c r="G109" s="36"/>
      <c r="H109" s="165"/>
      <c r="I109" s="130"/>
      <c r="J109" s="36"/>
      <c r="K109" s="190"/>
      <c r="L109" s="164"/>
      <c r="M109" s="36"/>
      <c r="N109" s="165"/>
      <c r="O109" s="130"/>
      <c r="P109" s="36"/>
      <c r="Q109" s="190"/>
      <c r="R109" s="164"/>
      <c r="S109" s="36"/>
      <c r="T109" s="165"/>
      <c r="U109" s="164">
        <v>0</v>
      </c>
      <c r="V109" s="36">
        <v>10</v>
      </c>
      <c r="W109" s="165">
        <v>2</v>
      </c>
      <c r="X109" s="130">
        <f t="shared" ref="X109:Y109" si="116">F109+I109+L109+O109+R109+U109</f>
        <v>0</v>
      </c>
      <c r="Y109" s="36">
        <f t="shared" si="116"/>
        <v>10</v>
      </c>
      <c r="Z109" s="36">
        <f t="shared" si="110"/>
        <v>10</v>
      </c>
      <c r="AA109" s="36">
        <f t="shared" si="111"/>
        <v>2</v>
      </c>
      <c r="AB109" s="36" t="s">
        <v>33</v>
      </c>
      <c r="AC109" s="86"/>
      <c r="AD109" s="228"/>
    </row>
    <row r="110" spans="1:30" ht="11.25" customHeight="1">
      <c r="A110" s="85" t="s">
        <v>29</v>
      </c>
      <c r="B110" s="35" t="s">
        <v>42</v>
      </c>
      <c r="C110" s="35">
        <v>6</v>
      </c>
      <c r="D110" s="267" t="s">
        <v>293</v>
      </c>
      <c r="E110" s="111" t="s">
        <v>209</v>
      </c>
      <c r="F110" s="164"/>
      <c r="G110" s="36"/>
      <c r="H110" s="165"/>
      <c r="I110" s="130"/>
      <c r="J110" s="36"/>
      <c r="K110" s="190"/>
      <c r="L110" s="164"/>
      <c r="M110" s="36"/>
      <c r="N110" s="165"/>
      <c r="O110" s="130"/>
      <c r="P110" s="36"/>
      <c r="Q110" s="190"/>
      <c r="R110" s="164"/>
      <c r="S110" s="36"/>
      <c r="T110" s="165"/>
      <c r="U110" s="164"/>
      <c r="V110" s="36"/>
      <c r="W110" s="165"/>
      <c r="X110" s="130">
        <f>F110+I110+L110+O110+R110+U110</f>
        <v>0</v>
      </c>
      <c r="Y110" s="36">
        <f t="shared" ref="Y110" si="117">G110+J110+M110+P110+S110+V110</f>
        <v>0</v>
      </c>
      <c r="Z110" s="36">
        <f t="shared" ref="Z110" si="118">X110+Y110</f>
        <v>0</v>
      </c>
      <c r="AA110" s="36">
        <f t="shared" ref="AA110" si="119">H110+K110+N110+Q110+T110+W110</f>
        <v>0</v>
      </c>
      <c r="AB110" s="36" t="s">
        <v>47</v>
      </c>
      <c r="AC110" s="86" t="s">
        <v>170</v>
      </c>
      <c r="AD110" s="228"/>
    </row>
    <row r="111" spans="1:30" ht="11.25" customHeight="1">
      <c r="A111" s="85" t="s">
        <v>29</v>
      </c>
      <c r="B111" s="34" t="s">
        <v>30</v>
      </c>
      <c r="C111" s="34">
        <v>2</v>
      </c>
      <c r="D111" s="267" t="s">
        <v>294</v>
      </c>
      <c r="E111" s="111" t="s">
        <v>193</v>
      </c>
      <c r="F111" s="164"/>
      <c r="G111" s="36"/>
      <c r="H111" s="165"/>
      <c r="I111" s="130">
        <v>0</v>
      </c>
      <c r="J111" s="36">
        <v>9</v>
      </c>
      <c r="K111" s="190">
        <v>2</v>
      </c>
      <c r="L111" s="164"/>
      <c r="M111" s="36"/>
      <c r="N111" s="165"/>
      <c r="O111" s="130"/>
      <c r="P111" s="36"/>
      <c r="Q111" s="190"/>
      <c r="R111" s="164"/>
      <c r="S111" s="36"/>
      <c r="T111" s="165"/>
      <c r="U111" s="164"/>
      <c r="V111" s="36"/>
      <c r="W111" s="165"/>
      <c r="X111" s="130">
        <f t="shared" ref="X111:Y111" si="120">F111+I111+L111+O111+R111+U111</f>
        <v>0</v>
      </c>
      <c r="Y111" s="36">
        <f t="shared" si="120"/>
        <v>9</v>
      </c>
      <c r="Z111" s="36">
        <f t="shared" ref="Z111:Z121" si="121">X111+Y111</f>
        <v>9</v>
      </c>
      <c r="AA111" s="36">
        <f t="shared" si="111"/>
        <v>2</v>
      </c>
      <c r="AB111" s="36" t="s">
        <v>48</v>
      </c>
      <c r="AC111" s="86"/>
      <c r="AD111" s="228"/>
    </row>
    <row r="112" spans="1:30" ht="11.25" customHeight="1">
      <c r="A112" s="85" t="s">
        <v>29</v>
      </c>
      <c r="B112" s="34" t="s">
        <v>37</v>
      </c>
      <c r="C112" s="34">
        <v>3</v>
      </c>
      <c r="D112" s="37" t="s">
        <v>194</v>
      </c>
      <c r="E112" s="111" t="s">
        <v>195</v>
      </c>
      <c r="F112" s="164"/>
      <c r="G112" s="36"/>
      <c r="H112" s="165"/>
      <c r="I112" s="130"/>
      <c r="J112" s="36"/>
      <c r="K112" s="190"/>
      <c r="L112" s="164">
        <v>0</v>
      </c>
      <c r="M112" s="36">
        <v>9</v>
      </c>
      <c r="N112" s="165">
        <v>2</v>
      </c>
      <c r="O112" s="130"/>
      <c r="P112" s="36"/>
      <c r="Q112" s="190"/>
      <c r="R112" s="164"/>
      <c r="S112" s="36"/>
      <c r="T112" s="165"/>
      <c r="U112" s="164"/>
      <c r="V112" s="36"/>
      <c r="W112" s="165"/>
      <c r="X112" s="130">
        <f t="shared" ref="X112:Y112" si="122">F112+I112+L112+O112+R112+U112</f>
        <v>0</v>
      </c>
      <c r="Y112" s="36">
        <f t="shared" si="122"/>
        <v>9</v>
      </c>
      <c r="Z112" s="36">
        <f t="shared" si="121"/>
        <v>9</v>
      </c>
      <c r="AA112" s="36">
        <f t="shared" si="111"/>
        <v>2</v>
      </c>
      <c r="AB112" s="36" t="s">
        <v>33</v>
      </c>
      <c r="AC112" s="86"/>
      <c r="AD112" s="228"/>
    </row>
    <row r="113" spans="1:30" ht="11.25" customHeight="1">
      <c r="A113" s="85" t="s">
        <v>29</v>
      </c>
      <c r="B113" s="34" t="s">
        <v>37</v>
      </c>
      <c r="C113" s="34">
        <v>4</v>
      </c>
      <c r="D113" s="37" t="s">
        <v>196</v>
      </c>
      <c r="E113" s="111" t="s">
        <v>197</v>
      </c>
      <c r="F113" s="164"/>
      <c r="G113" s="36"/>
      <c r="H113" s="165"/>
      <c r="I113" s="130"/>
      <c r="J113" s="36"/>
      <c r="K113" s="190"/>
      <c r="L113" s="164"/>
      <c r="M113" s="36"/>
      <c r="N113" s="165"/>
      <c r="O113" s="130">
        <v>0</v>
      </c>
      <c r="P113" s="36">
        <v>9</v>
      </c>
      <c r="Q113" s="190">
        <v>2</v>
      </c>
      <c r="R113" s="164"/>
      <c r="S113" s="36"/>
      <c r="T113" s="165"/>
      <c r="U113" s="164"/>
      <c r="V113" s="36"/>
      <c r="W113" s="165"/>
      <c r="X113" s="130">
        <f t="shared" ref="X113:Y113" si="123">F113+I113+L113+O113+R113+U113</f>
        <v>0</v>
      </c>
      <c r="Y113" s="36">
        <f t="shared" si="123"/>
        <v>9</v>
      </c>
      <c r="Z113" s="36">
        <f t="shared" si="121"/>
        <v>9</v>
      </c>
      <c r="AA113" s="36">
        <f t="shared" si="111"/>
        <v>2</v>
      </c>
      <c r="AB113" s="36" t="s">
        <v>33</v>
      </c>
      <c r="AC113" s="86"/>
      <c r="AD113" s="228"/>
    </row>
    <row r="114" spans="1:30" s="1" customFormat="1" ht="11.25" customHeight="1">
      <c r="A114" s="85" t="s">
        <v>29</v>
      </c>
      <c r="B114" s="34" t="s">
        <v>42</v>
      </c>
      <c r="C114" s="34">
        <v>5</v>
      </c>
      <c r="D114" s="37" t="s">
        <v>198</v>
      </c>
      <c r="E114" s="111" t="s">
        <v>199</v>
      </c>
      <c r="F114" s="164"/>
      <c r="G114" s="36"/>
      <c r="H114" s="165"/>
      <c r="I114" s="130"/>
      <c r="J114" s="36"/>
      <c r="K114" s="190"/>
      <c r="L114" s="164"/>
      <c r="M114" s="36"/>
      <c r="N114" s="165"/>
      <c r="O114" s="130"/>
      <c r="P114" s="36"/>
      <c r="Q114" s="190"/>
      <c r="R114" s="164">
        <v>0</v>
      </c>
      <c r="S114" s="36">
        <v>9</v>
      </c>
      <c r="T114" s="165">
        <v>2</v>
      </c>
      <c r="U114" s="164"/>
      <c r="V114" s="36"/>
      <c r="W114" s="165"/>
      <c r="X114" s="130">
        <f t="shared" ref="X114:Y121" si="124">F114+I114+L114+O114+R114+U114</f>
        <v>0</v>
      </c>
      <c r="Y114" s="36">
        <f t="shared" si="124"/>
        <v>9</v>
      </c>
      <c r="Z114" s="36">
        <f t="shared" si="121"/>
        <v>9</v>
      </c>
      <c r="AA114" s="36">
        <f t="shared" ref="AA114:AA124" si="125">H114+K114+N114+Q114+T114+W114</f>
        <v>2</v>
      </c>
      <c r="AB114" s="36" t="s">
        <v>33</v>
      </c>
      <c r="AC114" s="86"/>
      <c r="AD114" s="228"/>
    </row>
    <row r="115" spans="1:30" s="1" customFormat="1" ht="11.25" customHeight="1" thickBot="1">
      <c r="A115" s="74" t="s">
        <v>29</v>
      </c>
      <c r="B115" s="75"/>
      <c r="C115" s="75"/>
      <c r="D115" s="76"/>
      <c r="E115" s="77" t="s">
        <v>200</v>
      </c>
      <c r="F115" s="166">
        <f t="shared" ref="F115:AA115" si="126">SUM(F104:F114)</f>
        <v>0</v>
      </c>
      <c r="G115" s="87">
        <f t="shared" si="126"/>
        <v>10</v>
      </c>
      <c r="H115" s="167">
        <f t="shared" si="126"/>
        <v>2</v>
      </c>
      <c r="I115" s="87">
        <f t="shared" si="126"/>
        <v>0</v>
      </c>
      <c r="J115" s="87">
        <f t="shared" si="126"/>
        <v>19</v>
      </c>
      <c r="K115" s="87">
        <f t="shared" si="126"/>
        <v>4</v>
      </c>
      <c r="L115" s="166">
        <f t="shared" si="126"/>
        <v>0</v>
      </c>
      <c r="M115" s="87">
        <f t="shared" si="126"/>
        <v>19</v>
      </c>
      <c r="N115" s="167">
        <f t="shared" si="126"/>
        <v>4</v>
      </c>
      <c r="O115" s="87">
        <f t="shared" si="126"/>
        <v>0</v>
      </c>
      <c r="P115" s="87">
        <f t="shared" si="126"/>
        <v>19</v>
      </c>
      <c r="Q115" s="87">
        <f t="shared" si="126"/>
        <v>4</v>
      </c>
      <c r="R115" s="166">
        <f t="shared" si="126"/>
        <v>0</v>
      </c>
      <c r="S115" s="87">
        <f t="shared" si="126"/>
        <v>19</v>
      </c>
      <c r="T115" s="167">
        <f t="shared" si="126"/>
        <v>4</v>
      </c>
      <c r="U115" s="166">
        <f t="shared" si="126"/>
        <v>0</v>
      </c>
      <c r="V115" s="87">
        <f t="shared" si="126"/>
        <v>10</v>
      </c>
      <c r="W115" s="167">
        <f t="shared" si="126"/>
        <v>2</v>
      </c>
      <c r="X115" s="87">
        <f t="shared" si="126"/>
        <v>0</v>
      </c>
      <c r="Y115" s="87">
        <f t="shared" si="126"/>
        <v>96</v>
      </c>
      <c r="Z115" s="87">
        <f t="shared" si="126"/>
        <v>96</v>
      </c>
      <c r="AA115" s="87">
        <f t="shared" si="126"/>
        <v>20</v>
      </c>
      <c r="AB115" s="87"/>
      <c r="AC115" s="88"/>
      <c r="AD115" s="228"/>
    </row>
    <row r="116" spans="1:30" s="1" customFormat="1" ht="11.25" customHeight="1">
      <c r="A116" s="89" t="s">
        <v>29</v>
      </c>
      <c r="B116" s="90"/>
      <c r="C116" s="90"/>
      <c r="D116" s="268" t="s">
        <v>311</v>
      </c>
      <c r="E116" s="112" t="s">
        <v>239</v>
      </c>
      <c r="F116" s="168"/>
      <c r="G116" s="91"/>
      <c r="H116" s="169"/>
      <c r="I116" s="168">
        <v>0</v>
      </c>
      <c r="J116" s="91">
        <v>5</v>
      </c>
      <c r="K116" s="169">
        <v>1</v>
      </c>
      <c r="L116" s="168"/>
      <c r="M116" s="91"/>
      <c r="N116" s="169"/>
      <c r="O116" s="131"/>
      <c r="P116" s="91"/>
      <c r="Q116" s="191"/>
      <c r="R116" s="168"/>
      <c r="S116" s="91"/>
      <c r="T116" s="169"/>
      <c r="U116" s="168"/>
      <c r="V116" s="91"/>
      <c r="W116" s="169"/>
      <c r="X116" s="131">
        <f t="shared" si="124"/>
        <v>0</v>
      </c>
      <c r="Y116" s="91">
        <f t="shared" ref="Y116:Y121" si="127">G116+J116+M116+P116+S116+V116</f>
        <v>5</v>
      </c>
      <c r="Z116" s="91">
        <f t="shared" si="121"/>
        <v>5</v>
      </c>
      <c r="AA116" s="91">
        <f t="shared" si="125"/>
        <v>1</v>
      </c>
      <c r="AB116" s="91"/>
      <c r="AC116" s="241" t="s">
        <v>269</v>
      </c>
      <c r="AD116" s="227"/>
    </row>
    <row r="117" spans="1:30" s="1" customFormat="1" ht="11.25" customHeight="1">
      <c r="A117" s="92" t="s">
        <v>29</v>
      </c>
      <c r="B117" s="38"/>
      <c r="C117" s="38"/>
      <c r="D117" s="269" t="s">
        <v>312</v>
      </c>
      <c r="E117" s="113" t="s">
        <v>240</v>
      </c>
      <c r="F117" s="170"/>
      <c r="G117" s="39"/>
      <c r="H117" s="171"/>
      <c r="I117" s="132"/>
      <c r="J117" s="39"/>
      <c r="K117" s="171"/>
      <c r="L117" s="132">
        <v>5</v>
      </c>
      <c r="M117" s="39">
        <v>5</v>
      </c>
      <c r="N117" s="171">
        <v>2</v>
      </c>
      <c r="O117" s="132"/>
      <c r="P117" s="39"/>
      <c r="Q117" s="192"/>
      <c r="R117" s="170"/>
      <c r="S117" s="39"/>
      <c r="T117" s="171"/>
      <c r="U117" s="170"/>
      <c r="V117" s="39"/>
      <c r="W117" s="171"/>
      <c r="X117" s="132">
        <f t="shared" si="124"/>
        <v>5</v>
      </c>
      <c r="Y117" s="39">
        <f t="shared" si="127"/>
        <v>5</v>
      </c>
      <c r="Z117" s="39">
        <f t="shared" si="121"/>
        <v>10</v>
      </c>
      <c r="AA117" s="39">
        <f t="shared" si="125"/>
        <v>2</v>
      </c>
      <c r="AB117" s="39"/>
      <c r="AC117" s="242"/>
      <c r="AD117" s="227"/>
    </row>
    <row r="118" spans="1:30" s="1" customFormat="1" ht="11.25" customHeight="1">
      <c r="A118" s="92" t="s">
        <v>29</v>
      </c>
      <c r="B118" s="38"/>
      <c r="C118" s="38"/>
      <c r="D118" s="269" t="s">
        <v>313</v>
      </c>
      <c r="E118" s="113" t="s">
        <v>257</v>
      </c>
      <c r="F118" s="170">
        <v>0</v>
      </c>
      <c r="G118" s="39">
        <v>6</v>
      </c>
      <c r="H118" s="171">
        <v>1</v>
      </c>
      <c r="I118" s="132"/>
      <c r="J118" s="39"/>
      <c r="K118" s="192"/>
      <c r="L118" s="170"/>
      <c r="M118" s="39"/>
      <c r="N118" s="171"/>
      <c r="O118" s="132"/>
      <c r="P118" s="39"/>
      <c r="Q118" s="192"/>
      <c r="R118" s="170"/>
      <c r="S118" s="39"/>
      <c r="T118" s="171"/>
      <c r="U118" s="170"/>
      <c r="V118" s="39"/>
      <c r="W118" s="171"/>
      <c r="X118" s="132">
        <f t="shared" si="124"/>
        <v>0</v>
      </c>
      <c r="Y118" s="39">
        <f t="shared" si="127"/>
        <v>6</v>
      </c>
      <c r="Z118" s="39">
        <f t="shared" si="121"/>
        <v>6</v>
      </c>
      <c r="AA118" s="39">
        <f t="shared" si="125"/>
        <v>1</v>
      </c>
      <c r="AB118" s="39"/>
      <c r="AC118" s="242"/>
      <c r="AD118" s="227"/>
    </row>
    <row r="119" spans="1:30" s="1" customFormat="1" ht="11.25" customHeight="1">
      <c r="A119" s="92" t="s">
        <v>29</v>
      </c>
      <c r="B119" s="40"/>
      <c r="C119" s="40"/>
      <c r="D119" s="269" t="s">
        <v>314</v>
      </c>
      <c r="E119" s="113" t="s">
        <v>258</v>
      </c>
      <c r="F119" s="170"/>
      <c r="G119" s="39"/>
      <c r="H119" s="171"/>
      <c r="I119" s="132">
        <v>0</v>
      </c>
      <c r="J119" s="39">
        <v>6</v>
      </c>
      <c r="K119" s="192">
        <v>1</v>
      </c>
      <c r="L119" s="170"/>
      <c r="M119" s="39"/>
      <c r="N119" s="171"/>
      <c r="O119" s="132"/>
      <c r="P119" s="39"/>
      <c r="Q119" s="192"/>
      <c r="R119" s="170"/>
      <c r="S119" s="39"/>
      <c r="T119" s="171"/>
      <c r="U119" s="170"/>
      <c r="V119" s="39"/>
      <c r="W119" s="171"/>
      <c r="X119" s="132">
        <f t="shared" si="124"/>
        <v>0</v>
      </c>
      <c r="Y119" s="39">
        <f t="shared" si="127"/>
        <v>6</v>
      </c>
      <c r="Z119" s="39">
        <f t="shared" si="121"/>
        <v>6</v>
      </c>
      <c r="AA119" s="39">
        <f t="shared" si="125"/>
        <v>1</v>
      </c>
      <c r="AB119" s="39"/>
      <c r="AC119" s="242"/>
      <c r="AD119" s="227"/>
    </row>
    <row r="120" spans="1:30" s="1" customFormat="1" ht="11.25" customHeight="1">
      <c r="A120" s="92" t="s">
        <v>29</v>
      </c>
      <c r="B120" s="40"/>
      <c r="C120" s="40"/>
      <c r="D120" s="269" t="s">
        <v>315</v>
      </c>
      <c r="E120" s="113" t="s">
        <v>259</v>
      </c>
      <c r="F120" s="170"/>
      <c r="G120" s="39"/>
      <c r="H120" s="171"/>
      <c r="I120" s="132"/>
      <c r="J120" s="39"/>
      <c r="K120" s="192"/>
      <c r="L120" s="170"/>
      <c r="M120" s="39"/>
      <c r="N120" s="171"/>
      <c r="O120" s="132"/>
      <c r="P120" s="39"/>
      <c r="Q120" s="192"/>
      <c r="R120" s="170">
        <v>0</v>
      </c>
      <c r="S120" s="39">
        <v>5</v>
      </c>
      <c r="T120" s="171">
        <v>1</v>
      </c>
      <c r="U120" s="170"/>
      <c r="V120" s="39"/>
      <c r="W120" s="171"/>
      <c r="X120" s="132">
        <f t="shared" si="124"/>
        <v>0</v>
      </c>
      <c r="Y120" s="39">
        <f t="shared" si="127"/>
        <v>5</v>
      </c>
      <c r="Z120" s="39">
        <f t="shared" si="121"/>
        <v>5</v>
      </c>
      <c r="AA120" s="39">
        <f t="shared" si="125"/>
        <v>1</v>
      </c>
      <c r="AB120" s="39"/>
      <c r="AC120" s="242"/>
      <c r="AD120" s="227"/>
    </row>
    <row r="121" spans="1:30" s="1" customFormat="1" ht="11.25" customHeight="1">
      <c r="A121" s="92" t="s">
        <v>29</v>
      </c>
      <c r="B121" s="38"/>
      <c r="C121" s="38"/>
      <c r="D121" s="269" t="s">
        <v>316</v>
      </c>
      <c r="E121" s="113" t="s">
        <v>260</v>
      </c>
      <c r="F121" s="170"/>
      <c r="G121" s="39"/>
      <c r="H121" s="171"/>
      <c r="I121" s="170"/>
      <c r="J121" s="39"/>
      <c r="K121" s="171"/>
      <c r="L121" s="170"/>
      <c r="M121" s="39"/>
      <c r="N121" s="171"/>
      <c r="O121" s="170"/>
      <c r="P121" s="39"/>
      <c r="Q121" s="171"/>
      <c r="R121" s="170"/>
      <c r="S121" s="39"/>
      <c r="T121" s="171"/>
      <c r="U121" s="217">
        <v>0</v>
      </c>
      <c r="V121" s="218">
        <v>5</v>
      </c>
      <c r="W121" s="219">
        <v>1</v>
      </c>
      <c r="X121" s="132">
        <f t="shared" si="124"/>
        <v>0</v>
      </c>
      <c r="Y121" s="39">
        <f t="shared" si="127"/>
        <v>5</v>
      </c>
      <c r="Z121" s="39">
        <f t="shared" si="121"/>
        <v>5</v>
      </c>
      <c r="AA121" s="39">
        <f t="shared" si="125"/>
        <v>1</v>
      </c>
      <c r="AB121" s="39"/>
      <c r="AC121" s="243"/>
      <c r="AD121" s="227"/>
    </row>
    <row r="122" spans="1:30" s="1" customFormat="1" ht="11.25" customHeight="1" thickBot="1">
      <c r="A122" s="74" t="s">
        <v>29</v>
      </c>
      <c r="B122" s="75"/>
      <c r="C122" s="75"/>
      <c r="D122" s="76"/>
      <c r="E122" s="77" t="s">
        <v>247</v>
      </c>
      <c r="F122" s="172"/>
      <c r="G122" s="94"/>
      <c r="H122" s="173">
        <v>2</v>
      </c>
      <c r="I122" s="94"/>
      <c r="J122" s="94"/>
      <c r="K122" s="94">
        <v>1</v>
      </c>
      <c r="L122" s="172"/>
      <c r="M122" s="94"/>
      <c r="N122" s="173">
        <v>2</v>
      </c>
      <c r="O122" s="94"/>
      <c r="P122" s="94"/>
      <c r="Q122" s="94">
        <v>2</v>
      </c>
      <c r="R122" s="172"/>
      <c r="S122" s="94"/>
      <c r="T122" s="173">
        <v>2</v>
      </c>
      <c r="U122" s="172"/>
      <c r="V122" s="94"/>
      <c r="W122" s="173"/>
      <c r="X122" s="172"/>
      <c r="Y122" s="93"/>
      <c r="Z122" s="94"/>
      <c r="AA122" s="94">
        <f t="shared" si="125"/>
        <v>9</v>
      </c>
      <c r="AB122" s="95"/>
      <c r="AC122" s="96"/>
      <c r="AD122" s="227"/>
    </row>
    <row r="123" spans="1:30" s="1" customFormat="1" ht="11.25" customHeight="1">
      <c r="A123" s="213" t="s">
        <v>29</v>
      </c>
      <c r="B123" s="220" t="s">
        <v>42</v>
      </c>
      <c r="C123" s="220">
        <v>5</v>
      </c>
      <c r="D123" s="220" t="s">
        <v>295</v>
      </c>
      <c r="E123" s="221" t="s">
        <v>187</v>
      </c>
      <c r="F123" s="209"/>
      <c r="G123" s="209"/>
      <c r="H123" s="210"/>
      <c r="I123" s="209"/>
      <c r="J123" s="209"/>
      <c r="K123" s="209"/>
      <c r="L123" s="208"/>
      <c r="M123" s="209"/>
      <c r="N123" s="210"/>
      <c r="O123" s="209"/>
      <c r="P123" s="209"/>
      <c r="Q123" s="209"/>
      <c r="R123" s="208"/>
      <c r="S123" s="209"/>
      <c r="T123" s="210">
        <v>2</v>
      </c>
      <c r="U123" s="208"/>
      <c r="V123" s="209"/>
      <c r="W123" s="210"/>
      <c r="X123" s="209"/>
      <c r="Y123" s="209"/>
      <c r="Z123" s="214"/>
      <c r="AA123" s="209">
        <f t="shared" si="125"/>
        <v>2</v>
      </c>
      <c r="AB123" s="214" t="s">
        <v>48</v>
      </c>
      <c r="AC123" s="215"/>
      <c r="AD123" s="228"/>
    </row>
    <row r="124" spans="1:30" s="1" customFormat="1" ht="11.25" customHeight="1">
      <c r="A124" s="213" t="s">
        <v>29</v>
      </c>
      <c r="B124" s="211" t="s">
        <v>42</v>
      </c>
      <c r="C124" s="211">
        <v>6</v>
      </c>
      <c r="D124" s="211" t="s">
        <v>296</v>
      </c>
      <c r="E124" s="212" t="s">
        <v>188</v>
      </c>
      <c r="F124" s="222"/>
      <c r="G124" s="222"/>
      <c r="H124" s="223"/>
      <c r="I124" s="222"/>
      <c r="J124" s="222"/>
      <c r="K124" s="222"/>
      <c r="L124" s="224"/>
      <c r="M124" s="222"/>
      <c r="N124" s="223"/>
      <c r="O124" s="222"/>
      <c r="P124" s="222"/>
      <c r="Q124" s="222"/>
      <c r="R124" s="224"/>
      <c r="S124" s="222"/>
      <c r="T124" s="223"/>
      <c r="U124" s="224"/>
      <c r="V124" s="222"/>
      <c r="W124" s="223">
        <v>3</v>
      </c>
      <c r="X124" s="222"/>
      <c r="Y124" s="222"/>
      <c r="Z124" s="225"/>
      <c r="AA124" s="222">
        <f t="shared" si="125"/>
        <v>3</v>
      </c>
      <c r="AB124" s="225" t="s">
        <v>48</v>
      </c>
      <c r="AC124" s="226"/>
      <c r="AD124" s="228"/>
    </row>
    <row r="125" spans="1:30" s="1" customFormat="1" ht="11.25" customHeight="1" thickBot="1">
      <c r="A125" s="74" t="s">
        <v>29</v>
      </c>
      <c r="B125" s="75"/>
      <c r="C125" s="75"/>
      <c r="D125" s="76"/>
      <c r="E125" s="77" t="s">
        <v>202</v>
      </c>
      <c r="F125" s="175"/>
      <c r="G125" s="176"/>
      <c r="H125" s="177"/>
      <c r="I125" s="175"/>
      <c r="J125" s="176"/>
      <c r="K125" s="177"/>
      <c r="L125" s="175"/>
      <c r="M125" s="176"/>
      <c r="N125" s="177"/>
      <c r="O125" s="175"/>
      <c r="P125" s="176"/>
      <c r="Q125" s="176"/>
      <c r="R125" s="175"/>
      <c r="S125" s="176"/>
      <c r="T125" s="177"/>
      <c r="U125" s="175"/>
      <c r="V125" s="176"/>
      <c r="W125" s="177"/>
      <c r="X125" s="196"/>
      <c r="Y125" s="176"/>
      <c r="Z125" s="176"/>
      <c r="AA125" s="176">
        <f>SUM(AA42,AA87,AA103,AA115,AA122+T123+W124)</f>
        <v>180</v>
      </c>
      <c r="AB125" s="197"/>
      <c r="AC125" s="216"/>
      <c r="AD125" s="237"/>
    </row>
    <row r="126" spans="1:30" s="1" customFormat="1" ht="11.25" customHeight="1">
      <c r="A126" s="174"/>
      <c r="B126" s="114"/>
      <c r="C126" s="114"/>
      <c r="D126" s="114"/>
      <c r="AC126" s="240"/>
      <c r="AD126" s="237"/>
    </row>
    <row r="127" spans="1:30" s="1" customFormat="1" ht="11.25" customHeight="1">
      <c r="A127" s="174"/>
      <c r="B127" s="114"/>
      <c r="C127" s="114"/>
      <c r="D127" s="114"/>
      <c r="AC127" s="240"/>
      <c r="AD127" s="237"/>
    </row>
  </sheetData>
  <autoFilter ref="A2:AC127"/>
  <mergeCells count="9">
    <mergeCell ref="AC116:AC121"/>
    <mergeCell ref="A1:AC1"/>
    <mergeCell ref="AC88:AC94"/>
    <mergeCell ref="AC96:AC102"/>
    <mergeCell ref="AD22:AD23"/>
    <mergeCell ref="AD43:AD48"/>
    <mergeCell ref="AD73:AD74"/>
    <mergeCell ref="AD84:AD85"/>
    <mergeCell ref="AD88:AD103"/>
  </mergeCells>
  <phoneticPr fontId="14" type="noConversion"/>
  <pageMargins left="0.70866141732283472" right="0.70866141732283472" top="0.74803149606299213" bottom="0.74803149606299213" header="0" footer="0"/>
  <pageSetup scale="6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Kantor_mintatanterv_AVKF</vt:lpstr>
      <vt:lpstr>Kantor_mintatanterv_AVKF!Nyomtatási_terület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Windows User</cp:lastModifiedBy>
  <cp:lastPrinted>2021-04-14T07:24:04Z</cp:lastPrinted>
  <dcterms:created xsi:type="dcterms:W3CDTF">2019-06-21T06:13:21Z</dcterms:created>
  <dcterms:modified xsi:type="dcterms:W3CDTF">2021-05-26T08:39:58Z</dcterms:modified>
</cp:coreProperties>
</file>