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3645"/>
  </bookViews>
  <sheets>
    <sheet name="Magyar-angol tksz" sheetId="2" r:id="rId1"/>
  </sheets>
  <definedNames>
    <definedName name="_xlnm._FilterDatabase" localSheetId="0" hidden="1">'Magyar-angol tksz'!$A$2:$Q$23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G21" i="2"/>
  <c r="H21" i="2"/>
  <c r="I21" i="2"/>
  <c r="J21" i="2"/>
  <c r="E21" i="2"/>
  <c r="N22" i="2" l="1"/>
  <c r="L22" i="2"/>
  <c r="K22" i="2"/>
  <c r="N20" i="2"/>
  <c r="L20" i="2"/>
  <c r="K20" i="2"/>
  <c r="N19" i="2"/>
  <c r="L19" i="2"/>
  <c r="K19" i="2"/>
  <c r="N18" i="2"/>
  <c r="L18" i="2"/>
  <c r="K18" i="2"/>
  <c r="N17" i="2"/>
  <c r="L17" i="2"/>
  <c r="K17" i="2"/>
  <c r="J15" i="2"/>
  <c r="J23" i="2" s="1"/>
  <c r="I15" i="2"/>
  <c r="I23" i="2" s="1"/>
  <c r="H15" i="2"/>
  <c r="H23" i="2" s="1"/>
  <c r="G15" i="2"/>
  <c r="G23" i="2" s="1"/>
  <c r="F15" i="2"/>
  <c r="F23" i="2" s="1"/>
  <c r="E15" i="2"/>
  <c r="N14" i="2"/>
  <c r="L14" i="2"/>
  <c r="K14" i="2"/>
  <c r="N13" i="2"/>
  <c r="L13" i="2"/>
  <c r="K13" i="2"/>
  <c r="N12" i="2"/>
  <c r="N11" i="2"/>
  <c r="L11" i="2"/>
  <c r="K11" i="2"/>
  <c r="N10" i="2"/>
  <c r="L10" i="2"/>
  <c r="K10" i="2"/>
  <c r="L9" i="2"/>
  <c r="K9" i="2"/>
  <c r="L8" i="2"/>
  <c r="K8" i="2"/>
  <c r="N7" i="2"/>
  <c r="L7" i="2"/>
  <c r="K7" i="2"/>
  <c r="N5" i="2"/>
  <c r="K5" i="2"/>
  <c r="N4" i="2"/>
  <c r="L4" i="2"/>
  <c r="N6" i="2"/>
  <c r="L6" i="2"/>
  <c r="K6" i="2"/>
  <c r="M19" i="2" l="1"/>
  <c r="M22" i="2"/>
  <c r="M20" i="2"/>
  <c r="K21" i="2"/>
  <c r="M18" i="2"/>
  <c r="N21" i="2"/>
  <c r="M14" i="2"/>
  <c r="M5" i="2"/>
  <c r="N15" i="2"/>
  <c r="M11" i="2"/>
  <c r="M10" i="2"/>
  <c r="M7" i="2"/>
  <c r="M4" i="2"/>
  <c r="K15" i="2"/>
  <c r="L21" i="2"/>
  <c r="M17" i="2"/>
  <c r="M13" i="2"/>
  <c r="L15" i="2"/>
  <c r="M6" i="2"/>
  <c r="K23" i="2" l="1"/>
  <c r="M21" i="2"/>
  <c r="L23" i="2"/>
  <c r="M15" i="2"/>
  <c r="M23" i="2" l="1"/>
  <c r="E23" i="2"/>
  <c r="N23" i="2"/>
</calcChain>
</file>

<file path=xl/sharedStrings.xml><?xml version="1.0" encoding="utf-8"?>
<sst xmlns="http://schemas.openxmlformats.org/spreadsheetml/2006/main" count="109" uniqueCount="70">
  <si>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</si>
  <si>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</si>
  <si>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</si>
  <si>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</si>
  <si>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</si>
  <si>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</si>
  <si>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</si>
  <si>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</si>
  <si>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</si>
  <si>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Óra ea./félév</t>
  </si>
  <si>
    <t>Óra gy/félév</t>
  </si>
  <si>
    <t>Óra össz.</t>
  </si>
  <si>
    <t>Kredit</t>
  </si>
  <si>
    <t>F. zárás</t>
  </si>
  <si>
    <t>előfeltételek</t>
  </si>
  <si>
    <t>Tantárgyfelelős/a tantárgy oktatója</t>
  </si>
  <si>
    <t>Kötelező ismeretkörök</t>
  </si>
  <si>
    <t xml:space="preserve">A kétnyelvűség elmélete és gyakorlata </t>
  </si>
  <si>
    <t>1.</t>
  </si>
  <si>
    <t>Gyermekirodalom</t>
  </si>
  <si>
    <t>Civilizáció és kultúra</t>
  </si>
  <si>
    <t>EU-ismeretek</t>
  </si>
  <si>
    <t>Intézményi gyakorlat 1. (egyéni hospitálás)</t>
  </si>
  <si>
    <t>Intézményi gyakorlat 2. (óvodai gyakorlatok)</t>
  </si>
  <si>
    <t>Választható ismeretkörök</t>
  </si>
  <si>
    <t>2.</t>
  </si>
  <si>
    <t>Szakdolgozat</t>
  </si>
  <si>
    <t>Összesen</t>
  </si>
  <si>
    <t>Palkóné dr. Tabi Katalin</t>
  </si>
  <si>
    <t>Hollósi Cecília</t>
  </si>
  <si>
    <t xml:space="preserve">Bethlenfalvyné dr. Streitmann Ágnes </t>
  </si>
  <si>
    <t>Kötelező ismeretkörök összesen</t>
  </si>
  <si>
    <t>Választható ismeretkörök összesen</t>
  </si>
  <si>
    <t>Ismeretkör a KKK alapján</t>
  </si>
  <si>
    <t>Angol nyelvművelés (15-26 kredit)</t>
  </si>
  <si>
    <t>Kétnyelvűség, módszertan és gyermek-irodalom (15-18 kredit)</t>
  </si>
  <si>
    <t>EU-ismeretek, civilizációs és interkulturális ismeretek (2-8 kredit)</t>
  </si>
  <si>
    <t>Szakmai gyakorlat (2-16 kredit)</t>
  </si>
  <si>
    <t>Választható ismeretkörök (2-16 kredit)</t>
  </si>
  <si>
    <t>v</t>
  </si>
  <si>
    <t>gyj</t>
  </si>
  <si>
    <t>Játékos angol nyelvi fejlesztés drámapedagógiai eszközökkel</t>
  </si>
  <si>
    <t>Bill McBrayer</t>
  </si>
  <si>
    <t>Konfliktuskezelés és konstruktív kooperációs technikák az interkulturális kommunikációban</t>
  </si>
  <si>
    <t xml:space="preserve">Angol nyelvi felkészítés az angol-magyar nyelvű nevelésre 1. </t>
  </si>
  <si>
    <t xml:space="preserve">Angol nyelvi felkészítés az angol-magyar nyelvű nevelésre 2. </t>
  </si>
  <si>
    <t>Bethlenfalvyné dr. Streitmann Ágnes</t>
  </si>
  <si>
    <t>Angol nyelvi felkészítés az angol-magyar nyelvű nevelésre 1.</t>
  </si>
  <si>
    <t>Interkulturális kompetencia fejlesztése</t>
  </si>
  <si>
    <t xml:space="preserve">Angol nyelvi óvodai foglalkozások módszertana 1. </t>
  </si>
  <si>
    <t xml:space="preserve">Angol nyelvi óvodai foglalkozások módszertana 2. </t>
  </si>
  <si>
    <t>Történetmesélés az óvodai angol nyelvi nevelésben</t>
  </si>
  <si>
    <t>Ünnepek az angolszász kultúrában</t>
  </si>
  <si>
    <r>
      <rPr>
        <b/>
        <sz val="16"/>
        <color rgb="FFFF0000"/>
        <rFont val="Calibri"/>
        <family val="2"/>
        <charset val="238"/>
      </rPr>
      <t>Óvodáskori magyar-angol kétnyelvűség szakirányú továbbképzési szak</t>
    </r>
    <r>
      <rPr>
        <b/>
        <sz val="11"/>
        <color rgb="FFFF0000"/>
        <rFont val="Calibri"/>
        <family val="2"/>
        <charset val="238"/>
      </rPr>
      <t xml:space="preserve">
Érvényes: 2020.09.01-től</t>
    </r>
  </si>
  <si>
    <t>OMAKSLK001</t>
  </si>
  <si>
    <t>OMAKSLK002</t>
  </si>
  <si>
    <t>OMAKSLK003</t>
  </si>
  <si>
    <t>OMAKSLK004</t>
  </si>
  <si>
    <t>OMAKSLK005</t>
  </si>
  <si>
    <t>OMAKSLK006</t>
  </si>
  <si>
    <t>OMAKSLK007</t>
  </si>
  <si>
    <t>OMAKSLK008</t>
  </si>
  <si>
    <t>OMAKSLK009</t>
  </si>
  <si>
    <t>OMAKSLK010</t>
  </si>
  <si>
    <t>OMAKSLK011</t>
  </si>
  <si>
    <t>OMAKSLK012</t>
  </si>
  <si>
    <t>OMAKSLK013</t>
  </si>
  <si>
    <t>OMAKSLK014</t>
  </si>
  <si>
    <t>OMAKSLK015</t>
  </si>
  <si>
    <t>OMAKSLK016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</si>
</sst>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textRotation="90" shrinkToFit="1"/>
    </xf>
    <xf numFmtId="0" fontId="2" fillId="2" borderId="3" xfId="0" applyNumberFormat="1" applyFont="1" applyFill="1" applyBorder="1" applyAlignment="1">
      <alignment horizontal="center" vertical="center" textRotation="90" shrinkToFit="1"/>
    </xf>
    <xf numFmtId="0" fontId="2" fillId="2" borderId="4" xfId="0" applyNumberFormat="1" applyFont="1" applyFill="1" applyBorder="1" applyAlignment="1">
      <alignment horizontal="center" vertical="center" textRotation="90" shrinkToFit="1"/>
    </xf>
    <xf numFmtId="0" fontId="2" fillId="2" borderId="1" xfId="0" applyNumberFormat="1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textRotation="90" shrinkToFit="1"/>
    </xf>
    <xf numFmtId="0" fontId="2" fillId="3" borderId="3" xfId="0" applyFont="1" applyFill="1" applyBorder="1" applyAlignment="1">
      <alignment horizontal="center" vertical="center" textRotation="90" shrinkToFi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vertical="top"/>
    </xf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0" borderId="0" xfId="0" applyFont="1" applyBorder="1"/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/>
    <xf numFmtId="0" fontId="1" fillId="0" borderId="15" xfId="0" applyFont="1" applyBorder="1" applyAlignment="1">
      <alignment vertical="top"/>
    </xf>
    <xf numFmtId="0" fontId="1" fillId="0" borderId="5" xfId="0" applyFont="1" applyBorder="1"/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0" borderId="17" xfId="0" applyFont="1" applyBorder="1"/>
    <xf numFmtId="0" fontId="1" fillId="0" borderId="1" xfId="0" applyFont="1" applyBorder="1"/>
    <xf numFmtId="0" fontId="3" fillId="0" borderId="16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top" wrapText="1"/>
    </xf>
    <xf numFmtId="0" fontId="1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90" zoomScaleNormal="90" workbookViewId="0">
      <selection sqref="A1:Q1"/>
    </sheetView>
  </sheetViews>
  <sheetFormatPr defaultColWidth="8.85546875" defaultRowHeight="15" x14ac:dyDescent="0.25"/>
  <cols>
    <col min="1" max="1" width="3.28515625" style="1" customWidth="1"/>
    <col min="2" max="2" width="16.42578125" style="1" customWidth="1"/>
    <col min="3" max="3" width="13.42578125" style="1" customWidth="1"/>
    <col min="4" max="4" width="62.85546875" style="1" customWidth="1"/>
    <col min="5" max="5" width="4" style="1" customWidth="1"/>
    <col min="6" max="6" width="3.7109375" style="1" customWidth="1"/>
    <col min="7" max="7" width="3.85546875" style="1" customWidth="1"/>
    <col min="8" max="8" width="3.42578125" style="1" customWidth="1"/>
    <col min="9" max="9" width="4.42578125" style="1" customWidth="1"/>
    <col min="10" max="10" width="3.85546875" style="1" customWidth="1"/>
    <col min="11" max="13" width="5.7109375" style="1" customWidth="1"/>
    <col min="14" max="14" width="5.140625" style="1" customWidth="1"/>
    <col min="15" max="15" width="4.85546875" style="1" customWidth="1"/>
    <col min="16" max="16" width="29" style="1" customWidth="1"/>
    <col min="17" max="17" width="23.85546875" style="1" customWidth="1"/>
    <col min="18" max="16384" width="8.85546875" style="1"/>
  </cols>
  <sheetData>
    <row r="1" spans="1:17" ht="43.15" customHeight="1" x14ac:dyDescent="0.25">
      <c r="A1" s="89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66.75" x14ac:dyDescent="0.25">
      <c r="A2" s="2" t="s">
        <v>0</v>
      </c>
      <c r="B2" s="3" t="s">
        <v>33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8" t="s">
        <v>9</v>
      </c>
      <c r="L2" s="8" t="s">
        <v>10</v>
      </c>
      <c r="M2" s="7" t="s">
        <v>11</v>
      </c>
      <c r="N2" s="8" t="s">
        <v>12</v>
      </c>
      <c r="O2" s="9" t="s">
        <v>13</v>
      </c>
      <c r="P2" s="9" t="s">
        <v>14</v>
      </c>
      <c r="Q2" s="10" t="s">
        <v>15</v>
      </c>
    </row>
    <row r="3" spans="1:17" x14ac:dyDescent="0.25">
      <c r="A3" s="11"/>
      <c r="B3" s="12"/>
      <c r="C3" s="12"/>
      <c r="D3" s="12" t="s">
        <v>16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</row>
    <row r="4" spans="1:17" ht="43.15" customHeight="1" x14ac:dyDescent="0.25">
      <c r="A4" s="20" t="s">
        <v>18</v>
      </c>
      <c r="B4" s="82" t="s">
        <v>34</v>
      </c>
      <c r="C4" s="20" t="s">
        <v>54</v>
      </c>
      <c r="D4" s="21" t="s">
        <v>44</v>
      </c>
      <c r="E4" s="62">
        <v>0</v>
      </c>
      <c r="F4" s="63">
        <v>35</v>
      </c>
      <c r="G4" s="64">
        <v>9</v>
      </c>
      <c r="H4" s="62"/>
      <c r="I4" s="63"/>
      <c r="J4" s="64"/>
      <c r="K4" s="65">
        <v>0</v>
      </c>
      <c r="L4" s="65">
        <f t="shared" ref="L4:L14" si="0">F4+I4</f>
        <v>35</v>
      </c>
      <c r="M4" s="65">
        <f t="shared" ref="M4:M15" si="1">K4+L4</f>
        <v>35</v>
      </c>
      <c r="N4" s="65">
        <f t="shared" ref="N4:N14" si="2">G4+J4</f>
        <v>9</v>
      </c>
      <c r="O4" s="42" t="s">
        <v>40</v>
      </c>
      <c r="P4" s="20"/>
      <c r="Q4" s="24" t="s">
        <v>28</v>
      </c>
    </row>
    <row r="5" spans="1:17" ht="45" x14ac:dyDescent="0.25">
      <c r="A5" s="25" t="s">
        <v>25</v>
      </c>
      <c r="B5" s="84"/>
      <c r="C5" s="25" t="s">
        <v>55</v>
      </c>
      <c r="D5" s="23" t="s">
        <v>45</v>
      </c>
      <c r="E5" s="62"/>
      <c r="F5" s="63"/>
      <c r="G5" s="64"/>
      <c r="H5" s="62">
        <v>30</v>
      </c>
      <c r="I5" s="63">
        <v>0</v>
      </c>
      <c r="J5" s="64">
        <v>6</v>
      </c>
      <c r="K5" s="65">
        <f t="shared" ref="K5:K14" si="3">E5+H5</f>
        <v>30</v>
      </c>
      <c r="L5" s="65">
        <v>0</v>
      </c>
      <c r="M5" s="65">
        <f t="shared" si="1"/>
        <v>30</v>
      </c>
      <c r="N5" s="65">
        <f t="shared" si="2"/>
        <v>6</v>
      </c>
      <c r="O5" s="65" t="s">
        <v>39</v>
      </c>
      <c r="P5" s="21" t="s">
        <v>47</v>
      </c>
      <c r="Q5" s="24" t="s">
        <v>28</v>
      </c>
    </row>
    <row r="6" spans="1:17" ht="28.9" customHeight="1" x14ac:dyDescent="0.25">
      <c r="A6" s="16" t="s">
        <v>18</v>
      </c>
      <c r="B6" s="82" t="s">
        <v>35</v>
      </c>
      <c r="C6" s="20" t="s">
        <v>56</v>
      </c>
      <c r="D6" s="17" t="s">
        <v>17</v>
      </c>
      <c r="E6" s="66">
        <v>10</v>
      </c>
      <c r="F6" s="67">
        <v>0</v>
      </c>
      <c r="G6" s="68">
        <v>3</v>
      </c>
      <c r="H6" s="66"/>
      <c r="I6" s="67"/>
      <c r="J6" s="68"/>
      <c r="K6" s="69">
        <f>E6+H6</f>
        <v>10</v>
      </c>
      <c r="L6" s="69">
        <f>F6+I6</f>
        <v>0</v>
      </c>
      <c r="M6" s="69">
        <f>K6+L6</f>
        <v>10</v>
      </c>
      <c r="N6" s="69">
        <f>G6+J6</f>
        <v>3</v>
      </c>
      <c r="O6" s="69" t="s">
        <v>39</v>
      </c>
      <c r="P6" s="58"/>
      <c r="Q6" s="19" t="s">
        <v>30</v>
      </c>
    </row>
    <row r="7" spans="1:17" ht="28.9" customHeight="1" x14ac:dyDescent="0.25">
      <c r="A7" s="16" t="s">
        <v>18</v>
      </c>
      <c r="B7" s="83"/>
      <c r="C7" s="20" t="s">
        <v>57</v>
      </c>
      <c r="D7" s="21" t="s">
        <v>49</v>
      </c>
      <c r="E7" s="62">
        <v>0</v>
      </c>
      <c r="F7" s="63">
        <v>20</v>
      </c>
      <c r="G7" s="64">
        <v>5</v>
      </c>
      <c r="H7" s="62"/>
      <c r="I7" s="63"/>
      <c r="J7" s="64"/>
      <c r="K7" s="65">
        <f t="shared" si="3"/>
        <v>0</v>
      </c>
      <c r="L7" s="65">
        <f t="shared" si="0"/>
        <v>20</v>
      </c>
      <c r="M7" s="65">
        <f t="shared" si="1"/>
        <v>20</v>
      </c>
      <c r="N7" s="65">
        <f t="shared" si="2"/>
        <v>5</v>
      </c>
      <c r="O7" s="65" t="s">
        <v>40</v>
      </c>
      <c r="P7" s="59"/>
      <c r="Q7" s="21" t="s">
        <v>30</v>
      </c>
    </row>
    <row r="8" spans="1:17" ht="30" x14ac:dyDescent="0.25">
      <c r="A8" s="20" t="s">
        <v>25</v>
      </c>
      <c r="B8" s="83"/>
      <c r="C8" s="20" t="s">
        <v>58</v>
      </c>
      <c r="D8" s="23" t="s">
        <v>50</v>
      </c>
      <c r="E8" s="62"/>
      <c r="F8" s="63"/>
      <c r="G8" s="76"/>
      <c r="H8" s="77">
        <v>0</v>
      </c>
      <c r="I8" s="78">
        <v>13</v>
      </c>
      <c r="J8" s="76">
        <v>3</v>
      </c>
      <c r="K8" s="65">
        <f t="shared" si="3"/>
        <v>0</v>
      </c>
      <c r="L8" s="65">
        <f t="shared" si="0"/>
        <v>13</v>
      </c>
      <c r="M8" s="42">
        <v>20</v>
      </c>
      <c r="N8" s="42">
        <v>5</v>
      </c>
      <c r="O8" s="65" t="s">
        <v>40</v>
      </c>
      <c r="P8" s="60" t="s">
        <v>49</v>
      </c>
      <c r="Q8" s="21" t="s">
        <v>30</v>
      </c>
    </row>
    <row r="9" spans="1:17" x14ac:dyDescent="0.25">
      <c r="A9" s="25" t="s">
        <v>18</v>
      </c>
      <c r="B9" s="84"/>
      <c r="C9" s="25" t="s">
        <v>59</v>
      </c>
      <c r="D9" s="81" t="s">
        <v>19</v>
      </c>
      <c r="E9" s="70">
        <v>15</v>
      </c>
      <c r="F9" s="75">
        <v>0</v>
      </c>
      <c r="G9" s="79">
        <v>4</v>
      </c>
      <c r="H9" s="80"/>
      <c r="I9" s="75"/>
      <c r="J9" s="79"/>
      <c r="K9" s="73">
        <f t="shared" si="3"/>
        <v>15</v>
      </c>
      <c r="L9" s="73">
        <f t="shared" si="0"/>
        <v>0</v>
      </c>
      <c r="M9" s="46">
        <v>8</v>
      </c>
      <c r="N9" s="46">
        <v>2</v>
      </c>
      <c r="O9" s="74" t="s">
        <v>39</v>
      </c>
      <c r="P9" s="61"/>
      <c r="Q9" s="20" t="s">
        <v>28</v>
      </c>
    </row>
    <row r="10" spans="1:17" ht="23.45" customHeight="1" x14ac:dyDescent="0.25">
      <c r="A10" s="16" t="s">
        <v>18</v>
      </c>
      <c r="B10" s="86" t="s">
        <v>36</v>
      </c>
      <c r="C10" s="16" t="s">
        <v>60</v>
      </c>
      <c r="D10" s="17" t="s">
        <v>20</v>
      </c>
      <c r="E10" s="66">
        <v>8</v>
      </c>
      <c r="F10" s="67">
        <v>0</v>
      </c>
      <c r="G10" s="68">
        <v>2</v>
      </c>
      <c r="H10" s="66"/>
      <c r="I10" s="67"/>
      <c r="J10" s="68"/>
      <c r="K10" s="69">
        <f t="shared" si="3"/>
        <v>8</v>
      </c>
      <c r="L10" s="69">
        <f t="shared" si="0"/>
        <v>0</v>
      </c>
      <c r="M10" s="69">
        <f t="shared" si="1"/>
        <v>8</v>
      </c>
      <c r="N10" s="69">
        <f t="shared" si="2"/>
        <v>2</v>
      </c>
      <c r="O10" s="69" t="s">
        <v>39</v>
      </c>
      <c r="P10" s="20"/>
      <c r="Q10" s="20" t="s">
        <v>42</v>
      </c>
    </row>
    <row r="11" spans="1:17" ht="21.6" customHeight="1" x14ac:dyDescent="0.25">
      <c r="A11" s="20" t="s">
        <v>18</v>
      </c>
      <c r="B11" s="87"/>
      <c r="C11" s="20" t="s">
        <v>61</v>
      </c>
      <c r="D11" s="24" t="s">
        <v>21</v>
      </c>
      <c r="E11" s="62">
        <v>0</v>
      </c>
      <c r="F11" s="63">
        <v>6</v>
      </c>
      <c r="G11" s="64">
        <v>2</v>
      </c>
      <c r="H11" s="62"/>
      <c r="I11" s="63"/>
      <c r="J11" s="64"/>
      <c r="K11" s="65">
        <f t="shared" si="3"/>
        <v>0</v>
      </c>
      <c r="L11" s="65">
        <f t="shared" si="0"/>
        <v>6</v>
      </c>
      <c r="M11" s="65">
        <f t="shared" si="1"/>
        <v>6</v>
      </c>
      <c r="N11" s="65">
        <f t="shared" si="2"/>
        <v>2</v>
      </c>
      <c r="O11" s="65" t="s">
        <v>40</v>
      </c>
      <c r="P11" s="20"/>
      <c r="Q11" s="20" t="s">
        <v>28</v>
      </c>
    </row>
    <row r="12" spans="1:17" x14ac:dyDescent="0.25">
      <c r="A12" s="25" t="s">
        <v>25</v>
      </c>
      <c r="B12" s="88"/>
      <c r="C12" s="25" t="s">
        <v>62</v>
      </c>
      <c r="D12" s="26" t="s">
        <v>48</v>
      </c>
      <c r="E12" s="70"/>
      <c r="F12" s="71"/>
      <c r="G12" s="72"/>
      <c r="H12" s="70">
        <v>0</v>
      </c>
      <c r="I12" s="71">
        <v>10</v>
      </c>
      <c r="J12" s="72">
        <v>4</v>
      </c>
      <c r="K12" s="73">
        <v>0</v>
      </c>
      <c r="L12" s="73">
        <v>10</v>
      </c>
      <c r="M12" s="73">
        <v>10</v>
      </c>
      <c r="N12" s="73">
        <f t="shared" si="2"/>
        <v>4</v>
      </c>
      <c r="O12" s="73" t="s">
        <v>40</v>
      </c>
      <c r="P12" s="20"/>
      <c r="Q12" s="21" t="s">
        <v>28</v>
      </c>
    </row>
    <row r="13" spans="1:17" x14ac:dyDescent="0.25">
      <c r="A13" s="20" t="s">
        <v>18</v>
      </c>
      <c r="B13" s="86" t="s">
        <v>37</v>
      </c>
      <c r="C13" s="20" t="s">
        <v>63</v>
      </c>
      <c r="D13" s="20" t="s">
        <v>22</v>
      </c>
      <c r="E13" s="39">
        <v>0</v>
      </c>
      <c r="F13" s="40">
        <v>4</v>
      </c>
      <c r="G13" s="41">
        <v>1</v>
      </c>
      <c r="H13" s="39"/>
      <c r="I13" s="40"/>
      <c r="J13" s="41"/>
      <c r="K13" s="42">
        <f t="shared" si="3"/>
        <v>0</v>
      </c>
      <c r="L13" s="42">
        <f t="shared" si="0"/>
        <v>4</v>
      </c>
      <c r="M13" s="42">
        <f t="shared" si="1"/>
        <v>4</v>
      </c>
      <c r="N13" s="42">
        <f t="shared" si="2"/>
        <v>1</v>
      </c>
      <c r="O13" s="42" t="s">
        <v>40</v>
      </c>
      <c r="P13" s="16"/>
      <c r="Q13" s="20" t="s">
        <v>28</v>
      </c>
    </row>
    <row r="14" spans="1:17" ht="30" x14ac:dyDescent="0.25">
      <c r="A14" s="25" t="s">
        <v>25</v>
      </c>
      <c r="B14" s="88"/>
      <c r="C14" s="25" t="s">
        <v>64</v>
      </c>
      <c r="D14" s="26" t="s">
        <v>23</v>
      </c>
      <c r="E14" s="43"/>
      <c r="F14" s="44"/>
      <c r="G14" s="45"/>
      <c r="H14" s="43">
        <v>0</v>
      </c>
      <c r="I14" s="44">
        <v>20</v>
      </c>
      <c r="J14" s="45">
        <v>3</v>
      </c>
      <c r="K14" s="46">
        <f t="shared" si="3"/>
        <v>0</v>
      </c>
      <c r="L14" s="46">
        <f t="shared" si="0"/>
        <v>20</v>
      </c>
      <c r="M14" s="46">
        <f t="shared" si="1"/>
        <v>20</v>
      </c>
      <c r="N14" s="46">
        <f t="shared" si="2"/>
        <v>3</v>
      </c>
      <c r="O14" s="46" t="s">
        <v>40</v>
      </c>
      <c r="P14" s="28" t="s">
        <v>22</v>
      </c>
      <c r="Q14" s="20" t="s">
        <v>28</v>
      </c>
    </row>
    <row r="15" spans="1:17" x14ac:dyDescent="0.25">
      <c r="D15" s="17" t="s">
        <v>31</v>
      </c>
      <c r="E15" s="35">
        <f t="shared" ref="E15:L15" si="4">SUM(E4:E14)</f>
        <v>33</v>
      </c>
      <c r="F15" s="36">
        <f t="shared" si="4"/>
        <v>65</v>
      </c>
      <c r="G15" s="37">
        <f t="shared" si="4"/>
        <v>26</v>
      </c>
      <c r="H15" s="35">
        <f t="shared" si="4"/>
        <v>30</v>
      </c>
      <c r="I15" s="36">
        <f t="shared" si="4"/>
        <v>43</v>
      </c>
      <c r="J15" s="37">
        <f t="shared" si="4"/>
        <v>16</v>
      </c>
      <c r="K15" s="38">
        <f t="shared" si="4"/>
        <v>63</v>
      </c>
      <c r="L15" s="38">
        <f t="shared" si="4"/>
        <v>108</v>
      </c>
      <c r="M15" s="38">
        <f t="shared" si="1"/>
        <v>171</v>
      </c>
      <c r="N15" s="42">
        <f>SUM(N4:N14)</f>
        <v>42</v>
      </c>
      <c r="O15" s="40"/>
      <c r="P15" s="29"/>
    </row>
    <row r="16" spans="1:17" x14ac:dyDescent="0.25">
      <c r="A16" s="11"/>
      <c r="B16" s="12"/>
      <c r="C16" s="12"/>
      <c r="D16" s="12" t="s">
        <v>24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30"/>
      <c r="Q16" s="31"/>
    </row>
    <row r="17" spans="1:17" x14ac:dyDescent="0.25">
      <c r="A17" s="16" t="s">
        <v>18</v>
      </c>
      <c r="B17" s="82" t="s">
        <v>38</v>
      </c>
      <c r="C17" s="16" t="s">
        <v>65</v>
      </c>
      <c r="D17" s="16" t="s">
        <v>51</v>
      </c>
      <c r="E17" s="35">
        <v>0</v>
      </c>
      <c r="F17" s="36">
        <v>6</v>
      </c>
      <c r="G17" s="37">
        <v>2</v>
      </c>
      <c r="H17" s="35"/>
      <c r="I17" s="36"/>
      <c r="J17" s="36"/>
      <c r="K17" s="38">
        <f t="shared" ref="K17:L20" si="5">E17+H17</f>
        <v>0</v>
      </c>
      <c r="L17" s="38">
        <f t="shared" si="5"/>
        <v>6</v>
      </c>
      <c r="M17" s="38">
        <f t="shared" ref="M17:M22" si="6">K17+L17</f>
        <v>6</v>
      </c>
      <c r="N17" s="38">
        <f>G17+J17</f>
        <v>2</v>
      </c>
      <c r="O17" s="38" t="s">
        <v>40</v>
      </c>
      <c r="P17" s="18"/>
      <c r="Q17" s="16" t="s">
        <v>46</v>
      </c>
    </row>
    <row r="18" spans="1:17" x14ac:dyDescent="0.25">
      <c r="A18" s="20" t="s">
        <v>18</v>
      </c>
      <c r="B18" s="83"/>
      <c r="C18" s="20" t="s">
        <v>66</v>
      </c>
      <c r="D18" s="20" t="s">
        <v>52</v>
      </c>
      <c r="E18" s="39">
        <v>0</v>
      </c>
      <c r="F18" s="40">
        <v>6</v>
      </c>
      <c r="G18" s="41">
        <v>2</v>
      </c>
      <c r="H18" s="39"/>
      <c r="I18" s="40"/>
      <c r="J18" s="40"/>
      <c r="K18" s="42">
        <f t="shared" si="5"/>
        <v>0</v>
      </c>
      <c r="L18" s="42">
        <f t="shared" si="5"/>
        <v>6</v>
      </c>
      <c r="M18" s="42">
        <f t="shared" si="6"/>
        <v>6</v>
      </c>
      <c r="N18" s="42">
        <f>G18+J18</f>
        <v>2</v>
      </c>
      <c r="O18" s="42" t="s">
        <v>40</v>
      </c>
      <c r="P18" s="22"/>
      <c r="Q18" s="20" t="s">
        <v>28</v>
      </c>
    </row>
    <row r="19" spans="1:17" x14ac:dyDescent="0.25">
      <c r="A19" s="20" t="s">
        <v>18</v>
      </c>
      <c r="B19" s="83"/>
      <c r="C19" s="20" t="s">
        <v>67</v>
      </c>
      <c r="D19" s="20" t="s">
        <v>41</v>
      </c>
      <c r="E19" s="39">
        <v>0</v>
      </c>
      <c r="F19" s="40">
        <v>6</v>
      </c>
      <c r="G19" s="41">
        <v>2</v>
      </c>
      <c r="H19" s="39"/>
      <c r="I19" s="40"/>
      <c r="J19" s="40"/>
      <c r="K19" s="42">
        <f t="shared" si="5"/>
        <v>0</v>
      </c>
      <c r="L19" s="42">
        <f t="shared" si="5"/>
        <v>6</v>
      </c>
      <c r="M19" s="42">
        <f t="shared" si="6"/>
        <v>6</v>
      </c>
      <c r="N19" s="42">
        <f>G19+J19</f>
        <v>2</v>
      </c>
      <c r="O19" s="42" t="s">
        <v>40</v>
      </c>
      <c r="P19" s="22"/>
      <c r="Q19" s="20" t="s">
        <v>28</v>
      </c>
    </row>
    <row r="20" spans="1:17" ht="30" x14ac:dyDescent="0.25">
      <c r="A20" s="25" t="s">
        <v>25</v>
      </c>
      <c r="B20" s="84"/>
      <c r="C20" s="25" t="s">
        <v>68</v>
      </c>
      <c r="D20" s="28" t="s">
        <v>43</v>
      </c>
      <c r="E20" s="39"/>
      <c r="F20" s="40"/>
      <c r="G20" s="41"/>
      <c r="H20" s="39">
        <v>0</v>
      </c>
      <c r="I20" s="40">
        <v>6</v>
      </c>
      <c r="J20" s="40">
        <v>2</v>
      </c>
      <c r="K20" s="42">
        <f t="shared" si="5"/>
        <v>0</v>
      </c>
      <c r="L20" s="42">
        <f t="shared" si="5"/>
        <v>6</v>
      </c>
      <c r="M20" s="42">
        <f t="shared" si="6"/>
        <v>6</v>
      </c>
      <c r="N20" s="42">
        <f>G20+J20</f>
        <v>2</v>
      </c>
      <c r="O20" s="42" t="s">
        <v>40</v>
      </c>
      <c r="P20" s="22"/>
      <c r="Q20" s="20" t="s">
        <v>29</v>
      </c>
    </row>
    <row r="21" spans="1:17" x14ac:dyDescent="0.25">
      <c r="A21" s="32"/>
      <c r="B21" s="22"/>
      <c r="C21" s="22"/>
      <c r="D21" s="33" t="s">
        <v>32</v>
      </c>
      <c r="E21" s="48">
        <f>SUM(E17:E20)</f>
        <v>0</v>
      </c>
      <c r="F21" s="49">
        <f t="shared" ref="F21:L21" si="7">SUM(F17:F20)</f>
        <v>18</v>
      </c>
      <c r="G21" s="50">
        <f t="shared" si="7"/>
        <v>6</v>
      </c>
      <c r="H21" s="48">
        <f t="shared" si="7"/>
        <v>0</v>
      </c>
      <c r="I21" s="49">
        <f t="shared" si="7"/>
        <v>6</v>
      </c>
      <c r="J21" s="50">
        <f t="shared" si="7"/>
        <v>2</v>
      </c>
      <c r="K21" s="35">
        <f t="shared" si="7"/>
        <v>0</v>
      </c>
      <c r="L21" s="35">
        <f t="shared" si="7"/>
        <v>24</v>
      </c>
      <c r="M21" s="51">
        <f t="shared" si="6"/>
        <v>24</v>
      </c>
      <c r="N21" s="52">
        <f>SUM(N17:N20)</f>
        <v>8</v>
      </c>
      <c r="O21" s="38"/>
      <c r="Q21" s="20"/>
    </row>
    <row r="22" spans="1:17" ht="15.75" thickBot="1" x14ac:dyDescent="0.3">
      <c r="A22" s="33" t="s">
        <v>25</v>
      </c>
      <c r="B22" s="33"/>
      <c r="C22" s="33" t="s">
        <v>69</v>
      </c>
      <c r="D22" s="19" t="s">
        <v>26</v>
      </c>
      <c r="E22" s="39">
        <v>0</v>
      </c>
      <c r="F22" s="40">
        <v>0</v>
      </c>
      <c r="G22" s="41">
        <v>0</v>
      </c>
      <c r="H22" s="35">
        <v>0</v>
      </c>
      <c r="I22" s="36">
        <v>0</v>
      </c>
      <c r="J22" s="37">
        <v>10</v>
      </c>
      <c r="K22" s="38">
        <f>E22+H22</f>
        <v>0</v>
      </c>
      <c r="L22" s="38">
        <f>F22+I22</f>
        <v>0</v>
      </c>
      <c r="M22" s="38">
        <f t="shared" si="6"/>
        <v>0</v>
      </c>
      <c r="N22" s="37">
        <f>G22+J22</f>
        <v>10</v>
      </c>
      <c r="O22" s="46"/>
      <c r="P22" s="27"/>
      <c r="Q22" s="25"/>
    </row>
    <row r="23" spans="1:17" ht="15.75" thickBot="1" x14ac:dyDescent="0.3">
      <c r="D23" s="34" t="s">
        <v>27</v>
      </c>
      <c r="E23" s="53">
        <f>E22+E21+E15</f>
        <v>33</v>
      </c>
      <c r="F23" s="54">
        <f t="shared" ref="F23:N23" si="8">F22+F21+F15</f>
        <v>83</v>
      </c>
      <c r="G23" s="54">
        <f t="shared" si="8"/>
        <v>32</v>
      </c>
      <c r="H23" s="54">
        <f t="shared" si="8"/>
        <v>30</v>
      </c>
      <c r="I23" s="54">
        <f t="shared" si="8"/>
        <v>49</v>
      </c>
      <c r="J23" s="54">
        <f t="shared" si="8"/>
        <v>28</v>
      </c>
      <c r="K23" s="54">
        <f t="shared" si="8"/>
        <v>63</v>
      </c>
      <c r="L23" s="55">
        <f t="shared" si="8"/>
        <v>132</v>
      </c>
      <c r="M23" s="56">
        <f>L23+K23</f>
        <v>195</v>
      </c>
      <c r="N23" s="57">
        <f t="shared" si="8"/>
        <v>60</v>
      </c>
    </row>
  </sheetData>
  <autoFilter ref="A2:Q23"/>
  <mergeCells count="6">
    <mergeCell ref="B17:B20"/>
    <mergeCell ref="A1:Q1"/>
    <mergeCell ref="B10:B12"/>
    <mergeCell ref="B13:B14"/>
    <mergeCell ref="B4:B5"/>
    <mergeCell ref="B6:B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Magyar-angol tksz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2017-05-12T10:24:04Z</cp:lastPrinted>
  <dcterms:created xsi:type="dcterms:W3CDTF">2017-05-02T08:36:09Z</dcterms:created>
  <dcterms:modified xsi:type="dcterms:W3CDTF">2020-08-31T13:05:22Z</dcterms:modified>
</cp:coreProperties>
</file>