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Levelező" sheetId="2" r:id="rId1"/>
    <sheet name="Munka1" sheetId="3" r:id="rId2"/>
  </sheets>
  <definedNames>
    <definedName name="_xlnm._FilterDatabase" localSheetId="0" hidden="1">Levelező!$A$2:$AE$66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3" l="1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E2" i="3"/>
  <c r="AE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M63" i="3" l="1"/>
  <c r="O63" i="3"/>
  <c r="Q63" i="3"/>
  <c r="S63" i="3"/>
  <c r="U63" i="3"/>
  <c r="W63" i="3"/>
  <c r="Y63" i="3"/>
  <c r="AA63" i="3"/>
  <c r="N63" i="3"/>
  <c r="P63" i="3"/>
  <c r="R63" i="3"/>
  <c r="T63" i="3"/>
  <c r="V63" i="3"/>
  <c r="X63" i="3"/>
  <c r="Z63" i="3"/>
  <c r="N64" i="3"/>
  <c r="P64" i="3"/>
  <c r="R64" i="3"/>
  <c r="T64" i="3"/>
  <c r="V64" i="3"/>
  <c r="X64" i="3"/>
  <c r="Z64" i="3"/>
  <c r="M64" i="3"/>
  <c r="O64" i="3"/>
  <c r="Q64" i="3"/>
  <c r="S64" i="3"/>
  <c r="U64" i="3"/>
  <c r="W64" i="3"/>
  <c r="Y64" i="3"/>
  <c r="AA64" i="3"/>
  <c r="AA12" i="2"/>
  <c r="AA13" i="2"/>
  <c r="Y12" i="2"/>
  <c r="Y13" i="2"/>
  <c r="X12" i="2"/>
  <c r="X13" i="2"/>
  <c r="Z13" i="2" l="1"/>
  <c r="Z12" i="2"/>
  <c r="X3" i="2" l="1"/>
  <c r="Y3" i="2"/>
  <c r="AA3" i="2"/>
  <c r="X4" i="2"/>
  <c r="Y4" i="2"/>
  <c r="AA4" i="2"/>
  <c r="X5" i="2"/>
  <c r="Y5" i="2"/>
  <c r="AA5" i="2"/>
  <c r="X6" i="2"/>
  <c r="Y6" i="2"/>
  <c r="AA6" i="2"/>
  <c r="X7" i="2"/>
  <c r="Y7" i="2"/>
  <c r="AA7" i="2"/>
  <c r="X8" i="2"/>
  <c r="Y8" i="2"/>
  <c r="AA8" i="2"/>
  <c r="X9" i="2"/>
  <c r="Y9" i="2"/>
  <c r="AA9" i="2"/>
  <c r="X10" i="2"/>
  <c r="Y10" i="2"/>
  <c r="AA10" i="2"/>
  <c r="X11" i="2"/>
  <c r="Y11" i="2"/>
  <c r="AA11" i="2"/>
  <c r="X14" i="2"/>
  <c r="Y14" i="2"/>
  <c r="AA14" i="2"/>
  <c r="X15" i="2"/>
  <c r="Y15" i="2"/>
  <c r="AA15" i="2"/>
  <c r="X16" i="2"/>
  <c r="Y16" i="2"/>
  <c r="AA16" i="2"/>
  <c r="X17" i="2"/>
  <c r="Y17" i="2"/>
  <c r="AA17" i="2"/>
  <c r="X18" i="2"/>
  <c r="Y18" i="2"/>
  <c r="AA18" i="2"/>
  <c r="X19" i="2"/>
  <c r="Y19" i="2"/>
  <c r="AA19" i="2"/>
  <c r="X20" i="2"/>
  <c r="Y20" i="2"/>
  <c r="AA20" i="2"/>
  <c r="X21" i="2"/>
  <c r="Y21" i="2"/>
  <c r="AA21" i="2"/>
  <c r="X22" i="2"/>
  <c r="Y22" i="2"/>
  <c r="AA22" i="2"/>
  <c r="X23" i="2"/>
  <c r="Y23" i="2"/>
  <c r="AA23" i="2"/>
  <c r="X24" i="2"/>
  <c r="Y24" i="2"/>
  <c r="AA24" i="2"/>
  <c r="X25" i="2"/>
  <c r="Y25" i="2"/>
  <c r="AA25" i="2"/>
  <c r="X26" i="2"/>
  <c r="Y26" i="2"/>
  <c r="AA26" i="2"/>
  <c r="X27" i="2"/>
  <c r="Y27" i="2"/>
  <c r="AA27" i="2"/>
  <c r="X28" i="2"/>
  <c r="Y28" i="2"/>
  <c r="AA28" i="2"/>
  <c r="X29" i="2"/>
  <c r="Y29" i="2"/>
  <c r="AA29" i="2"/>
  <c r="X30" i="2"/>
  <c r="Y30" i="2"/>
  <c r="AA30" i="2"/>
  <c r="X31" i="2"/>
  <c r="Y31" i="2"/>
  <c r="AA31" i="2"/>
  <c r="X32" i="2"/>
  <c r="Y32" i="2"/>
  <c r="AA32" i="2"/>
  <c r="X33" i="2"/>
  <c r="Y33" i="2"/>
  <c r="AA33" i="2"/>
  <c r="X34" i="2"/>
  <c r="Y34" i="2"/>
  <c r="AA34" i="2"/>
  <c r="X35" i="2"/>
  <c r="Y35" i="2"/>
  <c r="AA35" i="2"/>
  <c r="X36" i="2"/>
  <c r="Y36" i="2"/>
  <c r="AA36" i="2"/>
  <c r="X37" i="2"/>
  <c r="Y37" i="2"/>
  <c r="AA37" i="2"/>
  <c r="X38" i="2"/>
  <c r="Y38" i="2"/>
  <c r="AA38" i="2"/>
  <c r="X39" i="2"/>
  <c r="Y39" i="2"/>
  <c r="AA39" i="2"/>
  <c r="X40" i="2"/>
  <c r="Y40" i="2"/>
  <c r="AA40" i="2"/>
  <c r="X41" i="2"/>
  <c r="Y41" i="2"/>
  <c r="AA41" i="2"/>
  <c r="X42" i="2"/>
  <c r="Y42" i="2"/>
  <c r="AA42" i="2"/>
  <c r="X43" i="2"/>
  <c r="Y43" i="2"/>
  <c r="AA43" i="2"/>
  <c r="X44" i="2"/>
  <c r="Y44" i="2"/>
  <c r="AA44" i="2"/>
  <c r="X45" i="2"/>
  <c r="Y45" i="2"/>
  <c r="AA45" i="2"/>
  <c r="X46" i="2"/>
  <c r="Y46" i="2"/>
  <c r="AA46" i="2"/>
  <c r="X47" i="2"/>
  <c r="Y47" i="2"/>
  <c r="AA47" i="2"/>
  <c r="X48" i="2"/>
  <c r="Y48" i="2"/>
  <c r="AA48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50" i="2"/>
  <c r="Y50" i="2"/>
  <c r="AA50" i="2"/>
  <c r="X51" i="2"/>
  <c r="Y51" i="2"/>
  <c r="AA51" i="2"/>
  <c r="X52" i="2"/>
  <c r="Y52" i="2"/>
  <c r="AA52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4" i="2"/>
  <c r="Y54" i="2"/>
  <c r="AA54" i="2"/>
  <c r="X55" i="2"/>
  <c r="Y55" i="2"/>
  <c r="AA55" i="2"/>
  <c r="X56" i="2"/>
  <c r="Y56" i="2"/>
  <c r="AA56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8" i="2"/>
  <c r="Y58" i="2"/>
  <c r="AA58" i="2"/>
  <c r="X59" i="2"/>
  <c r="Y59" i="2"/>
  <c r="AA59" i="2"/>
  <c r="X60" i="2"/>
  <c r="Y60" i="2"/>
  <c r="AA60" i="2"/>
  <c r="X61" i="2"/>
  <c r="Y61" i="2"/>
  <c r="AA61" i="2"/>
  <c r="X62" i="2"/>
  <c r="Y62" i="2"/>
  <c r="AA62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4" i="2"/>
  <c r="Y64" i="2"/>
  <c r="AA64" i="2"/>
  <c r="Z62" i="2" l="1"/>
  <c r="Z58" i="2"/>
  <c r="N65" i="2"/>
  <c r="Z60" i="2"/>
  <c r="Z59" i="2"/>
  <c r="Z40" i="2"/>
  <c r="Z21" i="2"/>
  <c r="Z11" i="2"/>
  <c r="Z7" i="2"/>
  <c r="AA57" i="2"/>
  <c r="Z64" i="2"/>
  <c r="Z25" i="2"/>
  <c r="Z3" i="2"/>
  <c r="H66" i="2"/>
  <c r="Z20" i="2"/>
  <c r="Z39" i="2"/>
  <c r="Z31" i="2"/>
  <c r="Z27" i="2"/>
  <c r="Z23" i="2"/>
  <c r="Z19" i="2"/>
  <c r="Z15" i="2"/>
  <c r="Z9" i="2"/>
  <c r="Z42" i="2"/>
  <c r="Z30" i="2"/>
  <c r="Q66" i="2"/>
  <c r="Z55" i="2"/>
  <c r="Z54" i="2"/>
  <c r="H65" i="2"/>
  <c r="Z52" i="2"/>
  <c r="Z48" i="2"/>
  <c r="Z44" i="2"/>
  <c r="Z10" i="2"/>
  <c r="Z47" i="2"/>
  <c r="Z46" i="2"/>
  <c r="Z61" i="2"/>
  <c r="X57" i="2"/>
  <c r="Z56" i="2"/>
  <c r="Z45" i="2"/>
  <c r="Z26" i="2"/>
  <c r="Z22" i="2"/>
  <c r="Z18" i="2"/>
  <c r="Z14" i="2"/>
  <c r="Z8" i="2"/>
  <c r="Z4" i="2"/>
  <c r="U65" i="2"/>
  <c r="Q65" i="2"/>
  <c r="M65" i="2"/>
  <c r="I65" i="2"/>
  <c r="Z5" i="2"/>
  <c r="G65" i="2"/>
  <c r="Z51" i="2"/>
  <c r="Z50" i="2"/>
  <c r="T65" i="2"/>
  <c r="P65" i="2"/>
  <c r="L65" i="2"/>
  <c r="Z41" i="2"/>
  <c r="Z29" i="2"/>
  <c r="Z28" i="2"/>
  <c r="Z24" i="2"/>
  <c r="Z17" i="2"/>
  <c r="Z6" i="2"/>
  <c r="W65" i="2"/>
  <c r="Y57" i="2"/>
  <c r="Z43" i="2"/>
  <c r="J65" i="2"/>
  <c r="Z38" i="2"/>
  <c r="V65" i="2"/>
  <c r="Z37" i="2"/>
  <c r="Z36" i="2"/>
  <c r="Z35" i="2"/>
  <c r="Z34" i="2"/>
  <c r="P66" i="2"/>
  <c r="Z33" i="2"/>
  <c r="Z32" i="2"/>
  <c r="S65" i="2"/>
  <c r="R65" i="2"/>
  <c r="Z16" i="2"/>
  <c r="O65" i="2"/>
  <c r="I66" i="2"/>
  <c r="F65" i="2"/>
  <c r="X49" i="2"/>
  <c r="M66" i="2"/>
  <c r="T66" i="2"/>
  <c r="L66" i="2"/>
  <c r="AA53" i="2"/>
  <c r="AA63" i="2"/>
  <c r="AA68" i="2" s="1"/>
  <c r="U66" i="2"/>
  <c r="AA49" i="2"/>
  <c r="Y49" i="2"/>
  <c r="W66" i="2"/>
  <c r="S66" i="2"/>
  <c r="O66" i="2"/>
  <c r="K66" i="2"/>
  <c r="G66" i="2"/>
  <c r="K65" i="2"/>
  <c r="Y63" i="2"/>
  <c r="Y53" i="2"/>
  <c r="V66" i="2"/>
  <c r="R66" i="2"/>
  <c r="N66" i="2"/>
  <c r="J66" i="2"/>
  <c r="F66" i="2"/>
  <c r="X63" i="2"/>
  <c r="X53" i="2"/>
  <c r="Z63" i="2" l="1"/>
  <c r="Z53" i="2"/>
  <c r="Z57" i="2"/>
  <c r="AA66" i="2"/>
  <c r="Z49" i="2"/>
  <c r="AA65" i="2"/>
  <c r="Y65" i="2"/>
  <c r="Y66" i="2"/>
  <c r="X65" i="2"/>
  <c r="X66" i="2"/>
  <c r="Z65" i="2" l="1"/>
  <c r="Z66" i="2"/>
</calcChain>
</file>

<file path=xl/sharedStrings.xml><?xml version="1.0" encoding="utf-8"?>
<sst xmlns="http://schemas.openxmlformats.org/spreadsheetml/2006/main" count="714" uniqueCount="334">
  <si>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</si>
  <si>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</si>
  <si>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</si>
  <si>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</si>
  <si>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</si>
  <si>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</si>
  <si>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</si>
  <si>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</si>
  <si>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</si>
  <si>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</si>
  <si>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</si>
  <si>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</si>
  <si>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</si>
  <si>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</si>
  <si>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</si>
  <si>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</si>
  <si>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</si>
  <si>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</si>
  <si>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</si>
  <si>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</si>
  <si>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</si>
  <si>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</si>
  <si>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</si>
  <si>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ea./félév</t>
  </si>
  <si>
    <t>Óra gy/félév</t>
  </si>
  <si>
    <t>Óra össz.</t>
  </si>
  <si>
    <t>Kredit</t>
  </si>
  <si>
    <t>F. zárás</t>
  </si>
  <si>
    <t>Megjegyzés</t>
  </si>
  <si>
    <t>Előfeltételek (belső kód)</t>
  </si>
  <si>
    <t>Előfeltételek (tantárgynév)</t>
  </si>
  <si>
    <t>Bevezetés a kereszténységbe</t>
  </si>
  <si>
    <t>KLM</t>
  </si>
  <si>
    <t>I.</t>
  </si>
  <si>
    <t>v</t>
  </si>
  <si>
    <t>Bevezetés az etikába</t>
  </si>
  <si>
    <t>II.</t>
  </si>
  <si>
    <t>Fundamentális teológia 1.</t>
  </si>
  <si>
    <t>Fundamentális teológia 2.</t>
  </si>
  <si>
    <t>Általános és fejlődéslélektan 1.</t>
  </si>
  <si>
    <t>Általános és fejlődéslélektan 2.</t>
  </si>
  <si>
    <t>Pedagógiai szociálpszichológia</t>
  </si>
  <si>
    <t>gyj</t>
  </si>
  <si>
    <t>Egyháztörténelem 1. (ókor, középkor)</t>
  </si>
  <si>
    <t>Egyháztörténelem 2. (újkor, legújabb kor)</t>
  </si>
  <si>
    <t>Ószövetségi bevezetés 1.</t>
  </si>
  <si>
    <t>Ószövetségi bevezetés 2.</t>
  </si>
  <si>
    <t>Újszövetségi bevezetés 1.</t>
  </si>
  <si>
    <t>Újszövetségi bevezetés 2.</t>
  </si>
  <si>
    <t>Közösségépítő technikák</t>
  </si>
  <si>
    <t>Társadalmi alapismeretek</t>
  </si>
  <si>
    <t>Kateketika 1.</t>
  </si>
  <si>
    <t>Kateketika 2.</t>
  </si>
  <si>
    <t>Dogmatika 1.</t>
  </si>
  <si>
    <t>Dogmatika 2.</t>
  </si>
  <si>
    <t>Morálteológia 1.</t>
  </si>
  <si>
    <t>Morálteológia 2.</t>
  </si>
  <si>
    <t>Egyházjog</t>
  </si>
  <si>
    <t>Egyházi ének</t>
  </si>
  <si>
    <t>III.</t>
  </si>
  <si>
    <t>Az egyház szociális tanítása</t>
  </si>
  <si>
    <t>Liturgika</t>
  </si>
  <si>
    <t>Szemeszterközi pasztorális / kateketikai gyakorlat</t>
  </si>
  <si>
    <t xml:space="preserve">Keresztény ünnepek és szimbólumok </t>
  </si>
  <si>
    <t>KLM szigorlat</t>
  </si>
  <si>
    <t>sz</t>
  </si>
  <si>
    <t>Családpedagógia, érzelmiintelligencia-fejlesztés</t>
  </si>
  <si>
    <t>Gyakorlati liturgika</t>
  </si>
  <si>
    <t>Szakmai törzsanyag (kötelező)  – összesen</t>
  </si>
  <si>
    <t xml:space="preserve">Plébániai gyakorlat </t>
  </si>
  <si>
    <t>Hon- és népismeret</t>
  </si>
  <si>
    <t>Pszichológiai önismeret és szakmaikészség-fejlesztés</t>
  </si>
  <si>
    <t>Hollósi Cecília</t>
  </si>
  <si>
    <t>Kutatásmódszertan</t>
  </si>
  <si>
    <t>Nyelv- és beszédművelés 1.</t>
  </si>
  <si>
    <t>Ének-zene 3. (Zeneismeret 1.)</t>
  </si>
  <si>
    <t>Ének-zene 4. (Zeneismeret 2.)</t>
  </si>
  <si>
    <t xml:space="preserve">Filozófiatörténet </t>
  </si>
  <si>
    <t>Lelkipásztori munkatárs specializáció (kötelezően választható) – összesen</t>
  </si>
  <si>
    <t>a tanító szakosok elismertethetik kötelezően választhatóként a tanító szakon</t>
  </si>
  <si>
    <t>Kompetenciaalapú pedagógia, a keresztény nevelés alapjai</t>
  </si>
  <si>
    <t>Kateketikai szakmódszertan 1.</t>
  </si>
  <si>
    <t>Kateketikai szakmódszertan 2.</t>
  </si>
  <si>
    <t>Katekéta specializáció (kötelezően választható) – összesen</t>
  </si>
  <si>
    <t>Szabadon választható 1.</t>
  </si>
  <si>
    <t>Szabadon választható 2.</t>
  </si>
  <si>
    <t>Szabadon választható 3.</t>
  </si>
  <si>
    <t>Szabadon választható 4.</t>
  </si>
  <si>
    <t>Szabadon választható 5.</t>
  </si>
  <si>
    <t>Szabadon választható – összesen</t>
  </si>
  <si>
    <t>bármely tanító szakos kurzus elismertethető szvként</t>
  </si>
  <si>
    <t>Szakdolgozat</t>
  </si>
  <si>
    <t>KLM szak lelkipásztori munkatárs specializációval összesen</t>
  </si>
  <si>
    <t>KLM szak katekéta specializációval összesen</t>
  </si>
  <si>
    <t>tanító szakkal közös kurzusok összkreditje</t>
  </si>
  <si>
    <t>Filzófiai Istentan</t>
  </si>
  <si>
    <t>A lelki élet alapjai</t>
  </si>
  <si>
    <t>Dr. Mészáros László</t>
  </si>
  <si>
    <t>Dogmatika 3.</t>
  </si>
  <si>
    <t>Az ókeresztény irodalom története</t>
  </si>
  <si>
    <t xml:space="preserve">Pasztorálteológia </t>
  </si>
  <si>
    <t xml:space="preserve">Pasztorálpszichológia </t>
  </si>
  <si>
    <t>Dr. Káposztássy Béla</t>
  </si>
  <si>
    <t>Dr. Karácsony-Molnár Erika</t>
  </si>
  <si>
    <t>Dr. Csiba Tibor</t>
  </si>
  <si>
    <t>Dr. Nemes György</t>
  </si>
  <si>
    <t>Dr. Fejérdy Áron</t>
  </si>
  <si>
    <t>Dr. Varga László</t>
  </si>
  <si>
    <t>Dr. Köncse Kriszta</t>
  </si>
  <si>
    <t>Dr. Gasparics Gyula</t>
  </si>
  <si>
    <t>Dr. Pécsi Rita</t>
  </si>
  <si>
    <r>
      <t xml:space="preserve">Katekéta – lelkipásztori munkatárs BA szak </t>
    </r>
    <r>
      <rPr>
        <b/>
        <sz val="24"/>
        <color indexed="10"/>
        <rFont val="Arial"/>
        <family val="2"/>
        <charset val="238"/>
      </rPr>
      <t xml:space="preserve">
levelező</t>
    </r>
    <r>
      <rPr>
        <b/>
        <sz val="24"/>
        <color indexed="17"/>
        <rFont val="Arial"/>
        <family val="2"/>
        <charset val="238"/>
      </rPr>
      <t xml:space="preserve"> tagozat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2017 szeptemberétől</t>
    </r>
  </si>
  <si>
    <t>Informatika 1.</t>
  </si>
  <si>
    <t>Informatika 2.</t>
  </si>
  <si>
    <t>BTA1O0003L</t>
  </si>
  <si>
    <t>BTA2O0003L</t>
  </si>
  <si>
    <t>KLMALB1001</t>
  </si>
  <si>
    <t>KLMALB1002</t>
  </si>
  <si>
    <t>KLMALB2003</t>
  </si>
  <si>
    <t>KLMALB2004</t>
  </si>
  <si>
    <t>LKOZOS1003</t>
  </si>
  <si>
    <t>KLMALB2007</t>
  </si>
  <si>
    <t>KLMALB1008</t>
  </si>
  <si>
    <t>KLMALB2009</t>
  </si>
  <si>
    <t>KLMALB2010</t>
  </si>
  <si>
    <t>KLMALB1011</t>
  </si>
  <si>
    <t>KLMALB1012</t>
  </si>
  <si>
    <t>KLMALB2013</t>
  </si>
  <si>
    <t>KLMALB1014</t>
  </si>
  <si>
    <t>KLMALB2015</t>
  </si>
  <si>
    <t>KLMALB1016</t>
  </si>
  <si>
    <t>KLMALB1017</t>
  </si>
  <si>
    <t>KLMALB2018</t>
  </si>
  <si>
    <t>KLMALB2019</t>
  </si>
  <si>
    <t>KLMALB2020</t>
  </si>
  <si>
    <t>LKOZOS2007</t>
  </si>
  <si>
    <t>KLMALB1021</t>
  </si>
  <si>
    <t>KLMALB2022</t>
  </si>
  <si>
    <t>KLMALB1023</t>
  </si>
  <si>
    <t>KLMALB2024</t>
  </si>
  <si>
    <t>KLMALB2025</t>
  </si>
  <si>
    <t>KLMALB2026</t>
  </si>
  <si>
    <t>KLMALB2027</t>
  </si>
  <si>
    <t>LKOZOS1001</t>
  </si>
  <si>
    <t>LKOZOS2004</t>
  </si>
  <si>
    <t>BLSZPD2010</t>
  </si>
  <si>
    <t>HFALTALB092</t>
  </si>
  <si>
    <t>BLALTS1002</t>
  </si>
  <si>
    <t>BLTANI1002</t>
  </si>
  <si>
    <t>BLTANI2082</t>
  </si>
  <si>
    <t>RTALTALB007</t>
  </si>
  <si>
    <t>RTALTALB014</t>
  </si>
  <si>
    <t>HFALTALB104</t>
  </si>
  <si>
    <t>HFALTALB105</t>
  </si>
  <si>
    <t>HFALTALB106</t>
  </si>
  <si>
    <t>BLTANI1007</t>
  </si>
  <si>
    <t>BLTANI2005</t>
  </si>
  <si>
    <t>HFKLMALB070</t>
  </si>
  <si>
    <t>HFKLMALB101</t>
  </si>
  <si>
    <t>HFALTALB107</t>
  </si>
  <si>
    <t>LKOZOS1024</t>
  </si>
  <si>
    <t>KLMALB2028</t>
  </si>
  <si>
    <t>Nyelv- és beszédművelés 2.</t>
  </si>
  <si>
    <t>Kenderessy Tibor</t>
  </si>
  <si>
    <t>Bethlenfalvyné dr. Streitmann Ágnes</t>
  </si>
  <si>
    <t>Dr. Gombás Judit</t>
  </si>
  <si>
    <t>Dr. Radványi Katalin</t>
  </si>
  <si>
    <t>Dr. Molnár Krisztina</t>
  </si>
  <si>
    <t>Dr. Farkas László</t>
  </si>
  <si>
    <t>Dr. Lovassy Attila</t>
  </si>
  <si>
    <t xml:space="preserve">Dr. Lovassy Attila </t>
  </si>
  <si>
    <r>
      <rPr>
        <sz val="9"/>
        <color rgb="FFFF0000"/>
        <rFont val="Arial"/>
        <family val="2"/>
        <charset val="238"/>
      </rPr>
      <t>Dr. Lovassy Attila</t>
    </r>
    <r>
      <rPr>
        <sz val="9"/>
        <color theme="1"/>
        <rFont val="Arial"/>
        <family val="2"/>
        <charset val="238"/>
      </rPr>
      <t xml:space="preserve"> prof. Dr. Turay Alfréd</t>
    </r>
  </si>
  <si>
    <t>Prezentációs- és íráskészségfejlesztés idegen nyelven 2.</t>
  </si>
  <si>
    <t>Prezentációs- és íráskészségfejlesztés idegen nyelven 1.</t>
  </si>
  <si>
    <t>TANALB1007</t>
  </si>
  <si>
    <t>TANALB2008</t>
  </si>
  <si>
    <t>Dr. Szederkényi László</t>
  </si>
  <si>
    <t>Dr. Sánta János</t>
  </si>
  <si>
    <t>Dr. Lengyel Zsolt</t>
  </si>
  <si>
    <t>Dr. Csáki Tibor</t>
  </si>
  <si>
    <t>Dr. Sztankó Attila</t>
  </si>
  <si>
    <t>Dr. Csáki Tibor Dr. Tomka Ferenc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</si>
  <si>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</si>
  <si>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Dr. Mészáros László PhD</t>
  </si>
  <si>
    <t>30 ea/2kr</t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</si>
  <si>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</si>
  <si>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Filozófiatörténet</t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</si>
  <si>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</si>
  <si>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</si>
  <si>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45ea/4kr</t>
  </si>
  <si>
    <r>
      <t>5.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</si>
  <si>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 xml:space="preserve">Fundamentális teológia 1., 2. </t>
  </si>
  <si>
    <t>4+4</t>
  </si>
  <si>
    <t>v+v</t>
  </si>
  <si>
    <r>
      <t>6.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</si>
  <si>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r>
      <t>7.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</si>
  <si>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Dr. Karácsony-Molnár Erika PhD</t>
  </si>
  <si>
    <t>30gyj/2kr</t>
  </si>
  <si>
    <r>
      <t>8.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</si>
  <si>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Keresztény ünnepek és szimbólumok</t>
  </si>
  <si>
    <t>30ea/2kr</t>
  </si>
  <si>
    <r>
      <t>9.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</si>
  <si>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 xml:space="preserve">Informatika 1., 2. </t>
  </si>
  <si>
    <t>30gy/2kr</t>
  </si>
  <si>
    <t>2+2</t>
  </si>
  <si>
    <t>gyj+gyj</t>
  </si>
  <si>
    <r>
      <t>10.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</si>
  <si>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15ea+15gy/2kr</t>
  </si>
  <si>
    <t>30ea+15gyj/3kr</t>
  </si>
  <si>
    <t>2+3</t>
  </si>
  <si>
    <r>
      <t>11.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</si>
  <si>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12.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</si>
  <si>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13.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</si>
  <si>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Prezentációs- és íráskészségfejlesztés idegen nyelven 1., 2.</t>
  </si>
  <si>
    <r>
      <t>14.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</si>
  <si>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Ének-zene 3. (Zeneismeret 1.)Ének-zene 4. (Zeneismeret 2.)</t>
  </si>
  <si>
    <t>Heverdle Péterné dr. Köncse Kriszta PhD</t>
  </si>
  <si>
    <t>15ea/1kr</t>
  </si>
  <si>
    <t>2+1</t>
  </si>
  <si>
    <t>v+gyj</t>
  </si>
  <si>
    <r>
      <t>15.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</si>
  <si>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16.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</si>
  <si>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17.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</si>
  <si>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Ószövetségi bevezetés 1., 2.</t>
  </si>
  <si>
    <t>60ea/4kr</t>
  </si>
  <si>
    <r>
      <t>18.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</si>
  <si>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Újszövetségi bevezetés 1., 2.</t>
  </si>
  <si>
    <r>
      <t>19.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</si>
  <si>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30gy/3kr</t>
  </si>
  <si>
    <r>
      <t>20.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</si>
  <si>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Pasztorálpszichológia</t>
  </si>
  <si>
    <t>Dr. Káposztássy Béla PhD</t>
  </si>
  <si>
    <t>45gy/5kr</t>
  </si>
  <si>
    <r>
      <t>21.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</si>
  <si>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30ea+15gy/3kr</t>
  </si>
  <si>
    <r>
      <t>22.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</si>
  <si>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Kateketika 1., 2.</t>
  </si>
  <si>
    <t>Dr. Csiba Tibor PhD</t>
  </si>
  <si>
    <t>30ea+15gy/4kr</t>
  </si>
  <si>
    <r>
      <t>23.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</si>
  <si>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Dogmatika 1., 2. ,3.</t>
  </si>
  <si>
    <t>4+4+4</t>
  </si>
  <si>
    <t>v+v+v</t>
  </si>
  <si>
    <r>
      <t>24.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</si>
  <si>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Dr. Nemes György PhD</t>
  </si>
  <si>
    <t>30ea+30gy/5kr</t>
  </si>
  <si>
    <t>5+5</t>
  </si>
  <si>
    <r>
      <t>25.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</si>
  <si>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30ea/4kr</t>
  </si>
  <si>
    <r>
      <t>26.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</si>
  <si>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27.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</si>
  <si>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Nyelv- és beszédművelés 1., 2.</t>
  </si>
  <si>
    <t>Dr. Gasparics Gyula PhD</t>
  </si>
  <si>
    <r>
      <t>28.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</si>
  <si>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Dr. Pécsi Rita PhD</t>
  </si>
  <si>
    <t>30ea+15gy/2kr</t>
  </si>
  <si>
    <r>
      <t>29.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</si>
  <si>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30.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</si>
  <si>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30ea/3kr</t>
  </si>
  <si>
    <r>
      <t>31.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</si>
  <si>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32.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</si>
  <si>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45gyj/5kr</t>
  </si>
  <si>
    <r>
      <t>33.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</si>
  <si>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0kr</t>
  </si>
  <si>
    <t>a törzsanyagban összesen</t>
  </si>
  <si>
    <t>270ea</t>
  </si>
  <si>
    <t>75gy</t>
  </si>
  <si>
    <t>255ea</t>
  </si>
  <si>
    <t>105gy</t>
  </si>
  <si>
    <t>240ea</t>
  </si>
  <si>
    <t>120gy</t>
  </si>
  <si>
    <t>90ea</t>
  </si>
  <si>
    <t>195gy</t>
  </si>
  <si>
    <t>60ea</t>
  </si>
  <si>
    <t>45gy</t>
  </si>
  <si>
    <t>27v+17gyj+1sz</t>
  </si>
  <si>
    <t>28kr</t>
  </si>
  <si>
    <t>30kr</t>
  </si>
  <si>
    <t>29kr</t>
  </si>
  <si>
    <t>31kr</t>
  </si>
  <si>
    <t>Differenciált szakmai ismeretek/specializáció 1. Lelkipásztori munkatárs specializáció</t>
  </si>
  <si>
    <r>
      <t>34.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</si>
  <si>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Pasztorálteológia</t>
  </si>
  <si>
    <r>
      <t>35.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</si>
  <si>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t>36.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</si>
  <si>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Plébániai gyakorlat</t>
  </si>
  <si>
    <t>Differenciált szakmai ismeretek/specializáció 2. Katekéta specializáció</t>
  </si>
  <si>
    <t>15gy/3kr</t>
  </si>
  <si>
    <t>60gy/5kr</t>
  </si>
  <si>
    <t>3+5</t>
  </si>
  <si>
    <r>
      <t>37.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</si>
  <si>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Szabadon választható 1., 2., 3., 4., 5.</t>
  </si>
  <si>
    <t>Egyrészt a tanszékek szabadon választható kurzusainak kínálatából válgothatnak a hallgatók, másrészt bármely más szak kurzusa szabadon választhatóként teljesíthető</t>
  </si>
  <si>
    <t>2+2+2+2+2</t>
  </si>
  <si>
    <t>gyj+gyj+</t>
  </si>
  <si>
    <t>a törzsanyagban összesen lelkipásztori munkatárs specializációval</t>
  </si>
  <si>
    <t>300ea</t>
  </si>
  <si>
    <t>135gy</t>
  </si>
  <si>
    <t>135ea</t>
  </si>
  <si>
    <t>220gy</t>
  </si>
  <si>
    <t>165gy</t>
  </si>
  <si>
    <t>29v+34gyj</t>
  </si>
  <si>
    <t>30 kr</t>
  </si>
  <si>
    <t>a törzsanyagban összesen katekéta specializációval</t>
  </si>
  <si>
    <t>120ea</t>
  </si>
  <si>
    <t>235gy</t>
  </si>
  <si>
    <t>32kr</t>
  </si>
  <si>
    <t>27kr</t>
  </si>
  <si>
    <r>
      <t>60gy/</t>
    </r>
    <r>
      <rPr>
        <b/>
        <sz val="11"/>
        <color rgb="FFFF0000"/>
        <rFont val="Times New Roman"/>
        <family val="1"/>
        <charset val="238"/>
      </rPr>
      <t>6</t>
    </r>
    <r>
      <rPr>
        <b/>
        <sz val="11"/>
        <color theme="1"/>
        <rFont val="Times New Roman"/>
        <family val="1"/>
        <charset val="238"/>
      </rPr>
      <t>kr</t>
    </r>
  </si>
  <si>
    <t>KLMALB1029</t>
  </si>
  <si>
    <t>KLMALB2030</t>
  </si>
  <si>
    <r>
      <t>Morálteológia 1.</t>
    </r>
    <r>
      <rPr>
        <b/>
        <sz val="11"/>
        <color rgb="FFFF0000"/>
        <rFont val="Times New Roman"/>
        <family val="1"/>
        <charset val="238"/>
      </rPr>
      <t xml:space="preserve"> 2.</t>
    </r>
  </si>
  <si>
    <t>Töröl</t>
  </si>
  <si>
    <t>Dr Csáki Tibor, Dr. Tomka Ferenc PhD</t>
  </si>
  <si>
    <t>Dr. Lovassy Attila PhD</t>
  </si>
  <si>
    <t>Dr. Lovassy Attila PhD,  prof. Dr. Turay Alfréd</t>
  </si>
  <si>
    <t>Dr. Gombás Judit PhD</t>
  </si>
  <si>
    <t>Általános és fejlődéslélektan 1.2.</t>
  </si>
  <si>
    <t>Pedagógiai szociálpszichológia    Dr. Radványi Katalin PhD</t>
  </si>
  <si>
    <t>Hollósi Mária Cecília</t>
  </si>
  <si>
    <t>Az ókeresztény irodalom története Dr. Szederkényi László PhD</t>
  </si>
  <si>
    <t xml:space="preserve">Egyháztörténelem 1. (ókor, középkor); Egyháztörténelem 2. (újkor, legújabb kor)            Dr. Nemes György István PhD                                                        </t>
  </si>
  <si>
    <t>Közösségépítő technikák Dr. Farkas László PhD</t>
  </si>
  <si>
    <t>Egyházjog Dr. Lengyel Zsolt</t>
  </si>
  <si>
    <t>Varga László</t>
  </si>
  <si>
    <t>Dr. Molnár Krisztina PhD, PhD</t>
  </si>
  <si>
    <t>Az egyház szociális tanítása  Dr. Csáki Tibor</t>
  </si>
  <si>
    <t>Liturgika Dr. Sztantó Attila</t>
  </si>
  <si>
    <t xml:space="preserve">Szemeszterközi pasztorális / kateketikai gyakorlat Dr Csiba Tibor </t>
  </si>
  <si>
    <t>Kateketikai szakmódszertan 1., 2. Dr. Csiba Tibor</t>
  </si>
  <si>
    <t>HFALTALB001</t>
  </si>
  <si>
    <t>15 óra összesen gyakorlat</t>
  </si>
  <si>
    <t xml:space="preserve">Prezentációs- és íráskészségfejlesztés idegen nyelven 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</si>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</sst>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sz val="9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 CE"/>
      <charset val="238"/>
    </font>
    <font>
      <sz val="9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281">
    <xf numFmtId="0" fontId="0" fillId="0" borderId="0" xfId="0"/>
    <xf numFmtId="0" fontId="7" fillId="2" borderId="3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textRotation="90" shrinkToFit="1"/>
    </xf>
    <xf numFmtId="0" fontId="7" fillId="2" borderId="5" xfId="0" applyNumberFormat="1" applyFont="1" applyFill="1" applyBorder="1" applyAlignment="1">
      <alignment horizontal="center" vertical="center" textRotation="90" shrinkToFit="1"/>
    </xf>
    <xf numFmtId="0" fontId="7" fillId="2" borderId="6" xfId="0" applyNumberFormat="1" applyFont="1" applyFill="1" applyBorder="1" applyAlignment="1">
      <alignment horizontal="center" vertical="center" textRotation="90" shrinkToFit="1"/>
    </xf>
    <xf numFmtId="0" fontId="7" fillId="2" borderId="3" xfId="0" applyNumberFormat="1" applyFont="1" applyFill="1" applyBorder="1" applyAlignment="1">
      <alignment horizontal="center" vertical="center" textRotation="90" shrinkToFit="1"/>
    </xf>
    <xf numFmtId="0" fontId="7" fillId="2" borderId="3" xfId="0" applyFont="1" applyFill="1" applyBorder="1" applyAlignment="1">
      <alignment horizontal="center" vertical="center" textRotation="90" shrinkToFit="1"/>
    </xf>
    <xf numFmtId="0" fontId="7" fillId="2" borderId="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textRotation="90" shrinkToFit="1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 textRotation="90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0" fillId="0" borderId="3" xfId="0" applyFont="1" applyFill="1" applyBorder="1"/>
    <xf numFmtId="0" fontId="11" fillId="0" borderId="7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shrinkToFit="1"/>
    </xf>
    <xf numFmtId="0" fontId="11" fillId="0" borderId="11" xfId="0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left"/>
    </xf>
    <xf numFmtId="0" fontId="0" fillId="0" borderId="10" xfId="0" applyFont="1" applyBorder="1"/>
    <xf numFmtId="0" fontId="11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center" shrinkToFit="1"/>
    </xf>
    <xf numFmtId="0" fontId="11" fillId="0" borderId="9" xfId="0" applyNumberFormat="1" applyFont="1" applyFill="1" applyBorder="1" applyAlignment="1">
      <alignment horizontal="left" wrapText="1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0" fillId="0" borderId="9" xfId="0" applyFont="1" applyFill="1" applyBorder="1"/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7" xfId="0" applyFont="1" applyFill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8" xfId="0" applyFont="1" applyFill="1" applyBorder="1"/>
    <xf numFmtId="0" fontId="11" fillId="0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15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shrinkToFit="1"/>
    </xf>
    <xf numFmtId="0" fontId="12" fillId="0" borderId="14" xfId="0" applyNumberFormat="1" applyFont="1" applyFill="1" applyBorder="1" applyAlignment="1">
      <alignment horizontal="center" shrinkToFit="1"/>
    </xf>
    <xf numFmtId="0" fontId="12" fillId="0" borderId="8" xfId="0" applyNumberFormat="1" applyFont="1" applyFill="1" applyBorder="1" applyAlignment="1">
      <alignment horizontal="center" shrinkToFit="1"/>
    </xf>
    <xf numFmtId="0" fontId="12" fillId="0" borderId="4" xfId="0" applyNumberFormat="1" applyFont="1" applyFill="1" applyBorder="1" applyAlignment="1">
      <alignment horizontal="center" shrinkToFit="1"/>
    </xf>
    <xf numFmtId="0" fontId="12" fillId="0" borderId="5" xfId="0" applyNumberFormat="1" applyFont="1" applyFill="1" applyBorder="1" applyAlignment="1">
      <alignment horizontal="center" shrinkToFit="1"/>
    </xf>
    <xf numFmtId="0" fontId="12" fillId="0" borderId="6" xfId="0" applyNumberFormat="1" applyFont="1" applyFill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center" shrinkToFi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0" fillId="0" borderId="18" xfId="0" applyFont="1" applyFill="1" applyBorder="1"/>
    <xf numFmtId="0" fontId="11" fillId="4" borderId="7" xfId="0" applyNumberFormat="1" applyFont="1" applyFill="1" applyBorder="1" applyAlignment="1">
      <alignment horizontal="center" shrinkToFit="1"/>
    </xf>
    <xf numFmtId="0" fontId="11" fillId="4" borderId="0" xfId="0" applyNumberFormat="1" applyFont="1" applyFill="1" applyBorder="1" applyAlignment="1">
      <alignment horizontal="center" shrinkToFit="1"/>
    </xf>
    <xf numFmtId="0" fontId="11" fillId="4" borderId="11" xfId="0" applyNumberFormat="1" applyFont="1" applyFill="1" applyBorder="1" applyAlignment="1">
      <alignment horizontal="center" shrinkToFit="1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0" fillId="0" borderId="3" xfId="0" applyFill="1" applyBorder="1"/>
    <xf numFmtId="0" fontId="13" fillId="0" borderId="3" xfId="0" applyFont="1" applyFill="1" applyBorder="1"/>
    <xf numFmtId="0" fontId="14" fillId="0" borderId="13" xfId="0" applyFont="1" applyFill="1" applyBorder="1"/>
    <xf numFmtId="0" fontId="14" fillId="0" borderId="14" xfId="0" applyFont="1" applyFill="1" applyBorder="1"/>
    <xf numFmtId="0" fontId="14" fillId="0" borderId="8" xfId="0" applyFont="1" applyFill="1" applyBorder="1"/>
    <xf numFmtId="0" fontId="13" fillId="4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shrinkToFit="1"/>
    </xf>
    <xf numFmtId="0" fontId="20" fillId="6" borderId="24" xfId="0" applyFont="1" applyFill="1" applyBorder="1" applyAlignment="1">
      <alignment horizontal="left" vertical="top" wrapText="1"/>
    </xf>
    <xf numFmtId="0" fontId="22" fillId="6" borderId="25" xfId="0" applyFont="1" applyFill="1" applyBorder="1" applyAlignment="1">
      <alignment horizontal="right" vertical="top" wrapText="1"/>
    </xf>
    <xf numFmtId="0" fontId="20" fillId="6" borderId="27" xfId="0" applyFont="1" applyFill="1" applyBorder="1" applyAlignment="1">
      <alignment horizontal="justify" vertical="top" wrapText="1"/>
    </xf>
    <xf numFmtId="0" fontId="21" fillId="6" borderId="25" xfId="0" applyFont="1" applyFill="1" applyBorder="1" applyAlignment="1">
      <alignment horizontal="right" vertical="top" wrapText="1"/>
    </xf>
    <xf numFmtId="0" fontId="20" fillId="6" borderId="27" xfId="0" applyFont="1" applyFill="1" applyBorder="1" applyAlignment="1">
      <alignment horizontal="left" vertical="top" wrapText="1"/>
    </xf>
    <xf numFmtId="0" fontId="18" fillId="6" borderId="22" xfId="0" applyFont="1" applyFill="1" applyBorder="1" applyAlignment="1">
      <alignment horizontal="justify" vertical="top" wrapText="1"/>
    </xf>
    <xf numFmtId="0" fontId="20" fillId="6" borderId="25" xfId="0" applyFont="1" applyFill="1" applyBorder="1" applyAlignment="1">
      <alignment horizontal="justify" vertical="top" wrapText="1"/>
    </xf>
    <xf numFmtId="0" fontId="18" fillId="6" borderId="25" xfId="0" applyFont="1" applyFill="1" applyBorder="1" applyAlignment="1">
      <alignment horizontal="justify" vertical="top" wrapText="1"/>
    </xf>
    <xf numFmtId="0" fontId="20" fillId="6" borderId="25" xfId="0" applyFont="1" applyFill="1" applyBorder="1" applyAlignment="1">
      <alignment horizontal="left" vertical="top" wrapText="1"/>
    </xf>
    <xf numFmtId="0" fontId="21" fillId="6" borderId="27" xfId="0" applyFont="1" applyFill="1" applyBorder="1" applyAlignment="1">
      <alignment horizontal="left" vertical="top" wrapText="1"/>
    </xf>
    <xf numFmtId="0" fontId="0" fillId="6" borderId="31" xfId="0" applyFill="1" applyBorder="1" applyAlignment="1">
      <alignment vertical="top" wrapText="1"/>
    </xf>
    <xf numFmtId="0" fontId="20" fillId="6" borderId="31" xfId="0" applyFont="1" applyFill="1" applyBorder="1" applyAlignment="1">
      <alignment horizontal="justify" vertical="top" wrapText="1"/>
    </xf>
    <xf numFmtId="0" fontId="20" fillId="6" borderId="35" xfId="0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20" fillId="6" borderId="21" xfId="0" applyFont="1" applyFill="1" applyBorder="1" applyAlignment="1">
      <alignment horizontal="left" vertical="top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1" xfId="0" applyFont="1" applyFill="1" applyBorder="1" applyAlignment="1">
      <alignment horizontal="justify" vertical="top" wrapText="1"/>
    </xf>
    <xf numFmtId="0" fontId="20" fillId="6" borderId="22" xfId="0" applyFont="1" applyFill="1" applyBorder="1" applyAlignment="1">
      <alignment horizontal="justify" vertical="top" wrapText="1"/>
    </xf>
    <xf numFmtId="0" fontId="20" fillId="7" borderId="27" xfId="0" applyFont="1" applyFill="1" applyBorder="1" applyAlignment="1">
      <alignment horizontal="left" vertical="top" wrapText="1"/>
    </xf>
    <xf numFmtId="0" fontId="20" fillId="7" borderId="25" xfId="0" applyFont="1" applyFill="1" applyBorder="1" applyAlignment="1">
      <alignment horizontal="left" vertical="top" wrapText="1"/>
    </xf>
    <xf numFmtId="0" fontId="20" fillId="8" borderId="27" xfId="0" applyFont="1" applyFill="1" applyBorder="1" applyAlignment="1">
      <alignment horizontal="left" vertical="top" wrapText="1"/>
    </xf>
    <xf numFmtId="0" fontId="20" fillId="8" borderId="35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20" fillId="4" borderId="27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right" vertical="top" wrapText="1"/>
    </xf>
    <xf numFmtId="0" fontId="20" fillId="4" borderId="25" xfId="0" applyFont="1" applyFill="1" applyBorder="1" applyAlignment="1">
      <alignment horizontal="justify" vertical="top" wrapText="1"/>
    </xf>
    <xf numFmtId="0" fontId="20" fillId="4" borderId="27" xfId="0" applyFont="1" applyFill="1" applyBorder="1" applyAlignment="1">
      <alignment horizontal="right" vertical="top" wrapText="1"/>
    </xf>
    <xf numFmtId="0" fontId="15" fillId="4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7" fillId="4" borderId="11" xfId="0" applyNumberFormat="1" applyFont="1" applyFill="1" applyBorder="1" applyAlignment="1">
      <alignment horizontal="center" shrinkToFit="1"/>
    </xf>
    <xf numFmtId="0" fontId="15" fillId="4" borderId="11" xfId="0" applyNumberFormat="1" applyFont="1" applyFill="1" applyBorder="1" applyAlignment="1">
      <alignment horizontal="center" shrinkToFit="1"/>
    </xf>
    <xf numFmtId="0" fontId="16" fillId="4" borderId="3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center" wrapText="1"/>
    </xf>
    <xf numFmtId="0" fontId="22" fillId="6" borderId="27" xfId="0" applyFont="1" applyFill="1" applyBorder="1" applyAlignment="1">
      <alignment horizontal="right" vertical="top" wrapText="1"/>
    </xf>
    <xf numFmtId="0" fontId="20" fillId="6" borderId="26" xfId="0" applyFont="1" applyFill="1" applyBorder="1" applyAlignment="1">
      <alignment horizontal="justify" vertical="top" wrapText="1"/>
    </xf>
    <xf numFmtId="0" fontId="22" fillId="9" borderId="25" xfId="0" applyFont="1" applyFill="1" applyBorder="1" applyAlignment="1">
      <alignment horizontal="right" vertical="top" wrapText="1"/>
    </xf>
    <xf numFmtId="0" fontId="21" fillId="9" borderId="25" xfId="0" applyFont="1" applyFill="1" applyBorder="1" applyAlignment="1">
      <alignment horizontal="right" vertical="top" wrapText="1"/>
    </xf>
    <xf numFmtId="0" fontId="23" fillId="6" borderId="25" xfId="0" applyFont="1" applyFill="1" applyBorder="1" applyAlignment="1">
      <alignment horizontal="right" vertical="top" wrapText="1"/>
    </xf>
    <xf numFmtId="0" fontId="20" fillId="4" borderId="21" xfId="0" applyFont="1" applyFill="1" applyBorder="1" applyAlignment="1">
      <alignment horizontal="left" vertical="top" wrapText="1"/>
    </xf>
    <xf numFmtId="0" fontId="0" fillId="3" borderId="3" xfId="0" applyFill="1" applyBorder="1"/>
    <xf numFmtId="0" fontId="0" fillId="0" borderId="9" xfId="0" applyFill="1" applyBorder="1"/>
    <xf numFmtId="0" fontId="12" fillId="0" borderId="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>
      <alignment horizontal="center" shrinkToFit="1"/>
    </xf>
    <xf numFmtId="0" fontId="1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25" fillId="0" borderId="5" xfId="0" applyFont="1" applyFill="1" applyBorder="1"/>
    <xf numFmtId="0" fontId="25" fillId="0" borderId="0" xfId="0" applyFont="1" applyFill="1"/>
    <xf numFmtId="0" fontId="25" fillId="0" borderId="0" xfId="0" applyFont="1"/>
    <xf numFmtId="0" fontId="7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wrapText="1"/>
    </xf>
    <xf numFmtId="0" fontId="0" fillId="4" borderId="7" xfId="0" applyFont="1" applyFill="1" applyBorder="1"/>
    <xf numFmtId="0" fontId="0" fillId="4" borderId="0" xfId="0" applyFont="1" applyFill="1" applyBorder="1"/>
    <xf numFmtId="0" fontId="0" fillId="4" borderId="11" xfId="0" applyFont="1" applyFill="1" applyBorder="1"/>
    <xf numFmtId="0" fontId="14" fillId="4" borderId="13" xfId="0" applyFont="1" applyFill="1" applyBorder="1"/>
    <xf numFmtId="0" fontId="14" fillId="4" borderId="14" xfId="0" applyFont="1" applyFill="1" applyBorder="1"/>
    <xf numFmtId="0" fontId="14" fillId="4" borderId="8" xfId="0" applyFont="1" applyFill="1" applyBorder="1"/>
    <xf numFmtId="0" fontId="0" fillId="4" borderId="13" xfId="0" applyFont="1" applyFill="1" applyBorder="1"/>
    <xf numFmtId="0" fontId="0" fillId="4" borderId="14" xfId="0" applyFont="1" applyFill="1" applyBorder="1"/>
    <xf numFmtId="0" fontId="0" fillId="4" borderId="8" xfId="0" applyFont="1" applyFill="1" applyBorder="1"/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8" fillId="6" borderId="21" xfId="0" applyFont="1" applyFill="1" applyBorder="1" applyAlignment="1">
      <alignment horizontal="justify" vertical="top" wrapText="1"/>
    </xf>
    <xf numFmtId="0" fontId="18" fillId="6" borderId="22" xfId="0" applyFont="1" applyFill="1" applyBorder="1" applyAlignment="1">
      <alignment horizontal="justify" vertical="top" wrapText="1"/>
    </xf>
    <xf numFmtId="0" fontId="20" fillId="6" borderId="21" xfId="0" applyFont="1" applyFill="1" applyBorder="1" applyAlignment="1">
      <alignment horizontal="justify" vertical="top" wrapText="1"/>
    </xf>
    <xf numFmtId="0" fontId="20" fillId="6" borderId="22" xfId="0" applyFont="1" applyFill="1" applyBorder="1" applyAlignment="1">
      <alignment horizontal="justify" vertical="top" wrapText="1"/>
    </xf>
    <xf numFmtId="0" fontId="20" fillId="4" borderId="21" xfId="0" applyFont="1" applyFill="1" applyBorder="1" applyAlignment="1">
      <alignment horizontal="justify" vertical="top" wrapText="1"/>
    </xf>
    <xf numFmtId="0" fontId="20" fillId="4" borderId="22" xfId="0" applyFont="1" applyFill="1" applyBorder="1" applyAlignment="1">
      <alignment horizontal="justify" vertical="top" wrapText="1"/>
    </xf>
    <xf numFmtId="0" fontId="18" fillId="6" borderId="21" xfId="0" applyFont="1" applyFill="1" applyBorder="1" applyAlignment="1">
      <alignment horizontal="left" vertical="top" wrapText="1" indent="5"/>
    </xf>
    <xf numFmtId="0" fontId="18" fillId="6" borderId="22" xfId="0" applyFont="1" applyFill="1" applyBorder="1" applyAlignment="1">
      <alignment horizontal="left" vertical="top" wrapText="1" indent="5"/>
    </xf>
    <xf numFmtId="0" fontId="20" fillId="10" borderId="21" xfId="0" applyFont="1" applyFill="1" applyBorder="1" applyAlignment="1">
      <alignment horizontal="justify" vertical="top" wrapText="1"/>
    </xf>
    <xf numFmtId="0" fontId="20" fillId="10" borderId="22" xfId="0" applyFont="1" applyFill="1" applyBorder="1" applyAlignment="1">
      <alignment horizontal="justify" vertical="top" wrapText="1"/>
    </xf>
    <xf numFmtId="0" fontId="20" fillId="4" borderId="21" xfId="0" applyFont="1" applyFill="1" applyBorder="1" applyAlignment="1">
      <alignment horizontal="left" vertical="top" wrapText="1"/>
    </xf>
    <xf numFmtId="0" fontId="20" fillId="4" borderId="22" xfId="0" applyFont="1" applyFill="1" applyBorder="1" applyAlignment="1">
      <alignment horizontal="left" vertical="top" wrapText="1"/>
    </xf>
    <xf numFmtId="0" fontId="20" fillId="6" borderId="36" xfId="0" applyFont="1" applyFill="1" applyBorder="1" applyAlignment="1">
      <alignment horizontal="left" vertical="top" wrapText="1"/>
    </xf>
    <xf numFmtId="0" fontId="20" fillId="6" borderId="24" xfId="0" applyFont="1" applyFill="1" applyBorder="1" applyAlignment="1">
      <alignment horizontal="left" vertical="top" wrapText="1"/>
    </xf>
    <xf numFmtId="0" fontId="20" fillId="6" borderId="28" xfId="0" applyFont="1" applyFill="1" applyBorder="1" applyAlignment="1">
      <alignment horizontal="left" vertical="top" wrapText="1"/>
    </xf>
    <xf numFmtId="0" fontId="20" fillId="6" borderId="27" xfId="0" applyFont="1" applyFill="1" applyBorder="1" applyAlignment="1">
      <alignment horizontal="left" vertical="top" wrapText="1"/>
    </xf>
    <xf numFmtId="0" fontId="20" fillId="6" borderId="29" xfId="0" applyFont="1" applyFill="1" applyBorder="1" applyAlignment="1">
      <alignment horizontal="left" vertical="top" wrapText="1"/>
    </xf>
    <xf numFmtId="0" fontId="20" fillId="6" borderId="25" xfId="0" applyFont="1" applyFill="1" applyBorder="1" applyAlignment="1">
      <alignment horizontal="left" vertical="top" wrapText="1"/>
    </xf>
    <xf numFmtId="0" fontId="20" fillId="6" borderId="26" xfId="0" applyFont="1" applyFill="1" applyBorder="1" applyAlignment="1">
      <alignment horizontal="justify" vertical="top" wrapText="1"/>
    </xf>
    <xf numFmtId="0" fontId="20" fillId="6" borderId="17" xfId="0" applyFont="1" applyFill="1" applyBorder="1" applyAlignment="1">
      <alignment horizontal="justify" vertical="top" wrapText="1"/>
    </xf>
    <xf numFmtId="0" fontId="20" fillId="6" borderId="18" xfId="0" applyFont="1" applyFill="1" applyBorder="1" applyAlignment="1">
      <alignment horizontal="justify" vertical="top" wrapText="1"/>
    </xf>
    <xf numFmtId="0" fontId="20" fillId="6" borderId="23" xfId="0" applyFont="1" applyFill="1" applyBorder="1" applyAlignment="1">
      <alignment horizontal="justify" vertical="top" wrapText="1"/>
    </xf>
    <xf numFmtId="0" fontId="20" fillId="6" borderId="21" xfId="0" applyFont="1" applyFill="1" applyBorder="1" applyAlignment="1">
      <alignment horizontal="left" vertical="top" wrapText="1"/>
    </xf>
    <xf numFmtId="0" fontId="20" fillId="6" borderId="22" xfId="0" applyFont="1" applyFill="1" applyBorder="1" applyAlignment="1">
      <alignment horizontal="left" vertical="top" wrapText="1"/>
    </xf>
    <xf numFmtId="0" fontId="24" fillId="6" borderId="21" xfId="0" applyFont="1" applyFill="1" applyBorder="1" applyAlignment="1">
      <alignment horizontal="justify" vertical="top" wrapText="1"/>
    </xf>
    <xf numFmtId="0" fontId="24" fillId="6" borderId="22" xfId="0" applyFont="1" applyFill="1" applyBorder="1" applyAlignment="1">
      <alignment horizontal="justify" vertical="top" wrapText="1"/>
    </xf>
    <xf numFmtId="0" fontId="20" fillId="7" borderId="37" xfId="0" applyFont="1" applyFill="1" applyBorder="1" applyAlignment="1">
      <alignment horizontal="left" vertical="top" wrapText="1"/>
    </xf>
    <xf numFmtId="0" fontId="20" fillId="7" borderId="38" xfId="0" applyFont="1" applyFill="1" applyBorder="1" applyAlignment="1">
      <alignment horizontal="left" vertical="top" wrapText="1"/>
    </xf>
    <xf numFmtId="0" fontId="20" fillId="7" borderId="32" xfId="0" applyFont="1" applyFill="1" applyBorder="1" applyAlignment="1">
      <alignment horizontal="left" vertical="top" wrapText="1"/>
    </xf>
    <xf numFmtId="0" fontId="20" fillId="7" borderId="27" xfId="0" applyFont="1" applyFill="1" applyBorder="1" applyAlignment="1">
      <alignment horizontal="left" vertical="top" wrapText="1"/>
    </xf>
    <xf numFmtId="0" fontId="20" fillId="7" borderId="33" xfId="0" applyFont="1" applyFill="1" applyBorder="1" applyAlignment="1">
      <alignment horizontal="left" vertical="top" wrapText="1"/>
    </xf>
    <xf numFmtId="0" fontId="20" fillId="7" borderId="25" xfId="0" applyFont="1" applyFill="1" applyBorder="1" applyAlignment="1">
      <alignment horizontal="left" vertical="top" wrapText="1"/>
    </xf>
    <xf numFmtId="0" fontId="20" fillId="7" borderId="39" xfId="0" applyFont="1" applyFill="1" applyBorder="1" applyAlignment="1">
      <alignment horizontal="justify" vertical="top" wrapText="1"/>
    </xf>
    <xf numFmtId="0" fontId="20" fillId="7" borderId="26" xfId="0" applyFont="1" applyFill="1" applyBorder="1" applyAlignment="1">
      <alignment horizontal="justify" vertical="top" wrapText="1"/>
    </xf>
    <xf numFmtId="0" fontId="20" fillId="7" borderId="22" xfId="0" applyFont="1" applyFill="1" applyBorder="1" applyAlignment="1">
      <alignment horizontal="justify" vertical="top" wrapText="1"/>
    </xf>
    <xf numFmtId="0" fontId="20" fillId="8" borderId="40" xfId="0" applyFont="1" applyFill="1" applyBorder="1" applyAlignment="1">
      <alignment horizontal="left" vertical="top" wrapText="1"/>
    </xf>
    <xf numFmtId="0" fontId="20" fillId="8" borderId="24" xfId="0" applyFont="1" applyFill="1" applyBorder="1" applyAlignment="1">
      <alignment horizontal="left" vertical="top" wrapText="1"/>
    </xf>
    <xf numFmtId="0" fontId="20" fillId="8" borderId="32" xfId="0" applyFont="1" applyFill="1" applyBorder="1" applyAlignment="1">
      <alignment horizontal="left" vertical="top" wrapText="1"/>
    </xf>
    <xf numFmtId="0" fontId="20" fillId="8" borderId="27" xfId="0" applyFont="1" applyFill="1" applyBorder="1" applyAlignment="1">
      <alignment horizontal="left" vertical="top" wrapText="1"/>
    </xf>
    <xf numFmtId="0" fontId="20" fillId="8" borderId="34" xfId="0" applyFont="1" applyFill="1" applyBorder="1" applyAlignment="1">
      <alignment horizontal="left" vertical="top" wrapText="1"/>
    </xf>
    <xf numFmtId="0" fontId="20" fillId="8" borderId="35" xfId="0" applyFont="1" applyFill="1" applyBorder="1" applyAlignment="1">
      <alignment horizontal="left" vertical="top" wrapText="1"/>
    </xf>
    <xf numFmtId="0" fontId="20" fillId="8" borderId="21" xfId="0" applyFont="1" applyFill="1" applyBorder="1" applyAlignment="1">
      <alignment horizontal="justify" vertical="top" wrapText="1"/>
    </xf>
    <xf numFmtId="0" fontId="20" fillId="8" borderId="26" xfId="0" applyFont="1" applyFill="1" applyBorder="1" applyAlignment="1">
      <alignment horizontal="justify" vertical="top" wrapText="1"/>
    </xf>
    <xf numFmtId="0" fontId="20" fillId="8" borderId="41" xfId="0" applyFont="1" applyFill="1" applyBorder="1" applyAlignment="1">
      <alignment horizontal="justify" vertical="top" wrapText="1"/>
    </xf>
    <xf numFmtId="0" fontId="20" fillId="8" borderId="42" xfId="0" applyFont="1" applyFill="1" applyBorder="1" applyAlignment="1">
      <alignment horizontal="justify" vertical="top" wrapText="1"/>
    </xf>
    <xf numFmtId="0" fontId="20" fillId="8" borderId="43" xfId="0" applyFont="1" applyFill="1" applyBorder="1" applyAlignment="1">
      <alignment horizontal="justify" vertical="top" wrapText="1"/>
    </xf>
    <xf numFmtId="0" fontId="20" fillId="8" borderId="44" xfId="0" applyFont="1" applyFill="1" applyBorder="1" applyAlignment="1">
      <alignment horizontal="justify" vertical="top" wrapText="1"/>
    </xf>
    <xf numFmtId="0" fontId="18" fillId="6" borderId="26" xfId="0" applyFont="1" applyFill="1" applyBorder="1" applyAlignment="1">
      <alignment horizontal="justify" vertical="top" wrapText="1"/>
    </xf>
    <xf numFmtId="0" fontId="18" fillId="6" borderId="30" xfId="0" applyFont="1" applyFill="1" applyBorder="1" applyAlignment="1">
      <alignment horizontal="justify" vertical="top" wrapText="1"/>
    </xf>
    <xf numFmtId="0" fontId="20" fillId="6" borderId="30" xfId="0" applyFont="1" applyFill="1" applyBorder="1" applyAlignment="1">
      <alignment horizontal="justify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abSelected="1" zoomScale="80" zoomScaleNormal="80" workbookViewId="0">
      <selection sqref="A1:AE1"/>
    </sheetView>
  </sheetViews>
  <sheetFormatPr defaultRowHeight="15" x14ac:dyDescent="0.25"/>
  <cols>
    <col min="1" max="1" width="4.28515625" customWidth="1"/>
    <col min="2" max="2" width="3.140625" customWidth="1"/>
    <col min="3" max="3" width="2.85546875" style="201" customWidth="1"/>
    <col min="4" max="4" width="14.5703125" bestFit="1" customWidth="1"/>
    <col min="5" max="5" width="48.85546875" customWidth="1"/>
    <col min="6" max="23" width="4.7109375" customWidth="1"/>
    <col min="24" max="24" width="4.28515625" customWidth="1"/>
    <col min="25" max="25" width="9.5703125" bestFit="1" customWidth="1"/>
    <col min="26" max="26" width="6.42578125" customWidth="1"/>
    <col min="27" max="27" width="4.85546875" customWidth="1"/>
    <col min="28" max="28" width="3.140625" customWidth="1"/>
    <col min="29" max="29" width="14.140625" customWidth="1"/>
    <col min="30" max="30" width="12.28515625" customWidth="1"/>
    <col min="31" max="31" width="12.85546875" customWidth="1"/>
  </cols>
  <sheetData>
    <row r="1" spans="1:31" ht="102" customHeight="1" x14ac:dyDescent="0.6">
      <c r="A1" s="224" t="s">
        <v>111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</row>
    <row r="2" spans="1:31" ht="111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4" t="s">
        <v>8</v>
      </c>
      <c r="J2" s="5" t="s">
        <v>9</v>
      </c>
      <c r="K2" s="6" t="s">
        <v>10</v>
      </c>
      <c r="L2" s="4" t="s">
        <v>11</v>
      </c>
      <c r="M2" s="5" t="s">
        <v>12</v>
      </c>
      <c r="N2" s="6" t="s">
        <v>13</v>
      </c>
      <c r="O2" s="4" t="s">
        <v>14</v>
      </c>
      <c r="P2" s="5" t="s">
        <v>15</v>
      </c>
      <c r="Q2" s="6" t="s">
        <v>16</v>
      </c>
      <c r="R2" s="4" t="s">
        <v>17</v>
      </c>
      <c r="S2" s="5" t="s">
        <v>18</v>
      </c>
      <c r="T2" s="6" t="s">
        <v>19</v>
      </c>
      <c r="U2" s="4" t="s">
        <v>20</v>
      </c>
      <c r="V2" s="5" t="s">
        <v>21</v>
      </c>
      <c r="W2" s="6" t="s">
        <v>22</v>
      </c>
      <c r="X2" s="11" t="s">
        <v>23</v>
      </c>
      <c r="Y2" s="7" t="s">
        <v>24</v>
      </c>
      <c r="Z2" s="14" t="s">
        <v>25</v>
      </c>
      <c r="AA2" s="7" t="s">
        <v>26</v>
      </c>
      <c r="AB2" s="8" t="s">
        <v>27</v>
      </c>
      <c r="AC2" s="9" t="s">
        <v>28</v>
      </c>
      <c r="AD2" s="1" t="s">
        <v>29</v>
      </c>
      <c r="AE2" s="1" t="s">
        <v>30</v>
      </c>
    </row>
    <row r="3" spans="1:31" x14ac:dyDescent="0.25">
      <c r="A3" s="38" t="s">
        <v>32</v>
      </c>
      <c r="B3" s="38" t="s">
        <v>33</v>
      </c>
      <c r="C3" s="135">
        <v>1</v>
      </c>
      <c r="D3" s="38" t="s">
        <v>146</v>
      </c>
      <c r="E3" s="188" t="s">
        <v>31</v>
      </c>
      <c r="F3" s="15">
        <v>10</v>
      </c>
      <c r="G3" s="16">
        <v>0</v>
      </c>
      <c r="H3" s="17">
        <v>2</v>
      </c>
      <c r="I3" s="15"/>
      <c r="J3" s="16"/>
      <c r="K3" s="17"/>
      <c r="L3" s="15"/>
      <c r="M3" s="16"/>
      <c r="N3" s="17"/>
      <c r="O3" s="15"/>
      <c r="P3" s="16"/>
      <c r="Q3" s="17"/>
      <c r="R3" s="15"/>
      <c r="S3" s="16"/>
      <c r="T3" s="17"/>
      <c r="U3" s="15"/>
      <c r="V3" s="16"/>
      <c r="W3" s="16"/>
      <c r="X3" s="15">
        <f>F3+I3+L3+O3+R3+U3</f>
        <v>10</v>
      </c>
      <c r="Y3" s="15">
        <f>V3+S3+P3+M3+J3+G3</f>
        <v>0</v>
      </c>
      <c r="Z3" s="18">
        <f>SUM(X3:Y3)</f>
        <v>10</v>
      </c>
      <c r="AA3" s="16">
        <f>H3+K3+N3+Q3+T3+W3</f>
        <v>2</v>
      </c>
      <c r="AB3" s="18" t="s">
        <v>34</v>
      </c>
      <c r="AC3" s="18"/>
      <c r="AD3" s="13"/>
      <c r="AE3" s="13"/>
    </row>
    <row r="4" spans="1:31" x14ac:dyDescent="0.25">
      <c r="A4" s="38" t="s">
        <v>32</v>
      </c>
      <c r="B4" s="38" t="s">
        <v>33</v>
      </c>
      <c r="C4" s="135">
        <v>1</v>
      </c>
      <c r="D4" s="38" t="s">
        <v>330</v>
      </c>
      <c r="E4" s="188" t="s">
        <v>77</v>
      </c>
      <c r="F4" s="19">
        <v>10</v>
      </c>
      <c r="G4" s="20">
        <v>0</v>
      </c>
      <c r="H4" s="21">
        <v>2</v>
      </c>
      <c r="I4" s="19"/>
      <c r="J4" s="20"/>
      <c r="K4" s="21"/>
      <c r="L4" s="19"/>
      <c r="M4" s="20"/>
      <c r="N4" s="21"/>
      <c r="O4" s="19"/>
      <c r="P4" s="20"/>
      <c r="Q4" s="21"/>
      <c r="R4" s="19"/>
      <c r="S4" s="20"/>
      <c r="T4" s="21"/>
      <c r="U4" s="19"/>
      <c r="V4" s="20"/>
      <c r="W4" s="20"/>
      <c r="X4" s="19">
        <f>F4+I4+L4+O4+R4+U4</f>
        <v>10</v>
      </c>
      <c r="Y4" s="19">
        <f>V4+S4+P4+M4+J4+G4</f>
        <v>0</v>
      </c>
      <c r="Z4" s="22">
        <f t="shared" ref="Z4:Z48" si="0">SUM(X4:Y4)</f>
        <v>10</v>
      </c>
      <c r="AA4" s="20">
        <f>W4+T4+Q4+N4+K4+H4</f>
        <v>2</v>
      </c>
      <c r="AB4" s="22" t="s">
        <v>34</v>
      </c>
      <c r="AC4" s="22"/>
      <c r="AD4" s="12"/>
      <c r="AE4" s="12"/>
    </row>
    <row r="5" spans="1:31" x14ac:dyDescent="0.25">
      <c r="A5" s="38" t="s">
        <v>32</v>
      </c>
      <c r="B5" s="38" t="s">
        <v>36</v>
      </c>
      <c r="C5" s="135">
        <v>3</v>
      </c>
      <c r="D5" s="38" t="s">
        <v>147</v>
      </c>
      <c r="E5" s="188" t="s">
        <v>35</v>
      </c>
      <c r="F5" s="19"/>
      <c r="G5" s="20"/>
      <c r="H5" s="21"/>
      <c r="I5" s="19"/>
      <c r="J5" s="20"/>
      <c r="K5" s="21"/>
      <c r="L5" s="19">
        <v>10</v>
      </c>
      <c r="M5" s="20">
        <v>0</v>
      </c>
      <c r="N5" s="21">
        <v>2</v>
      </c>
      <c r="O5" s="19"/>
      <c r="P5" s="20"/>
      <c r="Q5" s="21"/>
      <c r="R5" s="19"/>
      <c r="S5" s="20"/>
      <c r="T5" s="21"/>
      <c r="U5" s="19"/>
      <c r="V5" s="20"/>
      <c r="W5" s="20"/>
      <c r="X5" s="19">
        <f>F5+I5+L5+O5+R5+U5</f>
        <v>10</v>
      </c>
      <c r="Y5" s="19">
        <f>V5+S5+P5+M5+J5+G5</f>
        <v>0</v>
      </c>
      <c r="Z5" s="22">
        <f t="shared" si="0"/>
        <v>10</v>
      </c>
      <c r="AA5" s="20">
        <f t="shared" ref="AA5:AA47" si="1">H5+K5+N5+Q5+T5+W5</f>
        <v>2</v>
      </c>
      <c r="AB5" s="22" t="s">
        <v>34</v>
      </c>
      <c r="AC5" s="22"/>
      <c r="AD5" s="12"/>
      <c r="AE5" s="12"/>
    </row>
    <row r="6" spans="1:31" x14ac:dyDescent="0.25">
      <c r="A6" s="38" t="s">
        <v>32</v>
      </c>
      <c r="B6" s="38" t="s">
        <v>33</v>
      </c>
      <c r="C6" s="135">
        <v>1</v>
      </c>
      <c r="D6" s="38" t="s">
        <v>116</v>
      </c>
      <c r="E6" s="39" t="s">
        <v>96</v>
      </c>
      <c r="F6" s="19">
        <v>15</v>
      </c>
      <c r="G6" s="20">
        <v>0</v>
      </c>
      <c r="H6" s="21">
        <v>4</v>
      </c>
      <c r="I6" s="19"/>
      <c r="J6" s="20"/>
      <c r="K6" s="21"/>
      <c r="L6" s="19"/>
      <c r="M6" s="20"/>
      <c r="N6" s="21"/>
      <c r="O6" s="19"/>
      <c r="P6" s="20"/>
      <c r="Q6" s="21"/>
      <c r="R6" s="19"/>
      <c r="S6" s="20"/>
      <c r="T6" s="21"/>
      <c r="U6" s="19"/>
      <c r="V6" s="20"/>
      <c r="W6" s="20"/>
      <c r="X6" s="19">
        <f>F6+I6+L6+O6+R6+U6</f>
        <v>15</v>
      </c>
      <c r="Y6" s="19">
        <f>V6+S6+P6+M6+J6+G6</f>
        <v>0</v>
      </c>
      <c r="Z6" s="22">
        <f t="shared" si="0"/>
        <v>15</v>
      </c>
      <c r="AA6" s="20">
        <f t="shared" si="1"/>
        <v>4</v>
      </c>
      <c r="AB6" s="19" t="s">
        <v>34</v>
      </c>
      <c r="AC6" s="22"/>
      <c r="AD6" s="10"/>
      <c r="AE6" s="10"/>
    </row>
    <row r="7" spans="1:31" x14ac:dyDescent="0.25">
      <c r="A7" s="38" t="s">
        <v>32</v>
      </c>
      <c r="B7" s="38" t="s">
        <v>33</v>
      </c>
      <c r="C7" s="135">
        <v>1</v>
      </c>
      <c r="D7" s="38" t="s">
        <v>117</v>
      </c>
      <c r="E7" s="195" t="s">
        <v>37</v>
      </c>
      <c r="F7" s="19">
        <v>15</v>
      </c>
      <c r="G7" s="20">
        <v>0</v>
      </c>
      <c r="H7" s="21">
        <v>4</v>
      </c>
      <c r="I7" s="19"/>
      <c r="J7" s="20"/>
      <c r="K7" s="21"/>
      <c r="L7" s="19"/>
      <c r="M7" s="20"/>
      <c r="N7" s="21"/>
      <c r="O7" s="19"/>
      <c r="P7" s="20"/>
      <c r="Q7" s="21"/>
      <c r="R7" s="19"/>
      <c r="S7" s="20"/>
      <c r="T7" s="21"/>
      <c r="U7" s="19"/>
      <c r="V7" s="20"/>
      <c r="W7" s="20"/>
      <c r="X7" s="19">
        <f t="shared" ref="X7:X48" si="2">F7+I7+L7+O7+R7+U7</f>
        <v>15</v>
      </c>
      <c r="Y7" s="19">
        <f t="shared" ref="Y7:Y48" si="3">V7+S7+P7+M7+J7+G7</f>
        <v>0</v>
      </c>
      <c r="Z7" s="22">
        <f t="shared" si="0"/>
        <v>15</v>
      </c>
      <c r="AA7" s="20">
        <f t="shared" si="1"/>
        <v>4</v>
      </c>
      <c r="AB7" s="19" t="s">
        <v>34</v>
      </c>
      <c r="AC7" s="22"/>
      <c r="AD7" s="12"/>
      <c r="AE7" s="12"/>
    </row>
    <row r="8" spans="1:31" x14ac:dyDescent="0.25">
      <c r="A8" s="38" t="s">
        <v>32</v>
      </c>
      <c r="B8" s="38" t="s">
        <v>33</v>
      </c>
      <c r="C8" s="135">
        <v>2</v>
      </c>
      <c r="D8" s="38" t="s">
        <v>118</v>
      </c>
      <c r="E8" s="195" t="s">
        <v>38</v>
      </c>
      <c r="F8" s="19"/>
      <c r="G8" s="20"/>
      <c r="H8" s="21"/>
      <c r="I8" s="19">
        <v>15</v>
      </c>
      <c r="J8" s="20">
        <v>0</v>
      </c>
      <c r="K8" s="21">
        <v>4</v>
      </c>
      <c r="L8" s="19"/>
      <c r="M8" s="20"/>
      <c r="N8" s="21"/>
      <c r="O8" s="19"/>
      <c r="P8" s="20"/>
      <c r="Q8" s="21"/>
      <c r="R8" s="19"/>
      <c r="S8" s="20"/>
      <c r="T8" s="21"/>
      <c r="U8" s="19"/>
      <c r="V8" s="20"/>
      <c r="W8" s="20"/>
      <c r="X8" s="19">
        <f t="shared" si="2"/>
        <v>15</v>
      </c>
      <c r="Y8" s="19">
        <f t="shared" si="3"/>
        <v>0</v>
      </c>
      <c r="Z8" s="22">
        <f t="shared" si="0"/>
        <v>15</v>
      </c>
      <c r="AA8" s="20">
        <f t="shared" si="1"/>
        <v>4</v>
      </c>
      <c r="AB8" s="19" t="s">
        <v>34</v>
      </c>
      <c r="AC8" s="22"/>
      <c r="AD8" s="12"/>
      <c r="AE8" s="12"/>
    </row>
    <row r="9" spans="1:31" x14ac:dyDescent="0.25">
      <c r="A9" s="38" t="s">
        <v>32</v>
      </c>
      <c r="B9" s="40" t="s">
        <v>36</v>
      </c>
      <c r="C9" s="198">
        <v>4</v>
      </c>
      <c r="D9" s="38" t="s">
        <v>119</v>
      </c>
      <c r="E9" s="195" t="s">
        <v>95</v>
      </c>
      <c r="F9" s="19"/>
      <c r="G9" s="20"/>
      <c r="H9" s="21"/>
      <c r="I9" s="19"/>
      <c r="J9" s="20"/>
      <c r="K9" s="21"/>
      <c r="L9" s="19"/>
      <c r="M9" s="20"/>
      <c r="N9" s="21"/>
      <c r="O9" s="19">
        <v>15</v>
      </c>
      <c r="P9" s="20">
        <v>0</v>
      </c>
      <c r="Q9" s="21">
        <v>4</v>
      </c>
      <c r="R9" s="19"/>
      <c r="S9" s="20"/>
      <c r="T9" s="21"/>
      <c r="U9" s="19"/>
      <c r="V9" s="20"/>
      <c r="W9" s="20"/>
      <c r="X9" s="19">
        <f t="shared" si="2"/>
        <v>15</v>
      </c>
      <c r="Y9" s="19">
        <f t="shared" si="3"/>
        <v>0</v>
      </c>
      <c r="Z9" s="22">
        <f t="shared" si="0"/>
        <v>15</v>
      </c>
      <c r="AA9" s="20">
        <f t="shared" si="1"/>
        <v>4</v>
      </c>
      <c r="AB9" s="19" t="s">
        <v>34</v>
      </c>
      <c r="AC9" s="22"/>
      <c r="AD9" s="12"/>
      <c r="AE9" s="12"/>
    </row>
    <row r="10" spans="1:31" x14ac:dyDescent="0.25">
      <c r="A10" s="38" t="s">
        <v>32</v>
      </c>
      <c r="B10" s="38" t="s">
        <v>33</v>
      </c>
      <c r="C10" s="135">
        <v>1</v>
      </c>
      <c r="D10" s="38" t="s">
        <v>148</v>
      </c>
      <c r="E10" s="188" t="s">
        <v>70</v>
      </c>
      <c r="F10" s="19">
        <v>0</v>
      </c>
      <c r="G10" s="20">
        <v>10</v>
      </c>
      <c r="H10" s="21">
        <v>2</v>
      </c>
      <c r="I10" s="19"/>
      <c r="J10" s="20"/>
      <c r="K10" s="21"/>
      <c r="L10" s="19"/>
      <c r="M10" s="20"/>
      <c r="N10" s="21"/>
      <c r="O10" s="19"/>
      <c r="P10" s="20"/>
      <c r="Q10" s="21"/>
      <c r="R10" s="19"/>
      <c r="S10" s="20"/>
      <c r="T10" s="21"/>
      <c r="U10" s="19"/>
      <c r="V10" s="20"/>
      <c r="W10" s="20"/>
      <c r="X10" s="19">
        <f t="shared" si="2"/>
        <v>0</v>
      </c>
      <c r="Y10" s="19">
        <f t="shared" si="3"/>
        <v>10</v>
      </c>
      <c r="Z10" s="22">
        <f t="shared" si="0"/>
        <v>10</v>
      </c>
      <c r="AA10" s="20">
        <f t="shared" si="1"/>
        <v>2</v>
      </c>
      <c r="AB10" s="22" t="s">
        <v>42</v>
      </c>
      <c r="AC10" s="22"/>
      <c r="AD10" s="12"/>
      <c r="AE10" s="12"/>
    </row>
    <row r="11" spans="1:31" x14ac:dyDescent="0.25">
      <c r="A11" s="38" t="s">
        <v>32</v>
      </c>
      <c r="B11" s="38" t="s">
        <v>36</v>
      </c>
      <c r="C11" s="135">
        <v>4</v>
      </c>
      <c r="D11" s="38" t="s">
        <v>149</v>
      </c>
      <c r="E11" s="188" t="s">
        <v>63</v>
      </c>
      <c r="F11" s="19"/>
      <c r="G11" s="20"/>
      <c r="H11" s="21"/>
      <c r="I11" s="19"/>
      <c r="J11" s="20"/>
      <c r="K11" s="21"/>
      <c r="L11" s="19"/>
      <c r="M11" s="20"/>
      <c r="N11" s="21"/>
      <c r="O11" s="19">
        <v>10</v>
      </c>
      <c r="P11" s="20">
        <v>0</v>
      </c>
      <c r="Q11" s="21">
        <v>2</v>
      </c>
      <c r="R11" s="19"/>
      <c r="S11" s="20"/>
      <c r="T11" s="21"/>
      <c r="U11" s="19"/>
      <c r="V11" s="20"/>
      <c r="W11" s="20"/>
      <c r="X11" s="19">
        <f t="shared" si="2"/>
        <v>10</v>
      </c>
      <c r="Y11" s="19">
        <f t="shared" si="3"/>
        <v>0</v>
      </c>
      <c r="Z11" s="22">
        <f t="shared" si="0"/>
        <v>10</v>
      </c>
      <c r="AA11" s="20">
        <f t="shared" si="1"/>
        <v>2</v>
      </c>
      <c r="AB11" s="22" t="s">
        <v>34</v>
      </c>
      <c r="AC11" s="22"/>
      <c r="AD11" s="12"/>
      <c r="AE11" s="12"/>
    </row>
    <row r="12" spans="1:31" x14ac:dyDescent="0.25">
      <c r="A12" s="38" t="s">
        <v>32</v>
      </c>
      <c r="B12" s="38" t="s">
        <v>33</v>
      </c>
      <c r="C12" s="135">
        <v>1</v>
      </c>
      <c r="D12" s="38" t="s">
        <v>114</v>
      </c>
      <c r="E12" s="188" t="s">
        <v>112</v>
      </c>
      <c r="F12" s="19">
        <v>0</v>
      </c>
      <c r="G12" s="20">
        <v>10</v>
      </c>
      <c r="H12" s="21">
        <v>2</v>
      </c>
      <c r="I12" s="19"/>
      <c r="J12" s="20"/>
      <c r="K12" s="21"/>
      <c r="L12" s="19"/>
      <c r="M12" s="20"/>
      <c r="N12" s="21"/>
      <c r="O12" s="19"/>
      <c r="P12" s="20"/>
      <c r="Q12" s="21"/>
      <c r="R12" s="19"/>
      <c r="S12" s="20"/>
      <c r="T12" s="21"/>
      <c r="U12" s="19"/>
      <c r="V12" s="20"/>
      <c r="W12" s="20"/>
      <c r="X12" s="19">
        <f t="shared" si="2"/>
        <v>0</v>
      </c>
      <c r="Y12" s="19">
        <f t="shared" si="3"/>
        <v>10</v>
      </c>
      <c r="Z12" s="22">
        <f t="shared" si="0"/>
        <v>10</v>
      </c>
      <c r="AA12" s="20">
        <f t="shared" si="1"/>
        <v>2</v>
      </c>
      <c r="AB12" s="22" t="s">
        <v>42</v>
      </c>
      <c r="AC12" s="22"/>
      <c r="AD12" s="12"/>
      <c r="AE12" s="12"/>
    </row>
    <row r="13" spans="1:31" x14ac:dyDescent="0.25">
      <c r="A13" s="38" t="s">
        <v>32</v>
      </c>
      <c r="B13" s="38" t="s">
        <v>33</v>
      </c>
      <c r="C13" s="135">
        <v>2</v>
      </c>
      <c r="D13" s="38" t="s">
        <v>115</v>
      </c>
      <c r="E13" s="188" t="s">
        <v>113</v>
      </c>
      <c r="F13" s="19"/>
      <c r="G13" s="20"/>
      <c r="H13" s="21"/>
      <c r="I13" s="19">
        <v>0</v>
      </c>
      <c r="J13" s="20">
        <v>10</v>
      </c>
      <c r="K13" s="21">
        <v>2</v>
      </c>
      <c r="L13" s="19"/>
      <c r="M13" s="20"/>
      <c r="N13" s="21"/>
      <c r="O13" s="19"/>
      <c r="P13" s="20"/>
      <c r="Q13" s="21"/>
      <c r="R13" s="19"/>
      <c r="S13" s="20"/>
      <c r="T13" s="21"/>
      <c r="U13" s="19"/>
      <c r="V13" s="20"/>
      <c r="W13" s="20"/>
      <c r="X13" s="19">
        <f t="shared" si="2"/>
        <v>0</v>
      </c>
      <c r="Y13" s="19">
        <f t="shared" si="3"/>
        <v>10</v>
      </c>
      <c r="Z13" s="22">
        <f t="shared" si="0"/>
        <v>10</v>
      </c>
      <c r="AA13" s="20">
        <f t="shared" si="1"/>
        <v>2</v>
      </c>
      <c r="AB13" s="22" t="s">
        <v>42</v>
      </c>
      <c r="AC13" s="22"/>
      <c r="AD13" s="12" t="s">
        <v>114</v>
      </c>
      <c r="AE13" s="12" t="s">
        <v>112</v>
      </c>
    </row>
    <row r="14" spans="1:31" x14ac:dyDescent="0.25">
      <c r="A14" s="38" t="s">
        <v>32</v>
      </c>
      <c r="B14" s="38" t="s">
        <v>33</v>
      </c>
      <c r="C14" s="135">
        <v>1</v>
      </c>
      <c r="D14" s="38" t="s">
        <v>160</v>
      </c>
      <c r="E14" s="188" t="s">
        <v>39</v>
      </c>
      <c r="F14" s="19">
        <v>5</v>
      </c>
      <c r="G14" s="20">
        <v>5</v>
      </c>
      <c r="H14" s="21">
        <v>2</v>
      </c>
      <c r="I14" s="19"/>
      <c r="J14" s="20"/>
      <c r="K14" s="21"/>
      <c r="L14" s="19"/>
      <c r="M14" s="20"/>
      <c r="N14" s="21"/>
      <c r="O14" s="19"/>
      <c r="P14" s="20"/>
      <c r="Q14" s="21"/>
      <c r="R14" s="19"/>
      <c r="S14" s="20"/>
      <c r="T14" s="21"/>
      <c r="U14" s="19"/>
      <c r="V14" s="20"/>
      <c r="W14" s="20"/>
      <c r="X14" s="19">
        <f t="shared" si="2"/>
        <v>5</v>
      </c>
      <c r="Y14" s="19">
        <f t="shared" si="3"/>
        <v>5</v>
      </c>
      <c r="Z14" s="22">
        <f t="shared" si="0"/>
        <v>10</v>
      </c>
      <c r="AA14" s="20">
        <f t="shared" si="1"/>
        <v>2</v>
      </c>
      <c r="AB14" s="22" t="s">
        <v>34</v>
      </c>
      <c r="AC14" s="22"/>
      <c r="AD14" s="12"/>
      <c r="AE14" s="12"/>
    </row>
    <row r="15" spans="1:31" x14ac:dyDescent="0.25">
      <c r="A15" s="38" t="s">
        <v>32</v>
      </c>
      <c r="B15" s="38" t="s">
        <v>33</v>
      </c>
      <c r="C15" s="135">
        <v>2</v>
      </c>
      <c r="D15" s="38" t="s">
        <v>150</v>
      </c>
      <c r="E15" s="188" t="s">
        <v>40</v>
      </c>
      <c r="F15" s="19"/>
      <c r="G15" s="20"/>
      <c r="H15" s="21"/>
      <c r="I15" s="19">
        <v>10</v>
      </c>
      <c r="J15" s="20">
        <v>5</v>
      </c>
      <c r="K15" s="21">
        <v>3</v>
      </c>
      <c r="L15" s="19"/>
      <c r="M15" s="20"/>
      <c r="N15" s="21"/>
      <c r="O15" s="19"/>
      <c r="P15" s="20"/>
      <c r="Q15" s="21"/>
      <c r="R15" s="19"/>
      <c r="S15" s="20"/>
      <c r="T15" s="21"/>
      <c r="U15" s="19"/>
      <c r="V15" s="20"/>
      <c r="W15" s="20"/>
      <c r="X15" s="19">
        <f t="shared" si="2"/>
        <v>10</v>
      </c>
      <c r="Y15" s="19">
        <f t="shared" si="3"/>
        <v>5</v>
      </c>
      <c r="Z15" s="22">
        <f t="shared" si="0"/>
        <v>15</v>
      </c>
      <c r="AA15" s="20">
        <f t="shared" si="1"/>
        <v>3</v>
      </c>
      <c r="AB15" s="22" t="s">
        <v>34</v>
      </c>
      <c r="AC15" s="22"/>
      <c r="AD15" s="12" t="s">
        <v>160</v>
      </c>
      <c r="AE15" s="12" t="s">
        <v>39</v>
      </c>
    </row>
    <row r="16" spans="1:31" x14ac:dyDescent="0.25">
      <c r="A16" s="38" t="s">
        <v>32</v>
      </c>
      <c r="B16" s="38" t="s">
        <v>36</v>
      </c>
      <c r="C16" s="135">
        <v>3</v>
      </c>
      <c r="D16" s="38" t="s">
        <v>151</v>
      </c>
      <c r="E16" s="188" t="s">
        <v>41</v>
      </c>
      <c r="F16" s="19"/>
      <c r="G16" s="20"/>
      <c r="H16" s="21"/>
      <c r="I16" s="19"/>
      <c r="J16" s="20"/>
      <c r="K16" s="21"/>
      <c r="L16" s="19">
        <v>10</v>
      </c>
      <c r="M16" s="20">
        <v>5</v>
      </c>
      <c r="N16" s="21">
        <v>3</v>
      </c>
      <c r="O16" s="19"/>
      <c r="P16" s="20"/>
      <c r="Q16" s="21"/>
      <c r="R16" s="19"/>
      <c r="S16" s="20"/>
      <c r="T16" s="21"/>
      <c r="U16" s="19"/>
      <c r="V16" s="20"/>
      <c r="W16" s="20"/>
      <c r="X16" s="19">
        <f t="shared" si="2"/>
        <v>10</v>
      </c>
      <c r="Y16" s="19">
        <f t="shared" si="3"/>
        <v>5</v>
      </c>
      <c r="Z16" s="22">
        <f t="shared" si="0"/>
        <v>15</v>
      </c>
      <c r="AA16" s="20">
        <f t="shared" si="1"/>
        <v>3</v>
      </c>
      <c r="AB16" s="22" t="s">
        <v>34</v>
      </c>
      <c r="AC16" s="22"/>
      <c r="AD16" s="12"/>
      <c r="AE16" s="12"/>
    </row>
    <row r="17" spans="1:31" x14ac:dyDescent="0.25">
      <c r="A17" s="41" t="s">
        <v>32</v>
      </c>
      <c r="B17" s="38" t="s">
        <v>59</v>
      </c>
      <c r="C17" s="135">
        <v>5</v>
      </c>
      <c r="D17" s="42" t="s">
        <v>120</v>
      </c>
      <c r="E17" s="188" t="s">
        <v>71</v>
      </c>
      <c r="F17" s="19"/>
      <c r="G17" s="20"/>
      <c r="H17" s="20"/>
      <c r="I17" s="19"/>
      <c r="J17" s="20"/>
      <c r="K17" s="21"/>
      <c r="L17" s="19"/>
      <c r="M17" s="20"/>
      <c r="N17" s="21"/>
      <c r="O17" s="19"/>
      <c r="P17" s="20"/>
      <c r="Q17" s="20"/>
      <c r="R17" s="19">
        <v>0</v>
      </c>
      <c r="S17" s="20">
        <v>10</v>
      </c>
      <c r="T17" s="21">
        <v>2</v>
      </c>
      <c r="U17" s="19"/>
      <c r="V17" s="20"/>
      <c r="W17" s="20"/>
      <c r="X17" s="19">
        <f t="shared" si="2"/>
        <v>0</v>
      </c>
      <c r="Y17" s="19">
        <f t="shared" si="3"/>
        <v>10</v>
      </c>
      <c r="Z17" s="22">
        <f t="shared" si="0"/>
        <v>10</v>
      </c>
      <c r="AA17" s="20">
        <f t="shared" si="1"/>
        <v>2</v>
      </c>
      <c r="AB17" s="22" t="s">
        <v>42</v>
      </c>
      <c r="AC17" s="22"/>
      <c r="AD17" s="12"/>
      <c r="AE17" s="12"/>
    </row>
    <row r="18" spans="1:31" x14ac:dyDescent="0.25">
      <c r="A18" s="41" t="s">
        <v>32</v>
      </c>
      <c r="B18" s="38" t="s">
        <v>36</v>
      </c>
      <c r="C18" s="135">
        <v>3</v>
      </c>
      <c r="D18" s="135" t="s">
        <v>174</v>
      </c>
      <c r="E18" s="189" t="s">
        <v>75</v>
      </c>
      <c r="F18" s="19"/>
      <c r="G18" s="20"/>
      <c r="H18" s="20"/>
      <c r="I18" s="19"/>
      <c r="J18" s="20"/>
      <c r="K18" s="21"/>
      <c r="L18" s="19">
        <v>10</v>
      </c>
      <c r="M18" s="20">
        <v>0</v>
      </c>
      <c r="N18" s="21">
        <v>2</v>
      </c>
      <c r="O18" s="19"/>
      <c r="P18" s="20"/>
      <c r="Q18" s="21"/>
      <c r="R18" s="19"/>
      <c r="S18" s="20"/>
      <c r="T18" s="21"/>
      <c r="U18" s="19"/>
      <c r="V18" s="20"/>
      <c r="W18" s="20"/>
      <c r="X18" s="19">
        <f t="shared" si="2"/>
        <v>10</v>
      </c>
      <c r="Y18" s="19">
        <f t="shared" si="3"/>
        <v>0</v>
      </c>
      <c r="Z18" s="22">
        <f t="shared" si="0"/>
        <v>10</v>
      </c>
      <c r="AA18" s="20">
        <f t="shared" si="1"/>
        <v>2</v>
      </c>
      <c r="AB18" s="22" t="s">
        <v>34</v>
      </c>
      <c r="AC18" s="22"/>
      <c r="AD18" s="12"/>
      <c r="AE18" s="12"/>
    </row>
    <row r="19" spans="1:31" x14ac:dyDescent="0.25">
      <c r="A19" s="41" t="s">
        <v>32</v>
      </c>
      <c r="B19" s="38" t="s">
        <v>36</v>
      </c>
      <c r="C19" s="135">
        <v>4</v>
      </c>
      <c r="D19" s="135" t="s">
        <v>175</v>
      </c>
      <c r="E19" s="189" t="s">
        <v>76</v>
      </c>
      <c r="F19" s="19"/>
      <c r="G19" s="20"/>
      <c r="H19" s="20"/>
      <c r="I19" s="19"/>
      <c r="J19" s="20"/>
      <c r="K19" s="21"/>
      <c r="L19" s="19"/>
      <c r="M19" s="20"/>
      <c r="N19" s="21"/>
      <c r="O19" s="19">
        <v>5</v>
      </c>
      <c r="P19" s="20">
        <v>0</v>
      </c>
      <c r="Q19" s="20">
        <v>1</v>
      </c>
      <c r="R19" s="19"/>
      <c r="S19" s="20"/>
      <c r="T19" s="21"/>
      <c r="U19" s="19"/>
      <c r="V19" s="20"/>
      <c r="W19" s="20"/>
      <c r="X19" s="19">
        <f t="shared" si="2"/>
        <v>5</v>
      </c>
      <c r="Y19" s="19">
        <f t="shared" si="3"/>
        <v>0</v>
      </c>
      <c r="Z19" s="22">
        <f t="shared" si="0"/>
        <v>5</v>
      </c>
      <c r="AA19" s="20">
        <f t="shared" si="1"/>
        <v>1</v>
      </c>
      <c r="AB19" s="22" t="s">
        <v>42</v>
      </c>
      <c r="AC19" s="22"/>
      <c r="AD19" s="12" t="s">
        <v>174</v>
      </c>
      <c r="AE19" s="12" t="s">
        <v>75</v>
      </c>
    </row>
    <row r="20" spans="1:31" ht="40.15" customHeight="1" x14ac:dyDescent="0.25">
      <c r="A20" s="40" t="s">
        <v>32</v>
      </c>
      <c r="B20" s="40" t="s">
        <v>36</v>
      </c>
      <c r="C20" s="198">
        <v>4</v>
      </c>
      <c r="D20" s="196" t="s">
        <v>309</v>
      </c>
      <c r="E20" s="197" t="s">
        <v>173</v>
      </c>
      <c r="F20" s="46"/>
      <c r="G20" s="47"/>
      <c r="H20" s="48"/>
      <c r="I20" s="46"/>
      <c r="J20" s="47"/>
      <c r="K20" s="48"/>
      <c r="L20" s="46"/>
      <c r="M20" s="47"/>
      <c r="N20" s="48"/>
      <c r="O20" s="46">
        <v>0</v>
      </c>
      <c r="P20" s="47">
        <v>20</v>
      </c>
      <c r="Q20" s="48">
        <v>6</v>
      </c>
      <c r="R20" s="46"/>
      <c r="S20" s="47"/>
      <c r="T20" s="48"/>
      <c r="U20" s="46"/>
      <c r="V20" s="47"/>
      <c r="W20" s="48"/>
      <c r="X20" s="46">
        <f t="shared" si="2"/>
        <v>0</v>
      </c>
      <c r="Y20" s="46">
        <f t="shared" si="3"/>
        <v>20</v>
      </c>
      <c r="Z20" s="49">
        <f t="shared" si="0"/>
        <v>20</v>
      </c>
      <c r="AA20" s="49">
        <f t="shared" si="1"/>
        <v>6</v>
      </c>
      <c r="AB20" s="47" t="s">
        <v>42</v>
      </c>
      <c r="AC20" s="229" t="s">
        <v>79</v>
      </c>
      <c r="AD20" s="50"/>
      <c r="AE20" s="50"/>
    </row>
    <row r="21" spans="1:31" ht="33" customHeight="1" x14ac:dyDescent="0.25">
      <c r="A21" s="40" t="s">
        <v>32</v>
      </c>
      <c r="B21" s="40" t="s">
        <v>59</v>
      </c>
      <c r="C21" s="198">
        <v>5</v>
      </c>
      <c r="D21" s="196" t="s">
        <v>310</v>
      </c>
      <c r="E21" s="197" t="s">
        <v>172</v>
      </c>
      <c r="F21" s="46"/>
      <c r="G21" s="47"/>
      <c r="H21" s="48"/>
      <c r="I21" s="46"/>
      <c r="J21" s="47"/>
      <c r="K21" s="48"/>
      <c r="L21" s="46"/>
      <c r="M21" s="47"/>
      <c r="N21" s="48"/>
      <c r="O21" s="46"/>
      <c r="P21" s="47"/>
      <c r="Q21" s="48"/>
      <c r="R21" s="46">
        <v>0</v>
      </c>
      <c r="S21" s="47">
        <v>20</v>
      </c>
      <c r="T21" s="48">
        <v>6</v>
      </c>
      <c r="U21" s="46"/>
      <c r="V21" s="47"/>
      <c r="W21" s="48"/>
      <c r="X21" s="46">
        <f t="shared" si="2"/>
        <v>0</v>
      </c>
      <c r="Y21" s="46">
        <f t="shared" si="3"/>
        <v>20</v>
      </c>
      <c r="Z21" s="49">
        <f t="shared" si="0"/>
        <v>20</v>
      </c>
      <c r="AA21" s="49">
        <f t="shared" si="1"/>
        <v>6</v>
      </c>
      <c r="AB21" s="47" t="s">
        <v>42</v>
      </c>
      <c r="AC21" s="230"/>
      <c r="AD21" s="202" t="s">
        <v>309</v>
      </c>
      <c r="AE21" s="203" t="s">
        <v>332</v>
      </c>
    </row>
    <row r="22" spans="1:31" x14ac:dyDescent="0.25">
      <c r="A22" s="40" t="s">
        <v>32</v>
      </c>
      <c r="B22" s="40" t="s">
        <v>33</v>
      </c>
      <c r="C22" s="198">
        <v>2</v>
      </c>
      <c r="D22" s="196" t="s">
        <v>121</v>
      </c>
      <c r="E22" s="197" t="s">
        <v>99</v>
      </c>
      <c r="F22" s="46"/>
      <c r="G22" s="47"/>
      <c r="H22" s="48"/>
      <c r="I22" s="46">
        <v>15</v>
      </c>
      <c r="J22" s="47">
        <v>0</v>
      </c>
      <c r="K22" s="48">
        <v>4</v>
      </c>
      <c r="L22" s="46"/>
      <c r="M22" s="47"/>
      <c r="N22" s="48"/>
      <c r="O22" s="46"/>
      <c r="P22" s="47"/>
      <c r="Q22" s="48"/>
      <c r="R22" s="46"/>
      <c r="S22" s="47"/>
      <c r="T22" s="48"/>
      <c r="U22" s="46"/>
      <c r="V22" s="47"/>
      <c r="W22" s="48"/>
      <c r="X22" s="24">
        <f t="shared" si="2"/>
        <v>15</v>
      </c>
      <c r="Y22" s="19">
        <f t="shared" si="3"/>
        <v>0</v>
      </c>
      <c r="Z22" s="22">
        <f t="shared" si="0"/>
        <v>15</v>
      </c>
      <c r="AA22" s="52">
        <f t="shared" si="1"/>
        <v>4</v>
      </c>
      <c r="AB22" s="49" t="s">
        <v>34</v>
      </c>
      <c r="AC22" s="50"/>
      <c r="AD22" s="50"/>
      <c r="AE22" s="50"/>
    </row>
    <row r="23" spans="1:31" x14ac:dyDescent="0.25">
      <c r="A23" s="40" t="s">
        <v>32</v>
      </c>
      <c r="B23" s="40" t="s">
        <v>33</v>
      </c>
      <c r="C23" s="198">
        <v>1</v>
      </c>
      <c r="D23" s="43" t="s">
        <v>122</v>
      </c>
      <c r="E23" s="44" t="s">
        <v>43</v>
      </c>
      <c r="F23" s="46">
        <v>15</v>
      </c>
      <c r="G23" s="47">
        <v>0</v>
      </c>
      <c r="H23" s="48">
        <v>4</v>
      </c>
      <c r="I23" s="46"/>
      <c r="J23" s="47"/>
      <c r="K23" s="48"/>
      <c r="L23" s="46"/>
      <c r="M23" s="47"/>
      <c r="N23" s="48"/>
      <c r="O23" s="46"/>
      <c r="P23" s="47"/>
      <c r="Q23" s="48"/>
      <c r="R23" s="46"/>
      <c r="S23" s="47"/>
      <c r="T23" s="48"/>
      <c r="U23" s="46"/>
      <c r="V23" s="47"/>
      <c r="W23" s="48"/>
      <c r="X23" s="24">
        <f t="shared" si="2"/>
        <v>15</v>
      </c>
      <c r="Y23" s="19">
        <f t="shared" si="3"/>
        <v>0</v>
      </c>
      <c r="Z23" s="22">
        <f t="shared" si="0"/>
        <v>15</v>
      </c>
      <c r="AA23" s="52">
        <f t="shared" si="1"/>
        <v>4</v>
      </c>
      <c r="AB23" s="49" t="s">
        <v>34</v>
      </c>
      <c r="AC23" s="50"/>
      <c r="AD23" s="50"/>
      <c r="AE23" s="50"/>
    </row>
    <row r="24" spans="1:31" x14ac:dyDescent="0.25">
      <c r="A24" s="40" t="s">
        <v>32</v>
      </c>
      <c r="B24" s="40" t="s">
        <v>33</v>
      </c>
      <c r="C24" s="198">
        <v>2</v>
      </c>
      <c r="D24" s="43" t="s">
        <v>123</v>
      </c>
      <c r="E24" s="44" t="s">
        <v>44</v>
      </c>
      <c r="F24" s="46"/>
      <c r="G24" s="47"/>
      <c r="H24" s="48"/>
      <c r="I24" s="46">
        <v>15</v>
      </c>
      <c r="J24" s="47">
        <v>0</v>
      </c>
      <c r="K24" s="48">
        <v>4</v>
      </c>
      <c r="L24" s="46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  <c r="X24" s="24">
        <f t="shared" si="2"/>
        <v>15</v>
      </c>
      <c r="Y24" s="19">
        <f t="shared" si="3"/>
        <v>0</v>
      </c>
      <c r="Z24" s="22">
        <f t="shared" si="0"/>
        <v>15</v>
      </c>
      <c r="AA24" s="52">
        <f t="shared" si="1"/>
        <v>4</v>
      </c>
      <c r="AB24" s="49" t="s">
        <v>34</v>
      </c>
      <c r="AC24" s="50"/>
      <c r="AD24" s="50"/>
      <c r="AE24" s="50"/>
    </row>
    <row r="25" spans="1:31" x14ac:dyDescent="0.25">
      <c r="A25" s="40" t="s">
        <v>32</v>
      </c>
      <c r="B25" s="40" t="s">
        <v>33</v>
      </c>
      <c r="C25" s="198">
        <v>1</v>
      </c>
      <c r="D25" s="40" t="s">
        <v>152</v>
      </c>
      <c r="E25" s="44" t="s">
        <v>45</v>
      </c>
      <c r="F25" s="46">
        <v>20</v>
      </c>
      <c r="G25" s="47">
        <v>0</v>
      </c>
      <c r="H25" s="48">
        <v>4</v>
      </c>
      <c r="I25" s="46"/>
      <c r="J25" s="47"/>
      <c r="K25" s="48"/>
      <c r="L25" s="46"/>
      <c r="M25" s="47"/>
      <c r="N25" s="48"/>
      <c r="O25" s="46"/>
      <c r="P25" s="47"/>
      <c r="Q25" s="48"/>
      <c r="R25" s="46"/>
      <c r="S25" s="47"/>
      <c r="T25" s="48"/>
      <c r="U25" s="46"/>
      <c r="V25" s="47"/>
      <c r="W25" s="48"/>
      <c r="X25" s="24">
        <f t="shared" si="2"/>
        <v>20</v>
      </c>
      <c r="Y25" s="19">
        <f t="shared" si="3"/>
        <v>0</v>
      </c>
      <c r="Z25" s="22">
        <f t="shared" si="0"/>
        <v>20</v>
      </c>
      <c r="AA25" s="52">
        <f t="shared" si="1"/>
        <v>4</v>
      </c>
      <c r="AB25" s="49" t="s">
        <v>34</v>
      </c>
      <c r="AC25" s="50"/>
      <c r="AD25" s="50"/>
      <c r="AE25" s="50"/>
    </row>
    <row r="26" spans="1:31" x14ac:dyDescent="0.25">
      <c r="A26" s="40" t="s">
        <v>32</v>
      </c>
      <c r="B26" s="40" t="s">
        <v>33</v>
      </c>
      <c r="C26" s="198">
        <v>2</v>
      </c>
      <c r="D26" s="40" t="s">
        <v>153</v>
      </c>
      <c r="E26" s="44" t="s">
        <v>46</v>
      </c>
      <c r="F26" s="46"/>
      <c r="G26" s="47"/>
      <c r="H26" s="48"/>
      <c r="I26" s="46">
        <v>20</v>
      </c>
      <c r="J26" s="47">
        <v>0</v>
      </c>
      <c r="K26" s="48">
        <v>4</v>
      </c>
      <c r="L26" s="46"/>
      <c r="M26" s="47"/>
      <c r="N26" s="48"/>
      <c r="O26" s="46"/>
      <c r="P26" s="47"/>
      <c r="Q26" s="48"/>
      <c r="R26" s="46"/>
      <c r="S26" s="47"/>
      <c r="T26" s="48"/>
      <c r="U26" s="46"/>
      <c r="V26" s="47"/>
      <c r="W26" s="48"/>
      <c r="X26" s="24">
        <f t="shared" si="2"/>
        <v>20</v>
      </c>
      <c r="Y26" s="19">
        <f t="shared" si="3"/>
        <v>0</v>
      </c>
      <c r="Z26" s="22">
        <f t="shared" si="0"/>
        <v>20</v>
      </c>
      <c r="AA26" s="52">
        <f t="shared" si="1"/>
        <v>4</v>
      </c>
      <c r="AB26" s="49" t="s">
        <v>34</v>
      </c>
      <c r="AC26" s="50"/>
      <c r="AD26" s="50"/>
      <c r="AE26" s="50"/>
    </row>
    <row r="27" spans="1:31" x14ac:dyDescent="0.25">
      <c r="A27" s="40" t="s">
        <v>32</v>
      </c>
      <c r="B27" s="40" t="s">
        <v>36</v>
      </c>
      <c r="C27" s="198">
        <v>3</v>
      </c>
      <c r="D27" s="40" t="s">
        <v>154</v>
      </c>
      <c r="E27" s="44" t="s">
        <v>47</v>
      </c>
      <c r="F27" s="46"/>
      <c r="G27" s="47"/>
      <c r="H27" s="48"/>
      <c r="I27" s="46"/>
      <c r="J27" s="47"/>
      <c r="K27" s="48"/>
      <c r="L27" s="46">
        <v>20</v>
      </c>
      <c r="M27" s="47">
        <v>0</v>
      </c>
      <c r="N27" s="48">
        <v>4</v>
      </c>
      <c r="O27" s="46"/>
      <c r="P27" s="47"/>
      <c r="Q27" s="48"/>
      <c r="R27" s="46"/>
      <c r="S27" s="47"/>
      <c r="T27" s="48"/>
      <c r="U27" s="46"/>
      <c r="V27" s="47"/>
      <c r="W27" s="48"/>
      <c r="X27" s="24">
        <f t="shared" si="2"/>
        <v>20</v>
      </c>
      <c r="Y27" s="19">
        <f t="shared" si="3"/>
        <v>0</v>
      </c>
      <c r="Z27" s="22">
        <f t="shared" si="0"/>
        <v>20</v>
      </c>
      <c r="AA27" s="52">
        <f t="shared" si="1"/>
        <v>4</v>
      </c>
      <c r="AB27" s="49" t="s">
        <v>34</v>
      </c>
      <c r="AC27" s="50"/>
      <c r="AD27" s="50"/>
      <c r="AE27" s="50"/>
    </row>
    <row r="28" spans="1:31" x14ac:dyDescent="0.25">
      <c r="A28" s="40" t="s">
        <v>32</v>
      </c>
      <c r="B28" s="40" t="s">
        <v>36</v>
      </c>
      <c r="C28" s="198">
        <v>4</v>
      </c>
      <c r="D28" s="40" t="s">
        <v>159</v>
      </c>
      <c r="E28" s="44" t="s">
        <v>48</v>
      </c>
      <c r="F28" s="46"/>
      <c r="G28" s="47"/>
      <c r="H28" s="48"/>
      <c r="I28" s="46"/>
      <c r="J28" s="47"/>
      <c r="K28" s="48"/>
      <c r="L28" s="46"/>
      <c r="M28" s="47"/>
      <c r="N28" s="48"/>
      <c r="O28" s="46">
        <v>20</v>
      </c>
      <c r="P28" s="47">
        <v>0</v>
      </c>
      <c r="Q28" s="136">
        <v>4</v>
      </c>
      <c r="R28" s="46"/>
      <c r="S28" s="47"/>
      <c r="T28" s="48"/>
      <c r="U28" s="46"/>
      <c r="V28" s="47"/>
      <c r="W28" s="48"/>
      <c r="X28" s="24">
        <f t="shared" si="2"/>
        <v>20</v>
      </c>
      <c r="Y28" s="19">
        <f t="shared" si="3"/>
        <v>0</v>
      </c>
      <c r="Z28" s="22">
        <f t="shared" si="0"/>
        <v>20</v>
      </c>
      <c r="AA28" s="52">
        <f t="shared" si="1"/>
        <v>4</v>
      </c>
      <c r="AB28" s="49" t="s">
        <v>34</v>
      </c>
      <c r="AC28" s="50"/>
      <c r="AD28" s="50"/>
      <c r="AE28" s="50"/>
    </row>
    <row r="29" spans="1:31" x14ac:dyDescent="0.25">
      <c r="A29" s="40" t="s">
        <v>32</v>
      </c>
      <c r="B29" s="40" t="s">
        <v>36</v>
      </c>
      <c r="C29" s="198">
        <v>4</v>
      </c>
      <c r="D29" s="40" t="s">
        <v>124</v>
      </c>
      <c r="E29" s="44" t="s">
        <v>49</v>
      </c>
      <c r="F29" s="46"/>
      <c r="G29" s="47"/>
      <c r="H29" s="48"/>
      <c r="I29" s="46"/>
      <c r="J29" s="47"/>
      <c r="K29" s="48"/>
      <c r="L29" s="46"/>
      <c r="M29" s="47"/>
      <c r="N29" s="48"/>
      <c r="O29" s="46">
        <v>0</v>
      </c>
      <c r="P29" s="47">
        <v>10</v>
      </c>
      <c r="Q29" s="136">
        <v>3</v>
      </c>
      <c r="R29" s="46"/>
      <c r="S29" s="47"/>
      <c r="T29" s="48"/>
      <c r="U29" s="46"/>
      <c r="V29" s="47"/>
      <c r="W29" s="48"/>
      <c r="X29" s="24">
        <f t="shared" si="2"/>
        <v>0</v>
      </c>
      <c r="Y29" s="19">
        <f t="shared" si="3"/>
        <v>10</v>
      </c>
      <c r="Z29" s="22">
        <f t="shared" si="0"/>
        <v>10</v>
      </c>
      <c r="AA29" s="52">
        <f t="shared" si="1"/>
        <v>3</v>
      </c>
      <c r="AB29" s="49" t="s">
        <v>42</v>
      </c>
      <c r="AC29" s="50"/>
      <c r="AD29" s="50"/>
      <c r="AE29" s="50"/>
    </row>
    <row r="30" spans="1:31" x14ac:dyDescent="0.25">
      <c r="A30" s="40" t="s">
        <v>32</v>
      </c>
      <c r="B30" s="40" t="s">
        <v>36</v>
      </c>
      <c r="C30" s="198">
        <v>3</v>
      </c>
      <c r="D30" s="40" t="s">
        <v>125</v>
      </c>
      <c r="E30" s="44" t="s">
        <v>101</v>
      </c>
      <c r="F30" s="46"/>
      <c r="G30" s="47"/>
      <c r="H30" s="48"/>
      <c r="I30" s="46"/>
      <c r="J30" s="47"/>
      <c r="K30" s="48"/>
      <c r="L30" s="46">
        <v>0</v>
      </c>
      <c r="M30" s="47">
        <v>15</v>
      </c>
      <c r="N30" s="136">
        <v>5</v>
      </c>
      <c r="O30" s="46"/>
      <c r="P30" s="47"/>
      <c r="Q30" s="48"/>
      <c r="R30" s="46"/>
      <c r="S30" s="47"/>
      <c r="T30" s="48"/>
      <c r="U30" s="46"/>
      <c r="V30" s="47"/>
      <c r="W30" s="48"/>
      <c r="X30" s="24">
        <f t="shared" si="2"/>
        <v>0</v>
      </c>
      <c r="Y30" s="19">
        <f t="shared" si="3"/>
        <v>15</v>
      </c>
      <c r="Z30" s="22">
        <f t="shared" si="0"/>
        <v>15</v>
      </c>
      <c r="AA30" s="52">
        <f t="shared" si="1"/>
        <v>5</v>
      </c>
      <c r="AB30" s="49" t="s">
        <v>42</v>
      </c>
      <c r="AC30" s="50"/>
      <c r="AD30" s="50"/>
      <c r="AE30" s="50"/>
    </row>
    <row r="31" spans="1:31" ht="15" customHeight="1" x14ac:dyDescent="0.25">
      <c r="A31" s="38" t="s">
        <v>32</v>
      </c>
      <c r="B31" s="38" t="s">
        <v>59</v>
      </c>
      <c r="C31" s="135">
        <v>5</v>
      </c>
      <c r="D31" s="38" t="s">
        <v>143</v>
      </c>
      <c r="E31" s="188" t="s">
        <v>50</v>
      </c>
      <c r="F31" s="19"/>
      <c r="G31" s="20"/>
      <c r="H31" s="21"/>
      <c r="I31" s="19"/>
      <c r="J31" s="20"/>
      <c r="K31" s="21"/>
      <c r="L31" s="19"/>
      <c r="M31" s="20"/>
      <c r="N31" s="21"/>
      <c r="O31" s="19"/>
      <c r="P31" s="20"/>
      <c r="Q31" s="21"/>
      <c r="R31" s="19">
        <v>10</v>
      </c>
      <c r="S31" s="20">
        <v>5</v>
      </c>
      <c r="T31" s="21">
        <v>3</v>
      </c>
      <c r="U31" s="19"/>
      <c r="V31" s="20"/>
      <c r="W31" s="21"/>
      <c r="X31" s="24">
        <f t="shared" si="2"/>
        <v>10</v>
      </c>
      <c r="Y31" s="19">
        <f t="shared" si="3"/>
        <v>5</v>
      </c>
      <c r="Z31" s="22">
        <f t="shared" si="0"/>
        <v>15</v>
      </c>
      <c r="AA31" s="21">
        <f t="shared" si="1"/>
        <v>3</v>
      </c>
      <c r="AB31" s="22" t="s">
        <v>42</v>
      </c>
      <c r="AC31" s="53"/>
      <c r="AD31" s="51"/>
      <c r="AE31" s="51"/>
    </row>
    <row r="32" spans="1:31" x14ac:dyDescent="0.25">
      <c r="A32" s="40" t="s">
        <v>32</v>
      </c>
      <c r="B32" s="40" t="s">
        <v>36</v>
      </c>
      <c r="C32" s="198">
        <v>3</v>
      </c>
      <c r="D32" s="38" t="s">
        <v>126</v>
      </c>
      <c r="E32" s="44" t="s">
        <v>51</v>
      </c>
      <c r="F32" s="46"/>
      <c r="G32" s="47"/>
      <c r="H32" s="48"/>
      <c r="I32" s="46"/>
      <c r="J32" s="47"/>
      <c r="K32" s="48"/>
      <c r="L32" s="46">
        <v>10</v>
      </c>
      <c r="M32" s="47">
        <v>5</v>
      </c>
      <c r="N32" s="48">
        <v>4</v>
      </c>
      <c r="O32" s="46"/>
      <c r="P32" s="47"/>
      <c r="Q32" s="48"/>
      <c r="R32" s="46"/>
      <c r="S32" s="47"/>
      <c r="T32" s="48"/>
      <c r="U32" s="46"/>
      <c r="V32" s="47"/>
      <c r="W32" s="48"/>
      <c r="X32" s="24">
        <f t="shared" si="2"/>
        <v>10</v>
      </c>
      <c r="Y32" s="19">
        <f t="shared" si="3"/>
        <v>5</v>
      </c>
      <c r="Z32" s="22">
        <f t="shared" si="0"/>
        <v>15</v>
      </c>
      <c r="AA32" s="52">
        <f t="shared" si="1"/>
        <v>4</v>
      </c>
      <c r="AB32" s="49" t="s">
        <v>42</v>
      </c>
      <c r="AC32" s="50"/>
      <c r="AD32" s="50"/>
      <c r="AE32" s="50"/>
    </row>
    <row r="33" spans="1:31" x14ac:dyDescent="0.25">
      <c r="A33" s="40" t="s">
        <v>32</v>
      </c>
      <c r="B33" s="40" t="s">
        <v>36</v>
      </c>
      <c r="C33" s="198">
        <v>4</v>
      </c>
      <c r="D33" s="38" t="s">
        <v>127</v>
      </c>
      <c r="E33" s="44" t="s">
        <v>52</v>
      </c>
      <c r="F33" s="46"/>
      <c r="G33" s="47"/>
      <c r="H33" s="48"/>
      <c r="I33" s="46"/>
      <c r="J33" s="47"/>
      <c r="K33" s="48"/>
      <c r="L33" s="46"/>
      <c r="M33" s="47"/>
      <c r="N33" s="48"/>
      <c r="O33" s="46">
        <v>10</v>
      </c>
      <c r="P33" s="47">
        <v>5</v>
      </c>
      <c r="Q33" s="48">
        <v>4</v>
      </c>
      <c r="R33" s="46"/>
      <c r="S33" s="47"/>
      <c r="T33" s="48"/>
      <c r="U33" s="46"/>
      <c r="V33" s="47"/>
      <c r="W33" s="48"/>
      <c r="X33" s="24">
        <f t="shared" si="2"/>
        <v>10</v>
      </c>
      <c r="Y33" s="19">
        <f t="shared" si="3"/>
        <v>5</v>
      </c>
      <c r="Z33" s="22">
        <f t="shared" si="0"/>
        <v>15</v>
      </c>
      <c r="AA33" s="52">
        <f t="shared" si="1"/>
        <v>4</v>
      </c>
      <c r="AB33" s="49" t="s">
        <v>42</v>
      </c>
      <c r="AC33" s="50"/>
      <c r="AD33" s="50" t="s">
        <v>126</v>
      </c>
      <c r="AE33" s="50" t="s">
        <v>51</v>
      </c>
    </row>
    <row r="34" spans="1:31" x14ac:dyDescent="0.25">
      <c r="A34" s="40" t="s">
        <v>32</v>
      </c>
      <c r="B34" s="40" t="s">
        <v>36</v>
      </c>
      <c r="C34" s="198">
        <v>3</v>
      </c>
      <c r="D34" s="38" t="s">
        <v>128</v>
      </c>
      <c r="E34" s="44" t="s">
        <v>53</v>
      </c>
      <c r="F34" s="46"/>
      <c r="G34" s="47"/>
      <c r="H34" s="48"/>
      <c r="I34" s="46"/>
      <c r="J34" s="47"/>
      <c r="K34" s="48"/>
      <c r="L34" s="46">
        <v>10</v>
      </c>
      <c r="M34" s="47">
        <v>5</v>
      </c>
      <c r="N34" s="48">
        <v>4</v>
      </c>
      <c r="O34" s="46"/>
      <c r="P34" s="47"/>
      <c r="Q34" s="48"/>
      <c r="R34" s="46"/>
      <c r="S34" s="47"/>
      <c r="T34" s="48"/>
      <c r="U34" s="46"/>
      <c r="V34" s="47"/>
      <c r="W34" s="48"/>
      <c r="X34" s="24">
        <f t="shared" si="2"/>
        <v>10</v>
      </c>
      <c r="Y34" s="19">
        <f t="shared" si="3"/>
        <v>5</v>
      </c>
      <c r="Z34" s="22">
        <f t="shared" si="0"/>
        <v>15</v>
      </c>
      <c r="AA34" s="52">
        <f t="shared" si="1"/>
        <v>4</v>
      </c>
      <c r="AB34" s="49" t="s">
        <v>34</v>
      </c>
      <c r="AC34" s="50"/>
      <c r="AD34" s="50"/>
      <c r="AE34" s="50"/>
    </row>
    <row r="35" spans="1:31" x14ac:dyDescent="0.25">
      <c r="A35" s="40" t="s">
        <v>32</v>
      </c>
      <c r="B35" s="40" t="s">
        <v>36</v>
      </c>
      <c r="C35" s="198">
        <v>4</v>
      </c>
      <c r="D35" s="38" t="s">
        <v>129</v>
      </c>
      <c r="E35" s="44" t="s">
        <v>54</v>
      </c>
      <c r="F35" s="46"/>
      <c r="G35" s="47"/>
      <c r="H35" s="48"/>
      <c r="I35" s="46"/>
      <c r="J35" s="47"/>
      <c r="K35" s="48"/>
      <c r="L35" s="46"/>
      <c r="M35" s="47"/>
      <c r="N35" s="48"/>
      <c r="O35" s="46">
        <v>10</v>
      </c>
      <c r="P35" s="47">
        <v>5</v>
      </c>
      <c r="Q35" s="48">
        <v>4</v>
      </c>
      <c r="R35" s="46"/>
      <c r="S35" s="47"/>
      <c r="T35" s="48"/>
      <c r="U35" s="46"/>
      <c r="V35" s="47"/>
      <c r="W35" s="48"/>
      <c r="X35" s="24">
        <f t="shared" si="2"/>
        <v>10</v>
      </c>
      <c r="Y35" s="19">
        <f t="shared" si="3"/>
        <v>5</v>
      </c>
      <c r="Z35" s="22">
        <f t="shared" si="0"/>
        <v>15</v>
      </c>
      <c r="AA35" s="52">
        <f t="shared" si="1"/>
        <v>4</v>
      </c>
      <c r="AB35" s="49" t="s">
        <v>34</v>
      </c>
      <c r="AC35" s="50"/>
      <c r="AD35" s="50"/>
      <c r="AE35" s="50"/>
    </row>
    <row r="36" spans="1:31" x14ac:dyDescent="0.25">
      <c r="A36" s="40" t="s">
        <v>32</v>
      </c>
      <c r="B36" s="40" t="s">
        <v>59</v>
      </c>
      <c r="C36" s="198">
        <v>5</v>
      </c>
      <c r="D36" s="38" t="s">
        <v>130</v>
      </c>
      <c r="E36" s="44" t="s">
        <v>98</v>
      </c>
      <c r="F36" s="46"/>
      <c r="G36" s="47"/>
      <c r="H36" s="48"/>
      <c r="I36" s="46"/>
      <c r="J36" s="47"/>
      <c r="K36" s="48"/>
      <c r="L36" s="46"/>
      <c r="M36" s="47"/>
      <c r="N36" s="48"/>
      <c r="O36" s="46"/>
      <c r="P36" s="47"/>
      <c r="Q36" s="48"/>
      <c r="R36" s="46">
        <v>10</v>
      </c>
      <c r="S36" s="47">
        <v>5</v>
      </c>
      <c r="T36" s="48">
        <v>4</v>
      </c>
      <c r="U36" s="46"/>
      <c r="V36" s="47"/>
      <c r="W36" s="48"/>
      <c r="X36" s="24">
        <f t="shared" si="2"/>
        <v>10</v>
      </c>
      <c r="Y36" s="19">
        <f t="shared" si="3"/>
        <v>5</v>
      </c>
      <c r="Z36" s="22">
        <f t="shared" si="0"/>
        <v>15</v>
      </c>
      <c r="AA36" s="52">
        <f t="shared" si="1"/>
        <v>4</v>
      </c>
      <c r="AB36" s="49" t="s">
        <v>34</v>
      </c>
      <c r="AC36" s="50"/>
      <c r="AD36" s="50"/>
      <c r="AE36" s="50"/>
    </row>
    <row r="37" spans="1:31" x14ac:dyDescent="0.25">
      <c r="A37" s="40" t="s">
        <v>32</v>
      </c>
      <c r="B37" s="40" t="s">
        <v>59</v>
      </c>
      <c r="C37" s="198">
        <v>5</v>
      </c>
      <c r="D37" s="38" t="s">
        <v>131</v>
      </c>
      <c r="E37" s="44" t="s">
        <v>55</v>
      </c>
      <c r="F37" s="46"/>
      <c r="G37" s="47"/>
      <c r="H37" s="48"/>
      <c r="I37" s="46"/>
      <c r="J37" s="47"/>
      <c r="K37" s="48"/>
      <c r="L37" s="46"/>
      <c r="M37" s="47"/>
      <c r="N37" s="48"/>
      <c r="O37" s="46"/>
      <c r="P37" s="47"/>
      <c r="Q37" s="48"/>
      <c r="R37" s="46">
        <v>10</v>
      </c>
      <c r="S37" s="47">
        <v>10</v>
      </c>
      <c r="T37" s="48">
        <v>5</v>
      </c>
      <c r="U37" s="46"/>
      <c r="V37" s="47"/>
      <c r="W37" s="48"/>
      <c r="X37" s="24">
        <f t="shared" si="2"/>
        <v>10</v>
      </c>
      <c r="Y37" s="19">
        <f t="shared" si="3"/>
        <v>10</v>
      </c>
      <c r="Z37" s="22">
        <f t="shared" si="0"/>
        <v>20</v>
      </c>
      <c r="AA37" s="52">
        <f t="shared" si="1"/>
        <v>5</v>
      </c>
      <c r="AB37" s="49" t="s">
        <v>34</v>
      </c>
      <c r="AC37" s="50"/>
      <c r="AD37" s="50"/>
      <c r="AE37" s="50"/>
    </row>
    <row r="38" spans="1:31" x14ac:dyDescent="0.25">
      <c r="A38" s="40" t="s">
        <v>32</v>
      </c>
      <c r="B38" s="40" t="s">
        <v>59</v>
      </c>
      <c r="C38" s="198">
        <v>6</v>
      </c>
      <c r="D38" s="38" t="s">
        <v>132</v>
      </c>
      <c r="E38" s="44" t="s">
        <v>56</v>
      </c>
      <c r="F38" s="46"/>
      <c r="G38" s="47"/>
      <c r="H38" s="48"/>
      <c r="I38" s="46"/>
      <c r="J38" s="47"/>
      <c r="K38" s="48"/>
      <c r="L38" s="46"/>
      <c r="M38" s="47"/>
      <c r="N38" s="48"/>
      <c r="O38" s="46"/>
      <c r="P38" s="47"/>
      <c r="Q38" s="48"/>
      <c r="R38" s="46"/>
      <c r="S38" s="47"/>
      <c r="T38" s="48"/>
      <c r="U38" s="46">
        <v>10</v>
      </c>
      <c r="V38" s="47">
        <v>10</v>
      </c>
      <c r="W38" s="48">
        <v>5</v>
      </c>
      <c r="X38" s="24">
        <f t="shared" si="2"/>
        <v>10</v>
      </c>
      <c r="Y38" s="19">
        <f t="shared" si="3"/>
        <v>10</v>
      </c>
      <c r="Z38" s="22">
        <f t="shared" si="0"/>
        <v>20</v>
      </c>
      <c r="AA38" s="52">
        <f t="shared" si="1"/>
        <v>5</v>
      </c>
      <c r="AB38" s="49" t="s">
        <v>34</v>
      </c>
      <c r="AC38" s="50"/>
      <c r="AD38" s="50"/>
      <c r="AE38" s="50"/>
    </row>
    <row r="39" spans="1:31" x14ac:dyDescent="0.25">
      <c r="A39" s="40" t="s">
        <v>32</v>
      </c>
      <c r="B39" s="40" t="s">
        <v>33</v>
      </c>
      <c r="C39" s="198">
        <v>2</v>
      </c>
      <c r="D39" s="38" t="s">
        <v>133</v>
      </c>
      <c r="E39" s="44" t="s">
        <v>57</v>
      </c>
      <c r="F39" s="46"/>
      <c r="G39" s="47"/>
      <c r="H39" s="48"/>
      <c r="I39" s="46">
        <v>10</v>
      </c>
      <c r="J39" s="47">
        <v>0</v>
      </c>
      <c r="K39" s="48">
        <v>4</v>
      </c>
      <c r="L39" s="46"/>
      <c r="M39" s="47"/>
      <c r="N39" s="48"/>
      <c r="O39" s="46"/>
      <c r="P39" s="47"/>
      <c r="Q39" s="48"/>
      <c r="R39" s="46"/>
      <c r="S39" s="47"/>
      <c r="T39" s="48"/>
      <c r="U39" s="46"/>
      <c r="V39" s="47"/>
      <c r="W39" s="48"/>
      <c r="X39" s="24">
        <f t="shared" si="2"/>
        <v>10</v>
      </c>
      <c r="Y39" s="19">
        <f t="shared" si="3"/>
        <v>0</v>
      </c>
      <c r="Z39" s="22">
        <f t="shared" si="0"/>
        <v>10</v>
      </c>
      <c r="AA39" s="52">
        <f t="shared" si="1"/>
        <v>4</v>
      </c>
      <c r="AB39" s="49" t="s">
        <v>34</v>
      </c>
      <c r="AC39" s="50"/>
      <c r="AD39" s="50"/>
      <c r="AE39" s="50"/>
    </row>
    <row r="40" spans="1:31" x14ac:dyDescent="0.25">
      <c r="A40" s="40" t="s">
        <v>32</v>
      </c>
      <c r="B40" s="40" t="s">
        <v>33</v>
      </c>
      <c r="C40" s="198">
        <v>2</v>
      </c>
      <c r="D40" s="38" t="s">
        <v>134</v>
      </c>
      <c r="E40" s="44" t="s">
        <v>58</v>
      </c>
      <c r="F40" s="46"/>
      <c r="G40" s="47"/>
      <c r="H40" s="48"/>
      <c r="I40" s="46">
        <v>0</v>
      </c>
      <c r="J40" s="47">
        <v>10</v>
      </c>
      <c r="K40" s="48">
        <v>3</v>
      </c>
      <c r="L40" s="46"/>
      <c r="M40" s="47"/>
      <c r="N40" s="48"/>
      <c r="O40" s="46"/>
      <c r="P40" s="47"/>
      <c r="Q40" s="48"/>
      <c r="R40" s="46"/>
      <c r="S40" s="47"/>
      <c r="T40" s="48"/>
      <c r="U40" s="46"/>
      <c r="V40" s="47"/>
      <c r="W40" s="48"/>
      <c r="X40" s="24">
        <f t="shared" si="2"/>
        <v>0</v>
      </c>
      <c r="Y40" s="19">
        <f t="shared" si="3"/>
        <v>10</v>
      </c>
      <c r="Z40" s="22">
        <f t="shared" si="0"/>
        <v>10</v>
      </c>
      <c r="AA40" s="52">
        <f t="shared" si="1"/>
        <v>3</v>
      </c>
      <c r="AB40" s="49" t="s">
        <v>42</v>
      </c>
      <c r="AC40" s="50"/>
      <c r="AD40" s="50"/>
      <c r="AE40" s="50"/>
    </row>
    <row r="41" spans="1:31" x14ac:dyDescent="0.25">
      <c r="A41" s="38" t="s">
        <v>32</v>
      </c>
      <c r="B41" s="38" t="s">
        <v>33</v>
      </c>
      <c r="C41" s="135">
        <v>1</v>
      </c>
      <c r="D41" s="38" t="s">
        <v>155</v>
      </c>
      <c r="E41" s="188" t="s">
        <v>74</v>
      </c>
      <c r="F41" s="19">
        <v>0</v>
      </c>
      <c r="G41" s="20">
        <v>10</v>
      </c>
      <c r="H41" s="21">
        <v>2</v>
      </c>
      <c r="I41" s="19"/>
      <c r="J41" s="20"/>
      <c r="K41" s="21"/>
      <c r="L41" s="19"/>
      <c r="M41" s="20"/>
      <c r="N41" s="21"/>
      <c r="O41" s="19"/>
      <c r="P41" s="20"/>
      <c r="Q41" s="21"/>
      <c r="R41" s="19"/>
      <c r="S41" s="20"/>
      <c r="T41" s="21"/>
      <c r="U41" s="19"/>
      <c r="V41" s="20"/>
      <c r="W41" s="21"/>
      <c r="X41" s="24">
        <f t="shared" si="2"/>
        <v>0</v>
      </c>
      <c r="Y41" s="19">
        <f t="shared" si="3"/>
        <v>10</v>
      </c>
      <c r="Z41" s="22">
        <f t="shared" si="0"/>
        <v>10</v>
      </c>
      <c r="AA41" s="52">
        <f t="shared" si="1"/>
        <v>2</v>
      </c>
      <c r="AB41" s="22" t="s">
        <v>42</v>
      </c>
      <c r="AC41" s="50"/>
      <c r="AD41" s="50"/>
      <c r="AE41" s="50"/>
    </row>
    <row r="42" spans="1:31" x14ac:dyDescent="0.25">
      <c r="A42" s="38" t="s">
        <v>32</v>
      </c>
      <c r="B42" s="38" t="s">
        <v>33</v>
      </c>
      <c r="C42" s="135">
        <v>2</v>
      </c>
      <c r="D42" s="38" t="s">
        <v>156</v>
      </c>
      <c r="E42" s="188" t="s">
        <v>162</v>
      </c>
      <c r="F42" s="19"/>
      <c r="G42" s="20"/>
      <c r="H42" s="21"/>
      <c r="I42" s="19">
        <v>0</v>
      </c>
      <c r="J42" s="20">
        <v>10</v>
      </c>
      <c r="K42" s="21">
        <v>2</v>
      </c>
      <c r="L42" s="19"/>
      <c r="M42" s="20"/>
      <c r="N42" s="21"/>
      <c r="O42" s="19"/>
      <c r="P42" s="20"/>
      <c r="Q42" s="21"/>
      <c r="R42" s="19"/>
      <c r="S42" s="20"/>
      <c r="T42" s="21"/>
      <c r="U42" s="19"/>
      <c r="V42" s="20"/>
      <c r="W42" s="21"/>
      <c r="X42" s="24">
        <f t="shared" si="2"/>
        <v>0</v>
      </c>
      <c r="Y42" s="19">
        <f t="shared" si="3"/>
        <v>10</v>
      </c>
      <c r="Z42" s="22">
        <f t="shared" si="0"/>
        <v>10</v>
      </c>
      <c r="AA42" s="52">
        <f t="shared" si="1"/>
        <v>2</v>
      </c>
      <c r="AB42" s="49" t="s">
        <v>42</v>
      </c>
      <c r="AC42" s="50"/>
      <c r="AD42" s="50" t="s">
        <v>155</v>
      </c>
      <c r="AE42" s="50" t="s">
        <v>74</v>
      </c>
    </row>
    <row r="43" spans="1:31" x14ac:dyDescent="0.25">
      <c r="A43" s="38" t="s">
        <v>32</v>
      </c>
      <c r="B43" s="38" t="s">
        <v>59</v>
      </c>
      <c r="C43" s="135">
        <v>6</v>
      </c>
      <c r="D43" s="135" t="s">
        <v>135</v>
      </c>
      <c r="E43" s="189" t="s">
        <v>66</v>
      </c>
      <c r="F43" s="19"/>
      <c r="G43" s="20"/>
      <c r="H43" s="21"/>
      <c r="I43" s="19"/>
      <c r="J43" s="20"/>
      <c r="K43" s="21"/>
      <c r="L43" s="19"/>
      <c r="M43" s="20"/>
      <c r="N43" s="21"/>
      <c r="O43" s="19"/>
      <c r="P43" s="20"/>
      <c r="Q43" s="21"/>
      <c r="R43" s="19"/>
      <c r="S43" s="20"/>
      <c r="T43" s="21"/>
      <c r="U43" s="19">
        <v>10</v>
      </c>
      <c r="V43" s="20">
        <v>5</v>
      </c>
      <c r="W43" s="192">
        <v>2</v>
      </c>
      <c r="X43" s="24">
        <f t="shared" si="2"/>
        <v>10</v>
      </c>
      <c r="Y43" s="19">
        <f t="shared" si="3"/>
        <v>5</v>
      </c>
      <c r="Z43" s="22">
        <f t="shared" si="0"/>
        <v>15</v>
      </c>
      <c r="AA43" s="52">
        <f t="shared" si="1"/>
        <v>2</v>
      </c>
      <c r="AB43" s="22" t="s">
        <v>34</v>
      </c>
      <c r="AC43" s="53"/>
      <c r="AD43" s="51"/>
      <c r="AE43" s="51"/>
    </row>
    <row r="44" spans="1:31" x14ac:dyDescent="0.25">
      <c r="A44" s="38" t="s">
        <v>32</v>
      </c>
      <c r="B44" s="38" t="s">
        <v>36</v>
      </c>
      <c r="C44" s="135">
        <v>3</v>
      </c>
      <c r="D44" s="38" t="s">
        <v>145</v>
      </c>
      <c r="E44" s="188" t="s">
        <v>73</v>
      </c>
      <c r="F44" s="19"/>
      <c r="G44" s="20"/>
      <c r="H44" s="21"/>
      <c r="I44" s="19"/>
      <c r="J44" s="20"/>
      <c r="K44" s="21"/>
      <c r="L44" s="190">
        <v>0</v>
      </c>
      <c r="M44" s="191">
        <v>10</v>
      </c>
      <c r="N44" s="192">
        <v>2</v>
      </c>
      <c r="O44" s="190"/>
      <c r="P44" s="191"/>
      <c r="Q44" s="192"/>
      <c r="R44" s="190"/>
      <c r="S44" s="191"/>
      <c r="T44" s="192"/>
      <c r="U44" s="190"/>
      <c r="V44" s="191"/>
      <c r="W44" s="192"/>
      <c r="X44" s="24">
        <f t="shared" si="2"/>
        <v>0</v>
      </c>
      <c r="Y44" s="19">
        <f t="shared" si="3"/>
        <v>10</v>
      </c>
      <c r="Z44" s="22">
        <f t="shared" si="0"/>
        <v>10</v>
      </c>
      <c r="AA44" s="52">
        <f t="shared" si="1"/>
        <v>2</v>
      </c>
      <c r="AB44" s="22" t="s">
        <v>42</v>
      </c>
      <c r="AC44" s="53"/>
      <c r="AD44" s="51"/>
      <c r="AE44" s="51"/>
    </row>
    <row r="45" spans="1:31" x14ac:dyDescent="0.25">
      <c r="A45" s="40" t="s">
        <v>32</v>
      </c>
      <c r="B45" s="40" t="s">
        <v>36</v>
      </c>
      <c r="C45" s="198">
        <v>3</v>
      </c>
      <c r="D45" s="40" t="s">
        <v>136</v>
      </c>
      <c r="E45" s="44" t="s">
        <v>60</v>
      </c>
      <c r="F45" s="46"/>
      <c r="G45" s="47"/>
      <c r="H45" s="48"/>
      <c r="I45" s="46"/>
      <c r="J45" s="47"/>
      <c r="K45" s="48"/>
      <c r="L45" s="193">
        <v>10</v>
      </c>
      <c r="M45" s="194">
        <v>0</v>
      </c>
      <c r="N45" s="136">
        <v>3</v>
      </c>
      <c r="O45" s="193"/>
      <c r="P45" s="194"/>
      <c r="Q45" s="136"/>
      <c r="R45" s="193"/>
      <c r="S45" s="194"/>
      <c r="T45" s="136"/>
      <c r="U45" s="193"/>
      <c r="V45" s="194"/>
      <c r="W45" s="136"/>
      <c r="X45" s="24">
        <f t="shared" si="2"/>
        <v>10</v>
      </c>
      <c r="Y45" s="19">
        <f t="shared" si="3"/>
        <v>0</v>
      </c>
      <c r="Z45" s="22">
        <f t="shared" si="0"/>
        <v>10</v>
      </c>
      <c r="AA45" s="52">
        <f t="shared" si="1"/>
        <v>3</v>
      </c>
      <c r="AB45" s="49" t="s">
        <v>34</v>
      </c>
      <c r="AC45" s="50"/>
      <c r="AD45" s="50"/>
      <c r="AE45" s="50"/>
    </row>
    <row r="46" spans="1:31" x14ac:dyDescent="0.25">
      <c r="A46" s="40" t="s">
        <v>32</v>
      </c>
      <c r="B46" s="40" t="s">
        <v>36</v>
      </c>
      <c r="C46" s="198">
        <v>4</v>
      </c>
      <c r="D46" s="40" t="s">
        <v>137</v>
      </c>
      <c r="E46" s="44" t="s">
        <v>61</v>
      </c>
      <c r="F46" s="46"/>
      <c r="G46" s="47"/>
      <c r="H46" s="48"/>
      <c r="I46" s="46"/>
      <c r="J46" s="47"/>
      <c r="K46" s="48"/>
      <c r="L46" s="193"/>
      <c r="M46" s="194"/>
      <c r="N46" s="136"/>
      <c r="O46" s="193">
        <v>10</v>
      </c>
      <c r="P46" s="194">
        <v>0</v>
      </c>
      <c r="Q46" s="136">
        <v>3</v>
      </c>
      <c r="R46" s="193"/>
      <c r="S46" s="194"/>
      <c r="T46" s="136"/>
      <c r="U46" s="193"/>
      <c r="V46" s="194"/>
      <c r="W46" s="136"/>
      <c r="X46" s="24">
        <f t="shared" si="2"/>
        <v>10</v>
      </c>
      <c r="Y46" s="19">
        <f t="shared" si="3"/>
        <v>0</v>
      </c>
      <c r="Z46" s="22">
        <f t="shared" si="0"/>
        <v>10</v>
      </c>
      <c r="AA46" s="52">
        <f t="shared" si="1"/>
        <v>3</v>
      </c>
      <c r="AB46" s="49" t="s">
        <v>34</v>
      </c>
      <c r="AC46" s="50"/>
      <c r="AD46" s="50"/>
      <c r="AE46" s="50"/>
    </row>
    <row r="47" spans="1:31" ht="36.75" x14ac:dyDescent="0.25">
      <c r="A47" s="54" t="s">
        <v>32</v>
      </c>
      <c r="B47" s="43" t="s">
        <v>59</v>
      </c>
      <c r="C47" s="196">
        <v>5</v>
      </c>
      <c r="D47" s="54" t="s">
        <v>157</v>
      </c>
      <c r="E47" s="55" t="s">
        <v>62</v>
      </c>
      <c r="F47" s="46"/>
      <c r="G47" s="47"/>
      <c r="H47" s="48"/>
      <c r="I47" s="46"/>
      <c r="J47" s="47"/>
      <c r="K47" s="48"/>
      <c r="L47" s="46"/>
      <c r="M47" s="47"/>
      <c r="N47" s="48"/>
      <c r="O47" s="46"/>
      <c r="P47" s="47"/>
      <c r="Q47" s="48"/>
      <c r="R47" s="46">
        <v>0</v>
      </c>
      <c r="S47" s="47">
        <v>15</v>
      </c>
      <c r="T47" s="48">
        <v>5</v>
      </c>
      <c r="U47" s="46"/>
      <c r="V47" s="47"/>
      <c r="W47" s="48"/>
      <c r="X47" s="24">
        <f t="shared" si="2"/>
        <v>0</v>
      </c>
      <c r="Y47" s="19">
        <f t="shared" si="3"/>
        <v>15</v>
      </c>
      <c r="Z47" s="22">
        <f t="shared" si="0"/>
        <v>15</v>
      </c>
      <c r="AA47" s="52">
        <f t="shared" si="1"/>
        <v>5</v>
      </c>
      <c r="AB47" s="57" t="s">
        <v>42</v>
      </c>
      <c r="AC47" s="58" t="s">
        <v>331</v>
      </c>
      <c r="AD47" s="58"/>
      <c r="AE47" s="58"/>
    </row>
    <row r="48" spans="1:31" x14ac:dyDescent="0.25">
      <c r="A48" s="40" t="s">
        <v>32</v>
      </c>
      <c r="B48" s="40" t="s">
        <v>59</v>
      </c>
      <c r="C48" s="198">
        <v>5</v>
      </c>
      <c r="D48" s="40" t="s">
        <v>158</v>
      </c>
      <c r="E48" s="44" t="s">
        <v>64</v>
      </c>
      <c r="F48" s="46"/>
      <c r="G48" s="47"/>
      <c r="H48" s="48"/>
      <c r="I48" s="46"/>
      <c r="J48" s="47"/>
      <c r="K48" s="48"/>
      <c r="L48" s="46"/>
      <c r="M48" s="47"/>
      <c r="N48" s="48"/>
      <c r="O48" s="46"/>
      <c r="P48" s="47"/>
      <c r="Q48" s="48"/>
      <c r="R48" s="46">
        <v>0</v>
      </c>
      <c r="S48" s="47">
        <v>0</v>
      </c>
      <c r="T48" s="48">
        <v>0</v>
      </c>
      <c r="U48" s="46"/>
      <c r="V48" s="47"/>
      <c r="W48" s="48"/>
      <c r="X48" s="24">
        <f t="shared" si="2"/>
        <v>0</v>
      </c>
      <c r="Y48" s="25">
        <f t="shared" si="3"/>
        <v>0</v>
      </c>
      <c r="Z48" s="26">
        <f t="shared" si="0"/>
        <v>0</v>
      </c>
      <c r="AA48" s="52">
        <f>W48+T48+Q48+N48+K48+H48</f>
        <v>0</v>
      </c>
      <c r="AB48" s="59" t="s">
        <v>65</v>
      </c>
      <c r="AC48" s="60"/>
      <c r="AD48" s="60"/>
      <c r="AE48" s="60"/>
    </row>
    <row r="49" spans="1:31" ht="33.75" customHeight="1" x14ac:dyDescent="0.25">
      <c r="A49" s="61"/>
      <c r="B49" s="62"/>
      <c r="C49" s="199"/>
      <c r="D49" s="62"/>
      <c r="E49" s="186" t="s">
        <v>68</v>
      </c>
      <c r="F49" s="27">
        <f t="shared" ref="F49:AA49" si="4">SUM(F3:F48)</f>
        <v>90</v>
      </c>
      <c r="G49" s="28">
        <f t="shared" si="4"/>
        <v>35</v>
      </c>
      <c r="H49" s="29">
        <f t="shared" si="4"/>
        <v>28</v>
      </c>
      <c r="I49" s="27">
        <f t="shared" si="4"/>
        <v>85</v>
      </c>
      <c r="J49" s="28">
        <f t="shared" si="4"/>
        <v>35</v>
      </c>
      <c r="K49" s="29">
        <f t="shared" si="4"/>
        <v>30</v>
      </c>
      <c r="L49" s="27">
        <f t="shared" si="4"/>
        <v>80</v>
      </c>
      <c r="M49" s="28">
        <f t="shared" si="4"/>
        <v>40</v>
      </c>
      <c r="N49" s="29">
        <f t="shared" si="4"/>
        <v>29</v>
      </c>
      <c r="O49" s="27">
        <f t="shared" si="4"/>
        <v>80</v>
      </c>
      <c r="P49" s="28">
        <f t="shared" si="4"/>
        <v>40</v>
      </c>
      <c r="Q49" s="29">
        <f t="shared" si="4"/>
        <v>31</v>
      </c>
      <c r="R49" s="27">
        <f t="shared" si="4"/>
        <v>30</v>
      </c>
      <c r="S49" s="28">
        <f t="shared" si="4"/>
        <v>65</v>
      </c>
      <c r="T49" s="29">
        <f t="shared" si="4"/>
        <v>25</v>
      </c>
      <c r="U49" s="27">
        <f t="shared" si="4"/>
        <v>20</v>
      </c>
      <c r="V49" s="28">
        <f t="shared" si="4"/>
        <v>15</v>
      </c>
      <c r="W49" s="29">
        <f t="shared" si="4"/>
        <v>7</v>
      </c>
      <c r="X49" s="30">
        <f t="shared" si="4"/>
        <v>385</v>
      </c>
      <c r="Y49" s="30">
        <f t="shared" si="4"/>
        <v>230</v>
      </c>
      <c r="Z49" s="31">
        <f t="shared" si="4"/>
        <v>615</v>
      </c>
      <c r="AA49" s="32">
        <f t="shared" si="4"/>
        <v>150</v>
      </c>
      <c r="AB49" s="63"/>
      <c r="AC49" s="53"/>
      <c r="AD49" s="51"/>
      <c r="AE49" s="51"/>
    </row>
    <row r="50" spans="1:31" x14ac:dyDescent="0.25">
      <c r="A50" s="40" t="s">
        <v>32</v>
      </c>
      <c r="B50" s="40" t="s">
        <v>59</v>
      </c>
      <c r="C50" s="198">
        <v>5</v>
      </c>
      <c r="D50" s="38" t="s">
        <v>138</v>
      </c>
      <c r="E50" s="44" t="s">
        <v>100</v>
      </c>
      <c r="F50" s="46"/>
      <c r="G50" s="47"/>
      <c r="H50" s="48"/>
      <c r="I50" s="46"/>
      <c r="J50" s="47"/>
      <c r="K50" s="48"/>
      <c r="L50" s="46"/>
      <c r="M50" s="47"/>
      <c r="N50" s="48"/>
      <c r="O50" s="46"/>
      <c r="P50" s="47"/>
      <c r="Q50" s="48"/>
      <c r="R50" s="46">
        <v>15</v>
      </c>
      <c r="S50" s="47">
        <v>0</v>
      </c>
      <c r="T50" s="48">
        <v>4</v>
      </c>
      <c r="U50" s="46"/>
      <c r="V50" s="47"/>
      <c r="W50" s="48"/>
      <c r="X50" s="18">
        <f t="shared" ref="X50:X52" si="5">F50+I50+L50+O50+R50+U50</f>
        <v>15</v>
      </c>
      <c r="Y50" s="18">
        <f t="shared" ref="Y50:Y52" si="6">V50+S50+P50+M50+J50+G50</f>
        <v>0</v>
      </c>
      <c r="Z50" s="24">
        <f>SUM(X50:Y50)</f>
        <v>15</v>
      </c>
      <c r="AA50" s="64">
        <f>H50+K50+N50+Q50+T50+W50</f>
        <v>4</v>
      </c>
      <c r="AB50" s="49" t="s">
        <v>34</v>
      </c>
      <c r="AC50" s="53"/>
      <c r="AD50" s="51"/>
      <c r="AE50" s="51"/>
    </row>
    <row r="51" spans="1:31" x14ac:dyDescent="0.25">
      <c r="A51" s="40" t="s">
        <v>32</v>
      </c>
      <c r="B51" s="40" t="s">
        <v>59</v>
      </c>
      <c r="C51" s="198">
        <v>6</v>
      </c>
      <c r="D51" s="38" t="s">
        <v>139</v>
      </c>
      <c r="E51" s="44" t="s">
        <v>67</v>
      </c>
      <c r="F51" s="46"/>
      <c r="G51" s="47"/>
      <c r="H51" s="48"/>
      <c r="I51" s="46"/>
      <c r="J51" s="47"/>
      <c r="K51" s="48"/>
      <c r="L51" s="46"/>
      <c r="M51" s="47"/>
      <c r="N51" s="48"/>
      <c r="O51" s="46"/>
      <c r="P51" s="47"/>
      <c r="Q51" s="48"/>
      <c r="R51" s="46"/>
      <c r="S51" s="47"/>
      <c r="T51" s="48"/>
      <c r="U51" s="46">
        <v>0</v>
      </c>
      <c r="V51" s="47">
        <v>10</v>
      </c>
      <c r="W51" s="48">
        <v>3</v>
      </c>
      <c r="X51" s="22">
        <f t="shared" si="5"/>
        <v>0</v>
      </c>
      <c r="Y51" s="22">
        <f t="shared" si="6"/>
        <v>10</v>
      </c>
      <c r="Z51" s="24">
        <f t="shared" ref="Z51:Z52" si="7">SUM(X51:Y51)</f>
        <v>10</v>
      </c>
      <c r="AA51" s="64">
        <f>H51+K51+N51+Q51+T51+W51</f>
        <v>3</v>
      </c>
      <c r="AB51" s="57" t="s">
        <v>42</v>
      </c>
      <c r="AC51" s="53"/>
      <c r="AD51" s="51"/>
      <c r="AE51" s="51"/>
    </row>
    <row r="52" spans="1:31" x14ac:dyDescent="0.25">
      <c r="A52" s="40" t="s">
        <v>32</v>
      </c>
      <c r="B52" s="40" t="s">
        <v>59</v>
      </c>
      <c r="C52" s="198">
        <v>6</v>
      </c>
      <c r="D52" s="38" t="s">
        <v>140</v>
      </c>
      <c r="E52" s="65" t="s">
        <v>69</v>
      </c>
      <c r="F52" s="46"/>
      <c r="G52" s="47"/>
      <c r="H52" s="48"/>
      <c r="I52" s="46"/>
      <c r="J52" s="47"/>
      <c r="K52" s="48"/>
      <c r="L52" s="46"/>
      <c r="M52" s="47"/>
      <c r="N52" s="48"/>
      <c r="O52" s="46"/>
      <c r="P52" s="47"/>
      <c r="Q52" s="48"/>
      <c r="R52" s="46"/>
      <c r="S52" s="47"/>
      <c r="T52" s="48"/>
      <c r="U52" s="46">
        <v>0</v>
      </c>
      <c r="V52" s="47">
        <v>10</v>
      </c>
      <c r="W52" s="48">
        <v>3</v>
      </c>
      <c r="X52" s="26">
        <f t="shared" si="5"/>
        <v>0</v>
      </c>
      <c r="Y52" s="26">
        <f t="shared" si="6"/>
        <v>10</v>
      </c>
      <c r="Z52" s="24">
        <f t="shared" si="7"/>
        <v>10</v>
      </c>
      <c r="AA52" s="64">
        <f>H52+K52+N52+Q52+T52+W52</f>
        <v>3</v>
      </c>
      <c r="AB52" s="59" t="s">
        <v>42</v>
      </c>
      <c r="AC52" s="53"/>
      <c r="AD52" s="51"/>
      <c r="AE52" s="51"/>
    </row>
    <row r="53" spans="1:31" ht="25.15" customHeight="1" x14ac:dyDescent="0.25">
      <c r="A53" s="61"/>
      <c r="B53" s="62"/>
      <c r="C53" s="199"/>
      <c r="D53" s="62"/>
      <c r="E53" s="186" t="s">
        <v>78</v>
      </c>
      <c r="F53" s="67">
        <f>SUM(F50:F52)</f>
        <v>0</v>
      </c>
      <c r="G53" s="68">
        <f t="shared" ref="G53:Y53" si="8">SUM(G50:G52)</f>
        <v>0</v>
      </c>
      <c r="H53" s="69">
        <f t="shared" si="8"/>
        <v>0</v>
      </c>
      <c r="I53" s="67">
        <f t="shared" si="8"/>
        <v>0</v>
      </c>
      <c r="J53" s="68">
        <f t="shared" si="8"/>
        <v>0</v>
      </c>
      <c r="K53" s="69">
        <f t="shared" si="8"/>
        <v>0</v>
      </c>
      <c r="L53" s="67">
        <f t="shared" si="8"/>
        <v>0</v>
      </c>
      <c r="M53" s="68">
        <f t="shared" si="8"/>
        <v>0</v>
      </c>
      <c r="N53" s="69">
        <f t="shared" si="8"/>
        <v>0</v>
      </c>
      <c r="O53" s="67">
        <f t="shared" si="8"/>
        <v>0</v>
      </c>
      <c r="P53" s="68">
        <f t="shared" si="8"/>
        <v>0</v>
      </c>
      <c r="Q53" s="69">
        <f t="shared" si="8"/>
        <v>0</v>
      </c>
      <c r="R53" s="67">
        <f t="shared" si="8"/>
        <v>15</v>
      </c>
      <c r="S53" s="68">
        <f t="shared" si="8"/>
        <v>0</v>
      </c>
      <c r="T53" s="69">
        <f t="shared" si="8"/>
        <v>4</v>
      </c>
      <c r="U53" s="67">
        <f t="shared" si="8"/>
        <v>0</v>
      </c>
      <c r="V53" s="68">
        <f t="shared" si="8"/>
        <v>20</v>
      </c>
      <c r="W53" s="69">
        <f t="shared" si="8"/>
        <v>6</v>
      </c>
      <c r="X53" s="70">
        <f t="shared" si="8"/>
        <v>15</v>
      </c>
      <c r="Y53" s="70">
        <f t="shared" si="8"/>
        <v>20</v>
      </c>
      <c r="Z53" s="71">
        <f>SUM(Z50:Z52)</f>
        <v>35</v>
      </c>
      <c r="AA53" s="69">
        <f>SUM(AA50:AA52)</f>
        <v>10</v>
      </c>
      <c r="AB53" s="63"/>
      <c r="AC53" s="53"/>
      <c r="AD53" s="51"/>
      <c r="AE53" s="51"/>
    </row>
    <row r="54" spans="1:31" ht="20.25" customHeight="1" x14ac:dyDescent="0.25">
      <c r="A54" s="204" t="s">
        <v>32</v>
      </c>
      <c r="B54" s="223" t="s">
        <v>59</v>
      </c>
      <c r="C54" s="223" t="s">
        <v>333</v>
      </c>
      <c r="D54" s="205" t="s">
        <v>144</v>
      </c>
      <c r="E54" s="159" t="s">
        <v>80</v>
      </c>
      <c r="F54" s="206"/>
      <c r="G54" s="207"/>
      <c r="H54" s="208"/>
      <c r="I54" s="209"/>
      <c r="J54" s="210"/>
      <c r="K54" s="211"/>
      <c r="L54" s="212"/>
      <c r="M54" s="213"/>
      <c r="N54" s="214"/>
      <c r="O54" s="215"/>
      <c r="P54" s="216"/>
      <c r="Q54" s="217"/>
      <c r="R54" s="160"/>
      <c r="S54" s="161"/>
      <c r="T54" s="162"/>
      <c r="U54" s="218">
        <v>10</v>
      </c>
      <c r="V54" s="219">
        <v>0</v>
      </c>
      <c r="W54" s="220">
        <v>2</v>
      </c>
      <c r="X54" s="221">
        <f t="shared" ref="X54:X56" si="9">F54+I54+L54+O54+R54+U54</f>
        <v>10</v>
      </c>
      <c r="Y54" s="160">
        <f t="shared" ref="Y54:Y56" si="10">V54+S54+P54+M54+J54+G54</f>
        <v>0</v>
      </c>
      <c r="Z54" s="160">
        <f>SUM(X54:Y54)</f>
        <v>10</v>
      </c>
      <c r="AA54" s="221">
        <f>H54+K54+N54+Q54+T54+W54</f>
        <v>2</v>
      </c>
      <c r="AB54" s="222" t="s">
        <v>34</v>
      </c>
      <c r="AC54" s="53"/>
      <c r="AD54" s="51"/>
      <c r="AE54" s="51"/>
    </row>
    <row r="55" spans="1:31" x14ac:dyDescent="0.25">
      <c r="A55" s="40" t="s">
        <v>32</v>
      </c>
      <c r="B55" s="40" t="s">
        <v>59</v>
      </c>
      <c r="C55" s="198">
        <v>5</v>
      </c>
      <c r="D55" s="38" t="s">
        <v>141</v>
      </c>
      <c r="E55" s="44" t="s">
        <v>81</v>
      </c>
      <c r="F55" s="46"/>
      <c r="G55" s="47"/>
      <c r="H55" s="48"/>
      <c r="I55" s="46"/>
      <c r="J55" s="47"/>
      <c r="K55" s="48"/>
      <c r="L55" s="46"/>
      <c r="M55" s="47"/>
      <c r="N55" s="48"/>
      <c r="O55" s="46"/>
      <c r="P55" s="47"/>
      <c r="Q55" s="48"/>
      <c r="R55" s="46">
        <v>0</v>
      </c>
      <c r="S55" s="47">
        <v>5</v>
      </c>
      <c r="T55" s="48">
        <v>3</v>
      </c>
      <c r="U55" s="46"/>
      <c r="V55" s="47"/>
      <c r="W55" s="48"/>
      <c r="X55" s="46">
        <f t="shared" si="9"/>
        <v>0</v>
      </c>
      <c r="Y55" s="19">
        <f t="shared" si="10"/>
        <v>5</v>
      </c>
      <c r="Z55" s="19">
        <f t="shared" ref="Z55:Z56" si="11">SUM(X55:Y55)</f>
        <v>5</v>
      </c>
      <c r="AA55" s="64">
        <f>H55+K55+N55+Q55+T55+W55</f>
        <v>3</v>
      </c>
      <c r="AB55" s="57" t="s">
        <v>42</v>
      </c>
      <c r="AC55" s="53"/>
      <c r="AD55" s="51"/>
      <c r="AE55" s="51"/>
    </row>
    <row r="56" spans="1:31" x14ac:dyDescent="0.25">
      <c r="A56" s="40" t="s">
        <v>32</v>
      </c>
      <c r="B56" s="40" t="s">
        <v>59</v>
      </c>
      <c r="C56" s="198">
        <v>6</v>
      </c>
      <c r="D56" s="38" t="s">
        <v>142</v>
      </c>
      <c r="E56" s="44" t="s">
        <v>82</v>
      </c>
      <c r="F56" s="46"/>
      <c r="G56" s="47"/>
      <c r="H56" s="48"/>
      <c r="I56" s="46"/>
      <c r="J56" s="47"/>
      <c r="K56" s="48"/>
      <c r="L56" s="46"/>
      <c r="M56" s="47"/>
      <c r="N56" s="48"/>
      <c r="O56" s="46"/>
      <c r="P56" s="47"/>
      <c r="Q56" s="48"/>
      <c r="R56" s="46"/>
      <c r="S56" s="47"/>
      <c r="T56" s="48"/>
      <c r="U56" s="46">
        <v>0</v>
      </c>
      <c r="V56" s="47">
        <v>20</v>
      </c>
      <c r="W56" s="48">
        <v>5</v>
      </c>
      <c r="X56" s="46">
        <f t="shared" si="9"/>
        <v>0</v>
      </c>
      <c r="Y56" s="25">
        <f t="shared" si="10"/>
        <v>20</v>
      </c>
      <c r="Z56" s="25">
        <f t="shared" si="11"/>
        <v>20</v>
      </c>
      <c r="AA56" s="79">
        <f>H56+K56+N56+Q56+T56+W56</f>
        <v>5</v>
      </c>
      <c r="AB56" s="80" t="s">
        <v>42</v>
      </c>
      <c r="AC56" s="53"/>
      <c r="AD56" s="51" t="s">
        <v>141</v>
      </c>
      <c r="AE56" s="51" t="s">
        <v>81</v>
      </c>
    </row>
    <row r="57" spans="1:31" ht="36" customHeight="1" x14ac:dyDescent="0.25">
      <c r="A57" s="61"/>
      <c r="B57" s="62"/>
      <c r="C57" s="199"/>
      <c r="D57" s="62"/>
      <c r="E57" s="186" t="s">
        <v>83</v>
      </c>
      <c r="F57" s="27">
        <f>SUM(F54:F56)</f>
        <v>0</v>
      </c>
      <c r="G57" s="28">
        <f t="shared" ref="G57:Y57" si="12">SUM(G54:G56)</f>
        <v>0</v>
      </c>
      <c r="H57" s="29">
        <f t="shared" si="12"/>
        <v>0</v>
      </c>
      <c r="I57" s="27">
        <f t="shared" si="12"/>
        <v>0</v>
      </c>
      <c r="J57" s="28">
        <f t="shared" si="12"/>
        <v>0</v>
      </c>
      <c r="K57" s="29">
        <f t="shared" si="12"/>
        <v>0</v>
      </c>
      <c r="L57" s="27">
        <f t="shared" si="12"/>
        <v>0</v>
      </c>
      <c r="M57" s="28">
        <f t="shared" si="12"/>
        <v>0</v>
      </c>
      <c r="N57" s="29">
        <f t="shared" si="12"/>
        <v>0</v>
      </c>
      <c r="O57" s="27">
        <f t="shared" si="12"/>
        <v>0</v>
      </c>
      <c r="P57" s="28">
        <f t="shared" si="12"/>
        <v>0</v>
      </c>
      <c r="Q57" s="29">
        <f t="shared" si="12"/>
        <v>0</v>
      </c>
      <c r="R57" s="27">
        <f t="shared" si="12"/>
        <v>0</v>
      </c>
      <c r="S57" s="28">
        <f t="shared" si="12"/>
        <v>5</v>
      </c>
      <c r="T57" s="29">
        <f t="shared" si="12"/>
        <v>3</v>
      </c>
      <c r="U57" s="33">
        <f t="shared" si="12"/>
        <v>10</v>
      </c>
      <c r="V57" s="34">
        <f t="shared" si="12"/>
        <v>20</v>
      </c>
      <c r="W57" s="35">
        <f t="shared" si="12"/>
        <v>7</v>
      </c>
      <c r="X57" s="30">
        <f t="shared" si="12"/>
        <v>10</v>
      </c>
      <c r="Y57" s="30">
        <f t="shared" si="12"/>
        <v>25</v>
      </c>
      <c r="Z57" s="36">
        <f>SUM(Z54:Z56)</f>
        <v>35</v>
      </c>
      <c r="AA57" s="29">
        <f>SUM(AA54:AA56)</f>
        <v>10</v>
      </c>
      <c r="AB57" s="63"/>
      <c r="AC57" s="53"/>
      <c r="AD57" s="51"/>
      <c r="AE57" s="51"/>
    </row>
    <row r="58" spans="1:31" ht="14.45" customHeight="1" x14ac:dyDescent="0.25">
      <c r="A58" s="40" t="s">
        <v>32</v>
      </c>
      <c r="B58" s="40" t="s">
        <v>33</v>
      </c>
      <c r="C58" s="198">
        <v>1</v>
      </c>
      <c r="D58" s="81"/>
      <c r="E58" s="44" t="s">
        <v>84</v>
      </c>
      <c r="F58" s="82">
        <v>0</v>
      </c>
      <c r="G58" s="83">
        <v>10</v>
      </c>
      <c r="H58" s="84">
        <v>2</v>
      </c>
      <c r="I58" s="76"/>
      <c r="J58" s="77"/>
      <c r="K58" s="78"/>
      <c r="L58" s="76"/>
      <c r="M58" s="77"/>
      <c r="N58" s="78"/>
      <c r="O58" s="76"/>
      <c r="P58" s="77"/>
      <c r="Q58" s="78"/>
      <c r="R58" s="76"/>
      <c r="S58" s="77"/>
      <c r="T58" s="77"/>
      <c r="U58" s="76"/>
      <c r="V58" s="77"/>
      <c r="W58" s="85"/>
      <c r="X58" s="86">
        <f t="shared" ref="X58:X62" si="13">F58+I58+L58+O58+R58+U58</f>
        <v>0</v>
      </c>
      <c r="Y58" s="87">
        <f t="shared" ref="Y58:Y62" si="14">V58+S58+P58+M58+J58+G58</f>
        <v>10</v>
      </c>
      <c r="Z58" s="18">
        <f>SUM(X58:Y58)</f>
        <v>10</v>
      </c>
      <c r="AA58" s="64">
        <f t="shared" ref="AA58:AA64" si="15">H58+K58+N58+Q58+T58+W58</f>
        <v>2</v>
      </c>
      <c r="AB58" s="64" t="s">
        <v>42</v>
      </c>
      <c r="AC58" s="226" t="s">
        <v>90</v>
      </c>
      <c r="AD58" s="226"/>
      <c r="AE58" s="226"/>
    </row>
    <row r="59" spans="1:31" x14ac:dyDescent="0.25">
      <c r="A59" s="40" t="s">
        <v>32</v>
      </c>
      <c r="B59" s="40" t="s">
        <v>36</v>
      </c>
      <c r="C59" s="198">
        <v>3</v>
      </c>
      <c r="D59" s="81"/>
      <c r="E59" s="44" t="s">
        <v>85</v>
      </c>
      <c r="F59" s="88"/>
      <c r="G59" s="89"/>
      <c r="H59" s="90"/>
      <c r="I59" s="73"/>
      <c r="J59" s="74"/>
      <c r="K59" s="75"/>
      <c r="L59" s="73">
        <v>0</v>
      </c>
      <c r="M59" s="74">
        <v>10</v>
      </c>
      <c r="N59" s="75">
        <v>2</v>
      </c>
      <c r="O59" s="73"/>
      <c r="P59" s="74"/>
      <c r="Q59" s="75"/>
      <c r="R59" s="73"/>
      <c r="S59" s="74"/>
      <c r="T59" s="74"/>
      <c r="U59" s="73"/>
      <c r="V59" s="74"/>
      <c r="W59" s="91"/>
      <c r="X59" s="92">
        <f t="shared" si="13"/>
        <v>0</v>
      </c>
      <c r="Y59" s="93">
        <f t="shared" si="14"/>
        <v>10</v>
      </c>
      <c r="Z59" s="22">
        <f t="shared" ref="Z59:Z62" si="16">SUM(X59:Y59)</f>
        <v>10</v>
      </c>
      <c r="AA59" s="64">
        <f t="shared" si="15"/>
        <v>2</v>
      </c>
      <c r="AB59" s="64" t="s">
        <v>42</v>
      </c>
      <c r="AC59" s="227"/>
      <c r="AD59" s="227"/>
      <c r="AE59" s="227"/>
    </row>
    <row r="60" spans="1:31" x14ac:dyDescent="0.25">
      <c r="A60" s="40" t="s">
        <v>32</v>
      </c>
      <c r="B60" s="40" t="s">
        <v>59</v>
      </c>
      <c r="C60" s="198">
        <v>5</v>
      </c>
      <c r="D60" s="81"/>
      <c r="E60" s="44" t="s">
        <v>86</v>
      </c>
      <c r="F60" s="73"/>
      <c r="G60" s="74"/>
      <c r="H60" s="75"/>
      <c r="I60" s="73"/>
      <c r="J60" s="74"/>
      <c r="K60" s="75"/>
      <c r="L60" s="73"/>
      <c r="M60" s="74"/>
      <c r="N60" s="75"/>
      <c r="O60" s="73"/>
      <c r="P60" s="74"/>
      <c r="Q60" s="75"/>
      <c r="R60" s="73">
        <v>0</v>
      </c>
      <c r="S60" s="74">
        <v>10</v>
      </c>
      <c r="T60" s="74">
        <v>2</v>
      </c>
      <c r="U60" s="73"/>
      <c r="V60" s="74"/>
      <c r="W60" s="91"/>
      <c r="X60" s="92">
        <f t="shared" si="13"/>
        <v>0</v>
      </c>
      <c r="Y60" s="93">
        <f t="shared" si="14"/>
        <v>10</v>
      </c>
      <c r="Z60" s="22">
        <f t="shared" si="16"/>
        <v>10</v>
      </c>
      <c r="AA60" s="64">
        <f t="shared" si="15"/>
        <v>2</v>
      </c>
      <c r="AB60" s="64" t="s">
        <v>42</v>
      </c>
      <c r="AC60" s="227"/>
      <c r="AD60" s="227"/>
      <c r="AE60" s="227"/>
    </row>
    <row r="61" spans="1:31" x14ac:dyDescent="0.25">
      <c r="A61" s="40" t="s">
        <v>32</v>
      </c>
      <c r="B61" s="40" t="s">
        <v>59</v>
      </c>
      <c r="C61" s="198">
        <v>6</v>
      </c>
      <c r="D61" s="81"/>
      <c r="E61" s="44" t="s">
        <v>87</v>
      </c>
      <c r="F61" s="73"/>
      <c r="G61" s="74"/>
      <c r="H61" s="75"/>
      <c r="I61" s="73"/>
      <c r="J61" s="74"/>
      <c r="K61" s="75"/>
      <c r="L61" s="73"/>
      <c r="M61" s="74"/>
      <c r="N61" s="75"/>
      <c r="O61" s="73"/>
      <c r="P61" s="74"/>
      <c r="Q61" s="75"/>
      <c r="R61" s="73"/>
      <c r="S61" s="74"/>
      <c r="T61" s="74"/>
      <c r="U61" s="73">
        <v>0</v>
      </c>
      <c r="V61" s="74">
        <v>10</v>
      </c>
      <c r="W61" s="91">
        <v>2</v>
      </c>
      <c r="X61" s="92">
        <f t="shared" si="13"/>
        <v>0</v>
      </c>
      <c r="Y61" s="93">
        <f t="shared" si="14"/>
        <v>10</v>
      </c>
      <c r="Z61" s="22">
        <f t="shared" si="16"/>
        <v>10</v>
      </c>
      <c r="AA61" s="64">
        <f t="shared" si="15"/>
        <v>2</v>
      </c>
      <c r="AB61" s="64" t="s">
        <v>42</v>
      </c>
      <c r="AC61" s="227"/>
      <c r="AD61" s="227"/>
      <c r="AE61" s="227"/>
    </row>
    <row r="62" spans="1:31" x14ac:dyDescent="0.25">
      <c r="A62" s="40" t="s">
        <v>32</v>
      </c>
      <c r="B62" s="40" t="s">
        <v>59</v>
      </c>
      <c r="C62" s="198">
        <v>6</v>
      </c>
      <c r="D62" s="81"/>
      <c r="E62" s="44" t="s">
        <v>88</v>
      </c>
      <c r="F62" s="73"/>
      <c r="G62" s="74"/>
      <c r="H62" s="75"/>
      <c r="I62" s="94"/>
      <c r="J62" s="95"/>
      <c r="K62" s="96"/>
      <c r="L62" s="94"/>
      <c r="M62" s="95"/>
      <c r="N62" s="96"/>
      <c r="O62" s="94"/>
      <c r="P62" s="95"/>
      <c r="Q62" s="96"/>
      <c r="R62" s="94"/>
      <c r="S62" s="95"/>
      <c r="T62" s="95"/>
      <c r="U62" s="94">
        <v>0</v>
      </c>
      <c r="V62" s="95">
        <v>10</v>
      </c>
      <c r="W62" s="97">
        <v>2</v>
      </c>
      <c r="X62" s="98">
        <f t="shared" si="13"/>
        <v>0</v>
      </c>
      <c r="Y62" s="99">
        <f t="shared" si="14"/>
        <v>10</v>
      </c>
      <c r="Z62" s="22">
        <f t="shared" si="16"/>
        <v>10</v>
      </c>
      <c r="AA62" s="64">
        <f t="shared" si="15"/>
        <v>2</v>
      </c>
      <c r="AB62" s="64" t="s">
        <v>42</v>
      </c>
      <c r="AC62" s="227"/>
      <c r="AD62" s="227"/>
      <c r="AE62" s="227"/>
    </row>
    <row r="63" spans="1:31" ht="14.25" customHeight="1" x14ac:dyDescent="0.25">
      <c r="A63" s="61"/>
      <c r="B63" s="62"/>
      <c r="C63" s="199"/>
      <c r="D63" s="62"/>
      <c r="E63" s="186" t="s">
        <v>89</v>
      </c>
      <c r="F63" s="67">
        <f>SUM(F58:F62)</f>
        <v>0</v>
      </c>
      <c r="G63" s="68">
        <f t="shared" ref="G63:W63" si="17">SUM(G58:G62)</f>
        <v>10</v>
      </c>
      <c r="H63" s="69">
        <f t="shared" si="17"/>
        <v>2</v>
      </c>
      <c r="I63" s="67">
        <f t="shared" si="17"/>
        <v>0</v>
      </c>
      <c r="J63" s="68">
        <f t="shared" si="17"/>
        <v>0</v>
      </c>
      <c r="K63" s="69">
        <f t="shared" si="17"/>
        <v>0</v>
      </c>
      <c r="L63" s="67">
        <f t="shared" si="17"/>
        <v>0</v>
      </c>
      <c r="M63" s="68">
        <f t="shared" si="17"/>
        <v>10</v>
      </c>
      <c r="N63" s="69">
        <f t="shared" si="17"/>
        <v>2</v>
      </c>
      <c r="O63" s="67">
        <f t="shared" si="17"/>
        <v>0</v>
      </c>
      <c r="P63" s="68">
        <f t="shared" si="17"/>
        <v>0</v>
      </c>
      <c r="Q63" s="69">
        <f t="shared" si="17"/>
        <v>0</v>
      </c>
      <c r="R63" s="67">
        <f t="shared" si="17"/>
        <v>0</v>
      </c>
      <c r="S63" s="68">
        <f t="shared" si="17"/>
        <v>10</v>
      </c>
      <c r="T63" s="69">
        <f t="shared" si="17"/>
        <v>2</v>
      </c>
      <c r="U63" s="67">
        <f t="shared" si="17"/>
        <v>0</v>
      </c>
      <c r="V63" s="68">
        <f t="shared" si="17"/>
        <v>20</v>
      </c>
      <c r="W63" s="69">
        <f t="shared" si="17"/>
        <v>4</v>
      </c>
      <c r="X63" s="100">
        <f>SUM(X58:X62)</f>
        <v>0</v>
      </c>
      <c r="Y63" s="101">
        <f>SUM(Y58:Y62)</f>
        <v>50</v>
      </c>
      <c r="Z63" s="102">
        <f>SUM(Z58:Z62)</f>
        <v>50</v>
      </c>
      <c r="AA63" s="103">
        <f t="shared" si="15"/>
        <v>10</v>
      </c>
      <c r="AB63" s="63"/>
      <c r="AC63" s="228"/>
      <c r="AD63" s="228"/>
      <c r="AE63" s="228"/>
    </row>
    <row r="64" spans="1:31" ht="15.75" thickBot="1" x14ac:dyDescent="0.3">
      <c r="A64" s="40" t="s">
        <v>32</v>
      </c>
      <c r="B64" s="40" t="s">
        <v>59</v>
      </c>
      <c r="C64" s="198">
        <v>6</v>
      </c>
      <c r="D64" s="63" t="s">
        <v>161</v>
      </c>
      <c r="E64" s="186" t="s">
        <v>91</v>
      </c>
      <c r="F64" s="104"/>
      <c r="G64" s="105"/>
      <c r="H64" s="106"/>
      <c r="I64" s="67"/>
      <c r="J64" s="68"/>
      <c r="K64" s="69"/>
      <c r="L64" s="67"/>
      <c r="M64" s="68"/>
      <c r="N64" s="69"/>
      <c r="O64" s="67"/>
      <c r="P64" s="68"/>
      <c r="Q64" s="69"/>
      <c r="R64" s="67"/>
      <c r="S64" s="68"/>
      <c r="T64" s="69"/>
      <c r="U64" s="67">
        <v>0</v>
      </c>
      <c r="V64" s="68">
        <v>0</v>
      </c>
      <c r="W64" s="69">
        <v>10</v>
      </c>
      <c r="X64" s="102">
        <f t="shared" ref="X64" si="18">F64+I64+L64+O64+R64+U64</f>
        <v>0</v>
      </c>
      <c r="Y64" s="107">
        <f t="shared" ref="Y64" si="19">V64+S64+P64+M64+J64+G64</f>
        <v>0</v>
      </c>
      <c r="Z64" s="108">
        <f>SUM(X64:Y64)</f>
        <v>0</v>
      </c>
      <c r="AA64" s="109">
        <f t="shared" si="15"/>
        <v>10</v>
      </c>
      <c r="AB64" s="81"/>
      <c r="AC64" s="81"/>
      <c r="AD64" s="72"/>
      <c r="AE64" s="72"/>
    </row>
    <row r="65" spans="1:31" ht="36.75" customHeight="1" x14ac:dyDescent="0.25">
      <c r="A65" s="61"/>
      <c r="B65" s="62"/>
      <c r="C65" s="199"/>
      <c r="D65" s="63"/>
      <c r="E65" s="186" t="s">
        <v>92</v>
      </c>
      <c r="F65" s="110">
        <f>F64+F63+F53+F49</f>
        <v>90</v>
      </c>
      <c r="G65" s="111">
        <f t="shared" ref="G65:Y65" si="20">G64+G63+G53+G49</f>
        <v>45</v>
      </c>
      <c r="H65" s="112">
        <f t="shared" si="20"/>
        <v>30</v>
      </c>
      <c r="I65" s="113">
        <f t="shared" si="20"/>
        <v>85</v>
      </c>
      <c r="J65" s="114">
        <f t="shared" si="20"/>
        <v>35</v>
      </c>
      <c r="K65" s="115">
        <f t="shared" si="20"/>
        <v>30</v>
      </c>
      <c r="L65" s="113">
        <f t="shared" si="20"/>
        <v>80</v>
      </c>
      <c r="M65" s="114">
        <f t="shared" si="20"/>
        <v>50</v>
      </c>
      <c r="N65" s="115">
        <f t="shared" si="20"/>
        <v>31</v>
      </c>
      <c r="O65" s="113">
        <f t="shared" si="20"/>
        <v>80</v>
      </c>
      <c r="P65" s="114">
        <f t="shared" si="20"/>
        <v>40</v>
      </c>
      <c r="Q65" s="115">
        <f t="shared" si="20"/>
        <v>31</v>
      </c>
      <c r="R65" s="113">
        <f t="shared" si="20"/>
        <v>45</v>
      </c>
      <c r="S65" s="114">
        <f t="shared" si="20"/>
        <v>75</v>
      </c>
      <c r="T65" s="115">
        <f t="shared" si="20"/>
        <v>31</v>
      </c>
      <c r="U65" s="113">
        <f t="shared" si="20"/>
        <v>20</v>
      </c>
      <c r="V65" s="114">
        <f t="shared" si="20"/>
        <v>55</v>
      </c>
      <c r="W65" s="115">
        <f t="shared" si="20"/>
        <v>27</v>
      </c>
      <c r="X65" s="115">
        <f t="shared" si="20"/>
        <v>400</v>
      </c>
      <c r="Y65" s="116">
        <f t="shared" si="20"/>
        <v>300</v>
      </c>
      <c r="Z65" s="113">
        <f t="shared" ref="Z65:Z66" si="21">SUM(X65:Y65)</f>
        <v>700</v>
      </c>
      <c r="AA65" s="117">
        <f>AA64+AA63+AA53+AA49</f>
        <v>180</v>
      </c>
      <c r="AB65" s="81"/>
      <c r="AC65" s="81"/>
      <c r="AD65" s="72"/>
      <c r="AE65" s="72"/>
    </row>
    <row r="66" spans="1:31" ht="27.75" customHeight="1" thickBot="1" x14ac:dyDescent="0.3">
      <c r="A66" s="61"/>
      <c r="B66" s="62"/>
      <c r="C66" s="199"/>
      <c r="D66" s="63"/>
      <c r="E66" s="186" t="s">
        <v>93</v>
      </c>
      <c r="F66" s="113">
        <f>F64+F63+F57+F49</f>
        <v>90</v>
      </c>
      <c r="G66" s="114">
        <f t="shared" ref="G66:Y66" si="22">G64+G63+G57+G49</f>
        <v>45</v>
      </c>
      <c r="H66" s="115">
        <f t="shared" si="22"/>
        <v>30</v>
      </c>
      <c r="I66" s="113">
        <f t="shared" si="22"/>
        <v>85</v>
      </c>
      <c r="J66" s="114">
        <f t="shared" si="22"/>
        <v>35</v>
      </c>
      <c r="K66" s="115">
        <f t="shared" si="22"/>
        <v>30</v>
      </c>
      <c r="L66" s="113">
        <f t="shared" si="22"/>
        <v>80</v>
      </c>
      <c r="M66" s="114">
        <f t="shared" si="22"/>
        <v>50</v>
      </c>
      <c r="N66" s="115">
        <f t="shared" si="22"/>
        <v>31</v>
      </c>
      <c r="O66" s="113">
        <f t="shared" si="22"/>
        <v>80</v>
      </c>
      <c r="P66" s="114">
        <f t="shared" si="22"/>
        <v>40</v>
      </c>
      <c r="Q66" s="115">
        <f t="shared" si="22"/>
        <v>31</v>
      </c>
      <c r="R66" s="113">
        <f t="shared" si="22"/>
        <v>30</v>
      </c>
      <c r="S66" s="114">
        <f t="shared" si="22"/>
        <v>80</v>
      </c>
      <c r="T66" s="115">
        <f t="shared" si="22"/>
        <v>30</v>
      </c>
      <c r="U66" s="113">
        <f t="shared" si="22"/>
        <v>30</v>
      </c>
      <c r="V66" s="114">
        <f t="shared" si="22"/>
        <v>55</v>
      </c>
      <c r="W66" s="115">
        <f t="shared" si="22"/>
        <v>28</v>
      </c>
      <c r="X66" s="115">
        <f t="shared" si="22"/>
        <v>395</v>
      </c>
      <c r="Y66" s="116">
        <f t="shared" si="22"/>
        <v>305</v>
      </c>
      <c r="Z66" s="113">
        <f t="shared" si="21"/>
        <v>700</v>
      </c>
      <c r="AA66" s="118">
        <f>AA64+AA63+AA57+AA49</f>
        <v>180</v>
      </c>
      <c r="AB66" s="81"/>
      <c r="AC66" s="81"/>
      <c r="AD66" s="72"/>
      <c r="AE66" s="72"/>
    </row>
    <row r="67" spans="1:31" ht="15.75" thickBot="1" x14ac:dyDescent="0.3">
      <c r="A67" s="81"/>
      <c r="B67" s="81"/>
      <c r="C67" s="20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72"/>
      <c r="AE67" s="72"/>
    </row>
    <row r="68" spans="1:31" ht="30.75" customHeight="1" thickBot="1" x14ac:dyDescent="0.3">
      <c r="A68" s="81"/>
      <c r="B68" s="81"/>
      <c r="C68" s="200"/>
      <c r="D68" s="81"/>
      <c r="E68" s="187" t="s">
        <v>94</v>
      </c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37">
        <f>AA63+AA54+AA44+AA43+AA42+AA41+AA31+AA21+AA20+AA19+AA18+AA17+AA16+AA15+AA14+AA13+AA12+AA11+AA10+AA5+AA4+AA3</f>
        <v>62</v>
      </c>
      <c r="AB68" s="81"/>
      <c r="AC68" s="81"/>
      <c r="AD68" s="72"/>
      <c r="AE68" s="72"/>
    </row>
    <row r="69" spans="1:31" x14ac:dyDescent="0.25">
      <c r="A69" s="72"/>
      <c r="B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</row>
  </sheetData>
  <autoFilter ref="A2:AE66"/>
  <mergeCells count="5">
    <mergeCell ref="A1:AE1"/>
    <mergeCell ref="AD58:AD63"/>
    <mergeCell ref="AE58:AE63"/>
    <mergeCell ref="AC20:AC21"/>
    <mergeCell ref="AC58:AC6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workbookViewId="0">
      <selection sqref="A1:A2"/>
    </sheetView>
  </sheetViews>
  <sheetFormatPr defaultRowHeight="15" x14ac:dyDescent="0.25"/>
  <cols>
    <col min="2" max="4" width="33.28515625" customWidth="1"/>
    <col min="5" max="5" width="9.28515625" customWidth="1"/>
  </cols>
  <sheetData>
    <row r="1" spans="1:31" x14ac:dyDescent="0.25">
      <c r="A1" s="237" t="s">
        <v>182</v>
      </c>
      <c r="B1" s="137" t="s">
        <v>31</v>
      </c>
      <c r="C1" s="159" t="s">
        <v>31</v>
      </c>
      <c r="D1" s="126" t="s">
        <v>97</v>
      </c>
      <c r="E1" s="235" t="s">
        <v>184</v>
      </c>
      <c r="F1" s="231"/>
      <c r="G1" s="231"/>
      <c r="H1" s="231"/>
      <c r="I1" s="231"/>
      <c r="J1" s="231"/>
      <c r="K1" s="233">
        <v>2</v>
      </c>
      <c r="L1" s="233" t="s">
        <v>34</v>
      </c>
      <c r="M1" s="160">
        <v>10</v>
      </c>
      <c r="N1" s="161">
        <v>0</v>
      </c>
      <c r="O1" s="162">
        <v>2</v>
      </c>
      <c r="P1" s="15"/>
      <c r="Q1" s="16"/>
      <c r="R1" s="17"/>
      <c r="S1" s="15"/>
      <c r="T1" s="16"/>
      <c r="U1" s="17"/>
      <c r="V1" s="15"/>
      <c r="W1" s="16"/>
      <c r="X1" s="17"/>
      <c r="Y1" s="15"/>
      <c r="Z1" s="16"/>
      <c r="AA1" s="17"/>
      <c r="AB1" s="15"/>
      <c r="AC1" s="16"/>
      <c r="AD1" s="16"/>
      <c r="AE1" s="15">
        <f>M1+P1+S1+V1+Y1+AB1</f>
        <v>10</v>
      </c>
    </row>
    <row r="2" spans="1:31" ht="15.75" thickBot="1" x14ac:dyDescent="0.3">
      <c r="A2" s="238"/>
      <c r="B2" s="180" t="s">
        <v>183</v>
      </c>
      <c r="C2" s="159" t="s">
        <v>77</v>
      </c>
      <c r="D2" s="126" t="s">
        <v>97</v>
      </c>
      <c r="E2" s="236"/>
      <c r="F2" s="232"/>
      <c r="G2" s="232"/>
      <c r="H2" s="232"/>
      <c r="I2" s="232"/>
      <c r="J2" s="232"/>
      <c r="K2" s="234"/>
      <c r="L2" s="234"/>
      <c r="M2" s="123">
        <v>10</v>
      </c>
      <c r="N2" s="124">
        <v>0</v>
      </c>
      <c r="O2" s="125">
        <v>2</v>
      </c>
      <c r="P2" s="19"/>
      <c r="Q2" s="20"/>
      <c r="R2" s="21"/>
      <c r="S2" s="19"/>
      <c r="T2" s="20"/>
      <c r="U2" s="21"/>
      <c r="V2" s="19"/>
      <c r="W2" s="20"/>
      <c r="X2" s="21"/>
      <c r="Y2" s="19"/>
      <c r="Z2" s="20"/>
      <c r="AA2" s="21"/>
      <c r="AB2" s="19"/>
      <c r="AC2" s="20"/>
      <c r="AD2" s="20"/>
      <c r="AE2" s="19">
        <f>M2+P2+S2+V2+Y2+AB2</f>
        <v>10</v>
      </c>
    </row>
    <row r="3" spans="1:31" x14ac:dyDescent="0.25">
      <c r="A3" s="231" t="s">
        <v>185</v>
      </c>
      <c r="B3" s="163" t="s">
        <v>186</v>
      </c>
      <c r="C3" s="159" t="s">
        <v>35</v>
      </c>
      <c r="D3" s="126" t="s">
        <v>97</v>
      </c>
      <c r="E3" s="235" t="s">
        <v>184</v>
      </c>
      <c r="F3" s="231"/>
      <c r="G3" s="231"/>
      <c r="H3" s="231"/>
      <c r="I3" s="231"/>
      <c r="J3" s="231"/>
      <c r="K3" s="233">
        <v>2</v>
      </c>
      <c r="L3" s="233" t="s">
        <v>34</v>
      </c>
      <c r="M3" s="19"/>
      <c r="N3" s="20"/>
      <c r="O3" s="21"/>
      <c r="P3" s="19"/>
      <c r="Q3" s="20"/>
      <c r="R3" s="21"/>
      <c r="S3" s="123">
        <v>10</v>
      </c>
      <c r="T3" s="124">
        <v>0</v>
      </c>
      <c r="U3" s="125">
        <v>2</v>
      </c>
      <c r="V3" s="19"/>
      <c r="W3" s="20"/>
      <c r="X3" s="21"/>
      <c r="Y3" s="19"/>
      <c r="Z3" s="20"/>
      <c r="AA3" s="21"/>
      <c r="AB3" s="19"/>
      <c r="AC3" s="20"/>
      <c r="AD3" s="20"/>
      <c r="AE3" s="19">
        <f>M3+P3+S3+V3+Y3+AB3</f>
        <v>10</v>
      </c>
    </row>
    <row r="4" spans="1:31" ht="15.75" thickBot="1" x14ac:dyDescent="0.3">
      <c r="A4" s="232"/>
      <c r="B4" s="180" t="s">
        <v>183</v>
      </c>
      <c r="C4" s="164" t="s">
        <v>96</v>
      </c>
      <c r="D4" s="23" t="s">
        <v>181</v>
      </c>
      <c r="E4" s="236"/>
      <c r="F4" s="232"/>
      <c r="G4" s="232"/>
      <c r="H4" s="232"/>
      <c r="I4" s="232"/>
      <c r="J4" s="232"/>
      <c r="K4" s="234"/>
      <c r="L4" s="234"/>
      <c r="M4" s="123">
        <v>15</v>
      </c>
      <c r="N4" s="124">
        <v>0</v>
      </c>
      <c r="O4" s="125">
        <v>4</v>
      </c>
      <c r="P4" s="19"/>
      <c r="Q4" s="20"/>
      <c r="R4" s="21"/>
      <c r="S4" s="19"/>
      <c r="T4" s="20"/>
      <c r="U4" s="21"/>
      <c r="V4" s="19"/>
      <c r="W4" s="20"/>
      <c r="X4" s="21"/>
      <c r="Y4" s="19"/>
      <c r="Z4" s="20"/>
      <c r="AA4" s="21"/>
      <c r="AB4" s="19"/>
      <c r="AC4" s="20"/>
      <c r="AD4" s="20"/>
      <c r="AE4" s="19">
        <f>M4+P4+S4+V4+Y4+AB4</f>
        <v>15</v>
      </c>
    </row>
    <row r="5" spans="1:31" x14ac:dyDescent="0.25">
      <c r="A5" s="231" t="s">
        <v>187</v>
      </c>
      <c r="B5" s="163" t="s">
        <v>35</v>
      </c>
      <c r="C5" s="165" t="s">
        <v>37</v>
      </c>
      <c r="D5" s="130" t="s">
        <v>170</v>
      </c>
      <c r="E5" s="231"/>
      <c r="F5" s="231"/>
      <c r="G5" s="235" t="s">
        <v>184</v>
      </c>
      <c r="H5" s="231"/>
      <c r="I5" s="231"/>
      <c r="J5" s="231"/>
      <c r="K5" s="233">
        <v>2</v>
      </c>
      <c r="L5" s="233" t="s">
        <v>34</v>
      </c>
      <c r="M5" s="123">
        <v>15</v>
      </c>
      <c r="N5" s="124">
        <v>0</v>
      </c>
      <c r="O5" s="125">
        <v>4</v>
      </c>
      <c r="P5" s="19"/>
      <c r="Q5" s="20"/>
      <c r="R5" s="21"/>
      <c r="S5" s="19"/>
      <c r="T5" s="20"/>
      <c r="U5" s="21"/>
      <c r="V5" s="19"/>
      <c r="W5" s="20"/>
      <c r="X5" s="21"/>
      <c r="Y5" s="19"/>
      <c r="Z5" s="20"/>
      <c r="AA5" s="21"/>
      <c r="AB5" s="19"/>
      <c r="AC5" s="20"/>
      <c r="AD5" s="20"/>
      <c r="AE5" s="19">
        <f t="shared" ref="AE5:AE46" si="0">M5+P5+S5+V5+Y5+AB5</f>
        <v>15</v>
      </c>
    </row>
    <row r="6" spans="1:31" ht="15.75" thickBot="1" x14ac:dyDescent="0.3">
      <c r="A6" s="232"/>
      <c r="B6" s="181" t="s">
        <v>183</v>
      </c>
      <c r="C6" s="165" t="s">
        <v>38</v>
      </c>
      <c r="D6" s="130" t="s">
        <v>169</v>
      </c>
      <c r="E6" s="232"/>
      <c r="F6" s="232"/>
      <c r="G6" s="236"/>
      <c r="H6" s="232"/>
      <c r="I6" s="232"/>
      <c r="J6" s="232"/>
      <c r="K6" s="234"/>
      <c r="L6" s="234"/>
      <c r="M6" s="19"/>
      <c r="N6" s="20"/>
      <c r="O6" s="21"/>
      <c r="P6" s="123">
        <v>15</v>
      </c>
      <c r="Q6" s="124">
        <v>0</v>
      </c>
      <c r="R6" s="125">
        <v>4</v>
      </c>
      <c r="S6" s="19"/>
      <c r="T6" s="20"/>
      <c r="U6" s="21"/>
      <c r="V6" s="19"/>
      <c r="W6" s="20"/>
      <c r="X6" s="21"/>
      <c r="Y6" s="19"/>
      <c r="Z6" s="20"/>
      <c r="AA6" s="21"/>
      <c r="AB6" s="19"/>
      <c r="AC6" s="20"/>
      <c r="AD6" s="20"/>
      <c r="AE6" s="19">
        <f t="shared" si="0"/>
        <v>15</v>
      </c>
    </row>
    <row r="7" spans="1:31" x14ac:dyDescent="0.25">
      <c r="A7" s="231" t="s">
        <v>188</v>
      </c>
      <c r="B7" s="163" t="s">
        <v>96</v>
      </c>
      <c r="C7" s="164" t="s">
        <v>95</v>
      </c>
      <c r="D7" s="23" t="s">
        <v>171</v>
      </c>
      <c r="E7" s="235" t="s">
        <v>189</v>
      </c>
      <c r="F7" s="231"/>
      <c r="G7" s="231"/>
      <c r="H7" s="231"/>
      <c r="I7" s="231"/>
      <c r="J7" s="231"/>
      <c r="K7" s="233">
        <v>4</v>
      </c>
      <c r="L7" s="233" t="s">
        <v>34</v>
      </c>
      <c r="M7" s="19"/>
      <c r="N7" s="20"/>
      <c r="O7" s="21"/>
      <c r="P7" s="19"/>
      <c r="Q7" s="20"/>
      <c r="R7" s="21"/>
      <c r="S7" s="19"/>
      <c r="T7" s="20"/>
      <c r="U7" s="21"/>
      <c r="V7" s="123">
        <v>15</v>
      </c>
      <c r="W7" s="124">
        <v>0</v>
      </c>
      <c r="X7" s="125">
        <v>4</v>
      </c>
      <c r="Y7" s="19"/>
      <c r="Z7" s="20"/>
      <c r="AA7" s="21"/>
      <c r="AB7" s="19"/>
      <c r="AC7" s="20"/>
      <c r="AD7" s="20"/>
      <c r="AE7" s="19">
        <f t="shared" si="0"/>
        <v>15</v>
      </c>
    </row>
    <row r="8" spans="1:31" ht="15.75" thickBot="1" x14ac:dyDescent="0.3">
      <c r="A8" s="232"/>
      <c r="B8" s="182" t="s">
        <v>313</v>
      </c>
      <c r="C8" s="159" t="s">
        <v>70</v>
      </c>
      <c r="D8" s="126" t="s">
        <v>103</v>
      </c>
      <c r="E8" s="236"/>
      <c r="F8" s="232"/>
      <c r="G8" s="232"/>
      <c r="H8" s="232"/>
      <c r="I8" s="232"/>
      <c r="J8" s="232"/>
      <c r="K8" s="234"/>
      <c r="L8" s="234"/>
      <c r="M8" s="123">
        <v>0</v>
      </c>
      <c r="N8" s="124">
        <v>10</v>
      </c>
      <c r="O8" s="125">
        <v>2</v>
      </c>
      <c r="P8" s="19"/>
      <c r="Q8" s="20"/>
      <c r="R8" s="21"/>
      <c r="S8" s="19"/>
      <c r="T8" s="20"/>
      <c r="U8" s="21"/>
      <c r="V8" s="19"/>
      <c r="W8" s="20"/>
      <c r="X8" s="21"/>
      <c r="Y8" s="19"/>
      <c r="Z8" s="20"/>
      <c r="AA8" s="21"/>
      <c r="AB8" s="19"/>
      <c r="AC8" s="20"/>
      <c r="AD8" s="20"/>
      <c r="AE8" s="19">
        <f t="shared" si="0"/>
        <v>0</v>
      </c>
    </row>
    <row r="9" spans="1:31" x14ac:dyDescent="0.25">
      <c r="A9" s="231" t="s">
        <v>190</v>
      </c>
      <c r="B9" s="163" t="s">
        <v>191</v>
      </c>
      <c r="C9" s="159" t="s">
        <v>63</v>
      </c>
      <c r="D9" s="126" t="s">
        <v>103</v>
      </c>
      <c r="E9" s="235" t="s">
        <v>189</v>
      </c>
      <c r="F9" s="235" t="s">
        <v>189</v>
      </c>
      <c r="G9" s="231"/>
      <c r="H9" s="231"/>
      <c r="I9" s="231"/>
      <c r="J9" s="231"/>
      <c r="K9" s="233" t="s">
        <v>192</v>
      </c>
      <c r="L9" s="233" t="s">
        <v>193</v>
      </c>
      <c r="M9" s="19"/>
      <c r="N9" s="20"/>
      <c r="O9" s="21"/>
      <c r="P9" s="19"/>
      <c r="Q9" s="20"/>
      <c r="R9" s="21"/>
      <c r="S9" s="19"/>
      <c r="T9" s="20"/>
      <c r="U9" s="21"/>
      <c r="V9" s="123">
        <v>10</v>
      </c>
      <c r="W9" s="124">
        <v>0</v>
      </c>
      <c r="X9" s="125">
        <v>2</v>
      </c>
      <c r="Y9" s="19"/>
      <c r="Z9" s="20"/>
      <c r="AA9" s="21"/>
      <c r="AB9" s="19"/>
      <c r="AC9" s="20"/>
      <c r="AD9" s="20"/>
      <c r="AE9" s="19">
        <f t="shared" si="0"/>
        <v>10</v>
      </c>
    </row>
    <row r="10" spans="1:31" ht="15.75" thickBot="1" x14ac:dyDescent="0.3">
      <c r="A10" s="232"/>
      <c r="B10" s="140" t="s">
        <v>314</v>
      </c>
      <c r="C10" s="159" t="s">
        <v>112</v>
      </c>
      <c r="D10" s="126" t="s">
        <v>163</v>
      </c>
      <c r="E10" s="236"/>
      <c r="F10" s="236"/>
      <c r="G10" s="232"/>
      <c r="H10" s="232"/>
      <c r="I10" s="232"/>
      <c r="J10" s="232"/>
      <c r="K10" s="234"/>
      <c r="L10" s="234"/>
      <c r="M10" s="123">
        <v>0</v>
      </c>
      <c r="N10" s="124">
        <v>10</v>
      </c>
      <c r="O10" s="125">
        <v>2</v>
      </c>
      <c r="P10" s="19"/>
      <c r="Q10" s="20"/>
      <c r="R10" s="21"/>
      <c r="S10" s="19"/>
      <c r="T10" s="20"/>
      <c r="U10" s="21"/>
      <c r="V10" s="19"/>
      <c r="W10" s="20"/>
      <c r="X10" s="21"/>
      <c r="Y10" s="19"/>
      <c r="Z10" s="20"/>
      <c r="AA10" s="21"/>
      <c r="AB10" s="19"/>
      <c r="AC10" s="20"/>
      <c r="AD10" s="20"/>
      <c r="AE10" s="19">
        <f t="shared" si="0"/>
        <v>0</v>
      </c>
    </row>
    <row r="11" spans="1:31" x14ac:dyDescent="0.25">
      <c r="A11" s="231" t="s">
        <v>194</v>
      </c>
      <c r="B11" s="166" t="s">
        <v>95</v>
      </c>
      <c r="C11" s="159" t="s">
        <v>113</v>
      </c>
      <c r="D11" s="126" t="s">
        <v>163</v>
      </c>
      <c r="E11" s="231"/>
      <c r="F11" s="231"/>
      <c r="G11" s="231"/>
      <c r="H11" s="235" t="s">
        <v>189</v>
      </c>
      <c r="I11" s="231"/>
      <c r="J11" s="231"/>
      <c r="K11" s="233">
        <v>4</v>
      </c>
      <c r="L11" s="233" t="s">
        <v>34</v>
      </c>
      <c r="M11" s="19"/>
      <c r="N11" s="20"/>
      <c r="O11" s="21"/>
      <c r="P11" s="123">
        <v>0</v>
      </c>
      <c r="Q11" s="124">
        <v>10</v>
      </c>
      <c r="R11" s="125">
        <v>2</v>
      </c>
      <c r="S11" s="19"/>
      <c r="T11" s="20"/>
      <c r="U11" s="21"/>
      <c r="V11" s="19"/>
      <c r="W11" s="20"/>
      <c r="X11" s="21"/>
      <c r="Y11" s="19"/>
      <c r="Z11" s="20"/>
      <c r="AA11" s="21"/>
      <c r="AB11" s="19"/>
      <c r="AC11" s="20"/>
      <c r="AD11" s="20"/>
      <c r="AE11" s="19">
        <f t="shared" si="0"/>
        <v>0</v>
      </c>
    </row>
    <row r="12" spans="1:31" ht="26.25" thickBot="1" x14ac:dyDescent="0.3">
      <c r="A12" s="232"/>
      <c r="B12" s="167" t="s">
        <v>315</v>
      </c>
      <c r="C12" s="159" t="s">
        <v>39</v>
      </c>
      <c r="D12" s="128" t="s">
        <v>165</v>
      </c>
      <c r="E12" s="232"/>
      <c r="F12" s="232"/>
      <c r="G12" s="232"/>
      <c r="H12" s="236"/>
      <c r="I12" s="232"/>
      <c r="J12" s="232"/>
      <c r="K12" s="234"/>
      <c r="L12" s="234"/>
      <c r="M12" s="123">
        <v>5</v>
      </c>
      <c r="N12" s="124">
        <v>5</v>
      </c>
      <c r="O12" s="125">
        <v>2</v>
      </c>
      <c r="P12" s="19"/>
      <c r="Q12" s="20"/>
      <c r="R12" s="21"/>
      <c r="S12" s="19"/>
      <c r="T12" s="20"/>
      <c r="U12" s="21"/>
      <c r="V12" s="19"/>
      <c r="W12" s="20"/>
      <c r="X12" s="21"/>
      <c r="Y12" s="19"/>
      <c r="Z12" s="20"/>
      <c r="AA12" s="21"/>
      <c r="AB12" s="19"/>
      <c r="AC12" s="20"/>
      <c r="AD12" s="20"/>
      <c r="AE12" s="19">
        <f t="shared" si="0"/>
        <v>5</v>
      </c>
    </row>
    <row r="13" spans="1:31" x14ac:dyDescent="0.25">
      <c r="A13" s="231" t="s">
        <v>195</v>
      </c>
      <c r="B13" s="163" t="s">
        <v>70</v>
      </c>
      <c r="C13" s="159" t="s">
        <v>40</v>
      </c>
      <c r="D13" s="128" t="s">
        <v>165</v>
      </c>
      <c r="E13" s="235" t="s">
        <v>197</v>
      </c>
      <c r="F13" s="231"/>
      <c r="G13" s="231"/>
      <c r="H13" s="231"/>
      <c r="I13" s="231"/>
      <c r="J13" s="231"/>
      <c r="K13" s="233">
        <v>2</v>
      </c>
      <c r="L13" s="233" t="s">
        <v>42</v>
      </c>
      <c r="M13" s="19"/>
      <c r="N13" s="20"/>
      <c r="O13" s="21"/>
      <c r="P13" s="123">
        <v>10</v>
      </c>
      <c r="Q13" s="124">
        <v>5</v>
      </c>
      <c r="R13" s="125">
        <v>3</v>
      </c>
      <c r="S13" s="19"/>
      <c r="T13" s="20"/>
      <c r="U13" s="21"/>
      <c r="V13" s="19"/>
      <c r="W13" s="20"/>
      <c r="X13" s="21"/>
      <c r="Y13" s="19"/>
      <c r="Z13" s="20"/>
      <c r="AA13" s="21"/>
      <c r="AB13" s="19"/>
      <c r="AC13" s="20"/>
      <c r="AD13" s="20"/>
      <c r="AE13" s="19">
        <f t="shared" si="0"/>
        <v>10</v>
      </c>
    </row>
    <row r="14" spans="1:31" ht="15.75" thickBot="1" x14ac:dyDescent="0.3">
      <c r="A14" s="232"/>
      <c r="B14" s="180" t="s">
        <v>196</v>
      </c>
      <c r="C14" s="159" t="s">
        <v>41</v>
      </c>
      <c r="D14" s="128" t="s">
        <v>166</v>
      </c>
      <c r="E14" s="236"/>
      <c r="F14" s="232"/>
      <c r="G14" s="232"/>
      <c r="H14" s="232"/>
      <c r="I14" s="232"/>
      <c r="J14" s="232"/>
      <c r="K14" s="234"/>
      <c r="L14" s="234"/>
      <c r="M14" s="19"/>
      <c r="N14" s="20"/>
      <c r="O14" s="21"/>
      <c r="P14" s="19"/>
      <c r="Q14" s="20"/>
      <c r="R14" s="21"/>
      <c r="S14" s="123">
        <v>10</v>
      </c>
      <c r="T14" s="124">
        <v>5</v>
      </c>
      <c r="U14" s="125">
        <v>3</v>
      </c>
      <c r="V14" s="19"/>
      <c r="W14" s="20"/>
      <c r="X14" s="21"/>
      <c r="Y14" s="19"/>
      <c r="Z14" s="20"/>
      <c r="AA14" s="21"/>
      <c r="AB14" s="19"/>
      <c r="AC14" s="20"/>
      <c r="AD14" s="20"/>
      <c r="AE14" s="19">
        <f t="shared" si="0"/>
        <v>10</v>
      </c>
    </row>
    <row r="15" spans="1:31" ht="28.5" x14ac:dyDescent="0.25">
      <c r="A15" s="231" t="s">
        <v>198</v>
      </c>
      <c r="B15" s="163" t="s">
        <v>199</v>
      </c>
      <c r="C15" s="159" t="s">
        <v>71</v>
      </c>
      <c r="D15" s="127" t="s">
        <v>72</v>
      </c>
      <c r="E15" s="231"/>
      <c r="F15" s="231"/>
      <c r="G15" s="231"/>
      <c r="H15" s="235" t="s">
        <v>200</v>
      </c>
      <c r="I15" s="231"/>
      <c r="J15" s="231"/>
      <c r="K15" s="233">
        <v>2</v>
      </c>
      <c r="L15" s="233" t="s">
        <v>34</v>
      </c>
      <c r="M15" s="19"/>
      <c r="N15" s="20"/>
      <c r="O15" s="20"/>
      <c r="P15" s="19"/>
      <c r="Q15" s="20"/>
      <c r="R15" s="21"/>
      <c r="S15" s="19"/>
      <c r="T15" s="20"/>
      <c r="U15" s="21"/>
      <c r="V15" s="19"/>
      <c r="W15" s="20"/>
      <c r="X15" s="20"/>
      <c r="Y15" s="123">
        <v>0</v>
      </c>
      <c r="Z15" s="124">
        <v>10</v>
      </c>
      <c r="AA15" s="125">
        <v>2</v>
      </c>
      <c r="AB15" s="19"/>
      <c r="AC15" s="20"/>
      <c r="AD15" s="20"/>
      <c r="AE15" s="19">
        <f t="shared" si="0"/>
        <v>0</v>
      </c>
    </row>
    <row r="16" spans="1:31" ht="15.75" thickBot="1" x14ac:dyDescent="0.3">
      <c r="A16" s="232"/>
      <c r="B16" s="180" t="s">
        <v>196</v>
      </c>
      <c r="C16" s="159" t="s">
        <v>75</v>
      </c>
      <c r="D16" s="127" t="s">
        <v>108</v>
      </c>
      <c r="E16" s="232"/>
      <c r="F16" s="232"/>
      <c r="G16" s="232"/>
      <c r="H16" s="236"/>
      <c r="I16" s="232"/>
      <c r="J16" s="232"/>
      <c r="K16" s="234"/>
      <c r="L16" s="234"/>
      <c r="M16" s="19"/>
      <c r="N16" s="20"/>
      <c r="O16" s="20"/>
      <c r="P16" s="19"/>
      <c r="Q16" s="20"/>
      <c r="R16" s="21"/>
      <c r="S16" s="123">
        <v>10</v>
      </c>
      <c r="T16" s="124">
        <v>0</v>
      </c>
      <c r="U16" s="125">
        <v>2</v>
      </c>
      <c r="V16" s="19"/>
      <c r="W16" s="20"/>
      <c r="X16" s="21"/>
      <c r="Y16" s="19"/>
      <c r="Z16" s="20"/>
      <c r="AA16" s="21"/>
      <c r="AB16" s="19"/>
      <c r="AC16" s="20"/>
      <c r="AD16" s="20"/>
      <c r="AE16" s="19">
        <f t="shared" si="0"/>
        <v>10</v>
      </c>
    </row>
    <row r="17" spans="1:31" x14ac:dyDescent="0.25">
      <c r="A17" s="231" t="s">
        <v>201</v>
      </c>
      <c r="B17" s="163" t="s">
        <v>202</v>
      </c>
      <c r="C17" s="159" t="s">
        <v>76</v>
      </c>
      <c r="D17" s="127" t="s">
        <v>108</v>
      </c>
      <c r="E17" s="235" t="s">
        <v>203</v>
      </c>
      <c r="F17" s="235" t="s">
        <v>203</v>
      </c>
      <c r="G17" s="231"/>
      <c r="H17" s="231"/>
      <c r="I17" s="231"/>
      <c r="J17" s="231"/>
      <c r="K17" s="233" t="s">
        <v>204</v>
      </c>
      <c r="L17" s="233" t="s">
        <v>205</v>
      </c>
      <c r="M17" s="19"/>
      <c r="N17" s="20"/>
      <c r="O17" s="20"/>
      <c r="P17" s="19"/>
      <c r="Q17" s="20"/>
      <c r="R17" s="21"/>
      <c r="S17" s="19"/>
      <c r="T17" s="20"/>
      <c r="U17" s="21"/>
      <c r="V17" s="123">
        <v>5</v>
      </c>
      <c r="W17" s="124">
        <v>0</v>
      </c>
      <c r="X17" s="124">
        <v>1</v>
      </c>
      <c r="Y17" s="19"/>
      <c r="Z17" s="20"/>
      <c r="AA17" s="21"/>
      <c r="AB17" s="19"/>
      <c r="AC17" s="20"/>
      <c r="AD17" s="20"/>
      <c r="AE17" s="19">
        <f t="shared" si="0"/>
        <v>5</v>
      </c>
    </row>
    <row r="18" spans="1:31" ht="15.75" thickBot="1" x14ac:dyDescent="0.3">
      <c r="A18" s="232"/>
      <c r="B18" s="180" t="s">
        <v>163</v>
      </c>
      <c r="C18" s="170" t="s">
        <v>173</v>
      </c>
      <c r="D18" s="127" t="s">
        <v>164</v>
      </c>
      <c r="E18" s="236"/>
      <c r="F18" s="236"/>
      <c r="G18" s="232"/>
      <c r="H18" s="232"/>
      <c r="I18" s="232"/>
      <c r="J18" s="232"/>
      <c r="K18" s="234"/>
      <c r="L18" s="234"/>
      <c r="M18" s="46"/>
      <c r="N18" s="47"/>
      <c r="O18" s="48"/>
      <c r="P18" s="46"/>
      <c r="Q18" s="47"/>
      <c r="R18" s="48"/>
      <c r="S18" s="120"/>
      <c r="T18" s="121"/>
      <c r="U18" s="122"/>
      <c r="V18" s="120">
        <v>0</v>
      </c>
      <c r="W18" s="121">
        <v>20</v>
      </c>
      <c r="X18" s="122">
        <v>6</v>
      </c>
      <c r="Y18" s="46"/>
      <c r="Z18" s="47"/>
      <c r="AA18" s="48"/>
      <c r="AB18" s="46"/>
      <c r="AC18" s="47"/>
      <c r="AD18" s="48"/>
      <c r="AE18" s="46">
        <f t="shared" si="0"/>
        <v>0</v>
      </c>
    </row>
    <row r="19" spans="1:31" ht="55.5" customHeight="1" x14ac:dyDescent="0.25">
      <c r="A19" s="231" t="s">
        <v>206</v>
      </c>
      <c r="B19" s="183" t="s">
        <v>317</v>
      </c>
      <c r="C19" s="170" t="s">
        <v>172</v>
      </c>
      <c r="D19" s="127" t="s">
        <v>164</v>
      </c>
      <c r="E19" s="235" t="s">
        <v>207</v>
      </c>
      <c r="F19" s="235" t="s">
        <v>208</v>
      </c>
      <c r="G19" s="231"/>
      <c r="H19" s="231"/>
      <c r="I19" s="231"/>
      <c r="J19" s="231"/>
      <c r="K19" s="233" t="s">
        <v>209</v>
      </c>
      <c r="L19" s="233" t="s">
        <v>193</v>
      </c>
      <c r="M19" s="46"/>
      <c r="N19" s="47"/>
      <c r="O19" s="48"/>
      <c r="P19" s="46"/>
      <c r="Q19" s="47"/>
      <c r="R19" s="48"/>
      <c r="S19" s="46"/>
      <c r="T19" s="47"/>
      <c r="U19" s="48"/>
      <c r="V19" s="120"/>
      <c r="W19" s="121"/>
      <c r="X19" s="122"/>
      <c r="Y19" s="120">
        <v>0</v>
      </c>
      <c r="Z19" s="121">
        <v>20</v>
      </c>
      <c r="AA19" s="122">
        <v>6</v>
      </c>
      <c r="AB19" s="46"/>
      <c r="AC19" s="47"/>
      <c r="AD19" s="48"/>
      <c r="AE19" s="46">
        <f t="shared" si="0"/>
        <v>0</v>
      </c>
    </row>
    <row r="20" spans="1:31" ht="15.75" thickBot="1" x14ac:dyDescent="0.3">
      <c r="A20" s="232"/>
      <c r="B20" s="167" t="s">
        <v>316</v>
      </c>
      <c r="C20" s="171" t="s">
        <v>99</v>
      </c>
      <c r="D20" s="129" t="s">
        <v>176</v>
      </c>
      <c r="E20" s="236"/>
      <c r="F20" s="236"/>
      <c r="G20" s="232"/>
      <c r="H20" s="232"/>
      <c r="I20" s="232"/>
      <c r="J20" s="232"/>
      <c r="K20" s="234"/>
      <c r="L20" s="234"/>
      <c r="M20" s="46"/>
      <c r="N20" s="47"/>
      <c r="O20" s="48"/>
      <c r="P20" s="120">
        <v>15</v>
      </c>
      <c r="Q20" s="121">
        <v>0</v>
      </c>
      <c r="R20" s="122">
        <v>4</v>
      </c>
      <c r="S20" s="46"/>
      <c r="T20" s="47"/>
      <c r="U20" s="48"/>
      <c r="V20" s="46"/>
      <c r="W20" s="47"/>
      <c r="X20" s="48"/>
      <c r="Y20" s="46"/>
      <c r="Z20" s="47"/>
      <c r="AA20" s="48"/>
      <c r="AB20" s="46"/>
      <c r="AC20" s="47"/>
      <c r="AD20" s="48"/>
      <c r="AE20" s="24">
        <f t="shared" si="0"/>
        <v>15</v>
      </c>
    </row>
    <row r="21" spans="1:31" ht="29.25" thickBot="1" x14ac:dyDescent="0.3">
      <c r="A21" s="142" t="s">
        <v>210</v>
      </c>
      <c r="B21" s="168" t="s">
        <v>318</v>
      </c>
      <c r="C21" s="171" t="s">
        <v>43</v>
      </c>
      <c r="D21" s="45" t="s">
        <v>105</v>
      </c>
      <c r="E21" s="144"/>
      <c r="F21" s="144"/>
      <c r="G21" s="168" t="s">
        <v>208</v>
      </c>
      <c r="H21" s="144"/>
      <c r="I21" s="144"/>
      <c r="J21" s="144"/>
      <c r="K21" s="143">
        <v>3</v>
      </c>
      <c r="L21" s="143" t="s">
        <v>34</v>
      </c>
      <c r="M21" s="120">
        <v>15</v>
      </c>
      <c r="N21" s="121">
        <v>0</v>
      </c>
      <c r="O21" s="122">
        <v>4</v>
      </c>
      <c r="P21" s="46"/>
      <c r="Q21" s="47"/>
      <c r="R21" s="48"/>
      <c r="S21" s="46"/>
      <c r="T21" s="47"/>
      <c r="U21" s="48"/>
      <c r="V21" s="46"/>
      <c r="W21" s="47"/>
      <c r="X21" s="48"/>
      <c r="Y21" s="46"/>
      <c r="Z21" s="47"/>
      <c r="AA21" s="48"/>
      <c r="AB21" s="46"/>
      <c r="AC21" s="47"/>
      <c r="AD21" s="48"/>
      <c r="AE21" s="24">
        <f t="shared" si="0"/>
        <v>15</v>
      </c>
    </row>
    <row r="22" spans="1:31" ht="28.5" x14ac:dyDescent="0.25">
      <c r="A22" s="231" t="s">
        <v>211</v>
      </c>
      <c r="B22" s="166" t="s">
        <v>71</v>
      </c>
      <c r="C22" s="171" t="s">
        <v>44</v>
      </c>
      <c r="D22" s="45" t="s">
        <v>105</v>
      </c>
      <c r="E22" s="231"/>
      <c r="F22" s="231"/>
      <c r="G22" s="231"/>
      <c r="H22" s="231"/>
      <c r="I22" s="235" t="s">
        <v>197</v>
      </c>
      <c r="J22" s="231"/>
      <c r="K22" s="233">
        <v>2</v>
      </c>
      <c r="L22" s="233" t="s">
        <v>42</v>
      </c>
      <c r="M22" s="46"/>
      <c r="N22" s="47"/>
      <c r="O22" s="48"/>
      <c r="P22" s="120">
        <v>15</v>
      </c>
      <c r="Q22" s="121">
        <v>0</v>
      </c>
      <c r="R22" s="122">
        <v>4</v>
      </c>
      <c r="S22" s="46"/>
      <c r="T22" s="47"/>
      <c r="U22" s="48"/>
      <c r="V22" s="46"/>
      <c r="W22" s="47"/>
      <c r="X22" s="48"/>
      <c r="Y22" s="46"/>
      <c r="Z22" s="47"/>
      <c r="AA22" s="48"/>
      <c r="AB22" s="46"/>
      <c r="AC22" s="47"/>
      <c r="AD22" s="48"/>
      <c r="AE22" s="24">
        <f t="shared" si="0"/>
        <v>15</v>
      </c>
    </row>
    <row r="23" spans="1:31" ht="15.75" thickBot="1" x14ac:dyDescent="0.3">
      <c r="A23" s="232"/>
      <c r="B23" s="138" t="s">
        <v>319</v>
      </c>
      <c r="C23" s="171" t="s">
        <v>45</v>
      </c>
      <c r="D23" s="45" t="s">
        <v>177</v>
      </c>
      <c r="E23" s="232"/>
      <c r="F23" s="232"/>
      <c r="G23" s="232"/>
      <c r="H23" s="232"/>
      <c r="I23" s="236"/>
      <c r="J23" s="232"/>
      <c r="K23" s="234"/>
      <c r="L23" s="234"/>
      <c r="M23" s="120">
        <v>20</v>
      </c>
      <c r="N23" s="121">
        <v>0</v>
      </c>
      <c r="O23" s="122">
        <v>4</v>
      </c>
      <c r="P23" s="46"/>
      <c r="Q23" s="47"/>
      <c r="R23" s="48"/>
      <c r="S23" s="46"/>
      <c r="T23" s="47"/>
      <c r="U23" s="48"/>
      <c r="V23" s="46"/>
      <c r="W23" s="47"/>
      <c r="X23" s="48"/>
      <c r="Y23" s="46"/>
      <c r="Z23" s="47"/>
      <c r="AA23" s="48"/>
      <c r="AB23" s="46"/>
      <c r="AC23" s="47"/>
      <c r="AD23" s="48"/>
      <c r="AE23" s="24">
        <f t="shared" si="0"/>
        <v>20</v>
      </c>
    </row>
    <row r="24" spans="1:31" ht="42.75" x14ac:dyDescent="0.25">
      <c r="A24" s="231" t="s">
        <v>212</v>
      </c>
      <c r="B24" s="169" t="s">
        <v>213</v>
      </c>
      <c r="C24" s="171" t="s">
        <v>46</v>
      </c>
      <c r="D24" s="45" t="s">
        <v>177</v>
      </c>
      <c r="E24" s="231"/>
      <c r="F24" s="231"/>
      <c r="G24" s="231"/>
      <c r="H24" s="239" t="s">
        <v>308</v>
      </c>
      <c r="I24" s="239" t="s">
        <v>308</v>
      </c>
      <c r="J24" s="231"/>
      <c r="K24" s="233" t="s">
        <v>192</v>
      </c>
      <c r="L24" s="233" t="s">
        <v>205</v>
      </c>
      <c r="M24" s="46"/>
      <c r="N24" s="47"/>
      <c r="O24" s="48"/>
      <c r="P24" s="120">
        <v>20</v>
      </c>
      <c r="Q24" s="121">
        <v>0</v>
      </c>
      <c r="R24" s="122">
        <v>4</v>
      </c>
      <c r="S24" s="46"/>
      <c r="T24" s="47"/>
      <c r="U24" s="48"/>
      <c r="V24" s="46"/>
      <c r="W24" s="47"/>
      <c r="X24" s="48"/>
      <c r="Y24" s="46"/>
      <c r="Z24" s="47"/>
      <c r="AA24" s="48"/>
      <c r="AB24" s="46"/>
      <c r="AC24" s="47"/>
      <c r="AD24" s="48"/>
      <c r="AE24" s="24">
        <f t="shared" si="0"/>
        <v>20</v>
      </c>
    </row>
    <row r="25" spans="1:31" ht="30.75" thickBot="1" x14ac:dyDescent="0.3">
      <c r="A25" s="232"/>
      <c r="B25" s="138" t="s">
        <v>164</v>
      </c>
      <c r="C25" s="171" t="s">
        <v>47</v>
      </c>
      <c r="D25" s="45" t="s">
        <v>177</v>
      </c>
      <c r="E25" s="232"/>
      <c r="F25" s="232"/>
      <c r="G25" s="232"/>
      <c r="H25" s="240"/>
      <c r="I25" s="240"/>
      <c r="J25" s="232"/>
      <c r="K25" s="234"/>
      <c r="L25" s="234"/>
      <c r="M25" s="46"/>
      <c r="N25" s="47"/>
      <c r="O25" s="48"/>
      <c r="P25" s="46"/>
      <c r="Q25" s="47"/>
      <c r="R25" s="48"/>
      <c r="S25" s="120">
        <v>20</v>
      </c>
      <c r="T25" s="121">
        <v>0</v>
      </c>
      <c r="U25" s="122">
        <v>4</v>
      </c>
      <c r="V25" s="46"/>
      <c r="W25" s="47"/>
      <c r="X25" s="48"/>
      <c r="Y25" s="46"/>
      <c r="Z25" s="47"/>
      <c r="AA25" s="48"/>
      <c r="AB25" s="46"/>
      <c r="AC25" s="47"/>
      <c r="AD25" s="48"/>
      <c r="AE25" s="24">
        <f t="shared" si="0"/>
        <v>20</v>
      </c>
    </row>
    <row r="26" spans="1:31" ht="28.5" x14ac:dyDescent="0.25">
      <c r="A26" s="231" t="s">
        <v>214</v>
      </c>
      <c r="B26" s="169" t="s">
        <v>215</v>
      </c>
      <c r="C26" s="171" t="s">
        <v>48</v>
      </c>
      <c r="D26" s="45" t="s">
        <v>177</v>
      </c>
      <c r="E26" s="231"/>
      <c r="F26" s="231"/>
      <c r="G26" s="235" t="s">
        <v>200</v>
      </c>
      <c r="H26" s="235" t="s">
        <v>217</v>
      </c>
      <c r="I26" s="231"/>
      <c r="J26" s="231"/>
      <c r="K26" s="233" t="s">
        <v>218</v>
      </c>
      <c r="L26" s="233" t="s">
        <v>219</v>
      </c>
      <c r="M26" s="46"/>
      <c r="N26" s="47"/>
      <c r="O26" s="48"/>
      <c r="P26" s="46"/>
      <c r="Q26" s="47"/>
      <c r="R26" s="48"/>
      <c r="S26" s="46"/>
      <c r="T26" s="47"/>
      <c r="U26" s="48"/>
      <c r="V26" s="120">
        <v>20</v>
      </c>
      <c r="W26" s="121">
        <v>0</v>
      </c>
      <c r="X26" s="172">
        <v>4</v>
      </c>
      <c r="Y26" s="46"/>
      <c r="Z26" s="47"/>
      <c r="AA26" s="48"/>
      <c r="AB26" s="46"/>
      <c r="AC26" s="47"/>
      <c r="AD26" s="48"/>
      <c r="AE26" s="24">
        <f t="shared" si="0"/>
        <v>20</v>
      </c>
    </row>
    <row r="27" spans="1:31" ht="30.75" thickBot="1" x14ac:dyDescent="0.3">
      <c r="A27" s="232"/>
      <c r="B27" s="138" t="s">
        <v>216</v>
      </c>
      <c r="C27" s="171" t="s">
        <v>49</v>
      </c>
      <c r="D27" s="129" t="s">
        <v>168</v>
      </c>
      <c r="E27" s="232"/>
      <c r="F27" s="232"/>
      <c r="G27" s="236"/>
      <c r="H27" s="236"/>
      <c r="I27" s="232"/>
      <c r="J27" s="232"/>
      <c r="K27" s="234"/>
      <c r="L27" s="234"/>
      <c r="M27" s="46"/>
      <c r="N27" s="47"/>
      <c r="O27" s="48"/>
      <c r="P27" s="46"/>
      <c r="Q27" s="47"/>
      <c r="R27" s="48"/>
      <c r="S27" s="46"/>
      <c r="T27" s="47"/>
      <c r="U27" s="48"/>
      <c r="V27" s="120">
        <v>0</v>
      </c>
      <c r="W27" s="121">
        <v>10</v>
      </c>
      <c r="X27" s="172">
        <v>3</v>
      </c>
      <c r="Y27" s="46"/>
      <c r="Z27" s="47"/>
      <c r="AA27" s="48"/>
      <c r="AB27" s="46"/>
      <c r="AC27" s="47"/>
      <c r="AD27" s="48"/>
      <c r="AE27" s="24">
        <f t="shared" si="0"/>
        <v>0</v>
      </c>
    </row>
    <row r="28" spans="1:31" ht="69.75" customHeight="1" x14ac:dyDescent="0.25">
      <c r="A28" s="231" t="s">
        <v>220</v>
      </c>
      <c r="B28" s="241" t="s">
        <v>320</v>
      </c>
      <c r="C28" s="171" t="s">
        <v>101</v>
      </c>
      <c r="D28" s="23" t="s">
        <v>102</v>
      </c>
      <c r="E28" s="231"/>
      <c r="F28" s="235" t="s">
        <v>189</v>
      </c>
      <c r="G28" s="231"/>
      <c r="H28" s="231"/>
      <c r="I28" s="231"/>
      <c r="J28" s="231"/>
      <c r="K28" s="233">
        <v>4</v>
      </c>
      <c r="L28" s="233" t="s">
        <v>34</v>
      </c>
      <c r="M28" s="46"/>
      <c r="N28" s="47"/>
      <c r="O28" s="48"/>
      <c r="P28" s="46"/>
      <c r="Q28" s="47"/>
      <c r="R28" s="48"/>
      <c r="S28" s="120">
        <v>0</v>
      </c>
      <c r="T28" s="121">
        <v>15</v>
      </c>
      <c r="U28" s="173">
        <v>5</v>
      </c>
      <c r="V28" s="46"/>
      <c r="W28" s="47"/>
      <c r="X28" s="48"/>
      <c r="Y28" s="46"/>
      <c r="Z28" s="47"/>
      <c r="AA28" s="48"/>
      <c r="AB28" s="46"/>
      <c r="AC28" s="47"/>
      <c r="AD28" s="48"/>
      <c r="AE28" s="24">
        <f t="shared" si="0"/>
        <v>0</v>
      </c>
    </row>
    <row r="29" spans="1:31" ht="15.75" thickBot="1" x14ac:dyDescent="0.3">
      <c r="A29" s="232"/>
      <c r="B29" s="242"/>
      <c r="C29" s="159" t="s">
        <v>50</v>
      </c>
      <c r="D29" s="126" t="s">
        <v>103</v>
      </c>
      <c r="E29" s="232"/>
      <c r="F29" s="236"/>
      <c r="G29" s="232"/>
      <c r="H29" s="232"/>
      <c r="I29" s="232"/>
      <c r="J29" s="232"/>
      <c r="K29" s="234"/>
      <c r="L29" s="234"/>
      <c r="M29" s="19"/>
      <c r="N29" s="20"/>
      <c r="O29" s="21"/>
      <c r="P29" s="19"/>
      <c r="Q29" s="20"/>
      <c r="R29" s="21"/>
      <c r="S29" s="19"/>
      <c r="T29" s="20"/>
      <c r="U29" s="21"/>
      <c r="V29" s="19"/>
      <c r="W29" s="20"/>
      <c r="X29" s="21"/>
      <c r="Y29" s="123">
        <v>10</v>
      </c>
      <c r="Z29" s="124">
        <v>5</v>
      </c>
      <c r="AA29" s="125">
        <v>3</v>
      </c>
      <c r="AB29" s="19"/>
      <c r="AC29" s="20"/>
      <c r="AD29" s="21"/>
      <c r="AE29" s="24">
        <f t="shared" si="0"/>
        <v>10</v>
      </c>
    </row>
    <row r="30" spans="1:31" ht="141" customHeight="1" x14ac:dyDescent="0.25">
      <c r="A30" s="231" t="s">
        <v>221</v>
      </c>
      <c r="B30" s="241" t="s">
        <v>321</v>
      </c>
      <c r="C30" s="171" t="s">
        <v>51</v>
      </c>
      <c r="D30" s="23" t="s">
        <v>104</v>
      </c>
      <c r="E30" s="235" t="s">
        <v>189</v>
      </c>
      <c r="F30" s="235" t="s">
        <v>189</v>
      </c>
      <c r="G30" s="231"/>
      <c r="H30" s="231"/>
      <c r="I30" s="231"/>
      <c r="J30" s="231"/>
      <c r="K30" s="233" t="s">
        <v>192</v>
      </c>
      <c r="L30" s="233" t="s">
        <v>193</v>
      </c>
      <c r="M30" s="46"/>
      <c r="N30" s="47"/>
      <c r="O30" s="48"/>
      <c r="P30" s="46"/>
      <c r="Q30" s="47"/>
      <c r="R30" s="48"/>
      <c r="S30" s="120">
        <v>10</v>
      </c>
      <c r="T30" s="121">
        <v>5</v>
      </c>
      <c r="U30" s="122">
        <v>4</v>
      </c>
      <c r="V30" s="46"/>
      <c r="W30" s="47"/>
      <c r="X30" s="48"/>
      <c r="Y30" s="46"/>
      <c r="Z30" s="47"/>
      <c r="AA30" s="48"/>
      <c r="AB30" s="46"/>
      <c r="AC30" s="47"/>
      <c r="AD30" s="48"/>
      <c r="AE30" s="24">
        <f t="shared" si="0"/>
        <v>10</v>
      </c>
    </row>
    <row r="31" spans="1:31" ht="15.75" thickBot="1" x14ac:dyDescent="0.3">
      <c r="A31" s="232"/>
      <c r="B31" s="242"/>
      <c r="C31" s="171" t="s">
        <v>52</v>
      </c>
      <c r="D31" s="23" t="s">
        <v>104</v>
      </c>
      <c r="E31" s="236"/>
      <c r="F31" s="236"/>
      <c r="G31" s="232"/>
      <c r="H31" s="232"/>
      <c r="I31" s="232"/>
      <c r="J31" s="232"/>
      <c r="K31" s="234"/>
      <c r="L31" s="234"/>
      <c r="M31" s="46"/>
      <c r="N31" s="47"/>
      <c r="O31" s="48"/>
      <c r="P31" s="46"/>
      <c r="Q31" s="47"/>
      <c r="R31" s="48"/>
      <c r="S31" s="46"/>
      <c r="T31" s="47"/>
      <c r="U31" s="48"/>
      <c r="V31" s="120">
        <v>10</v>
      </c>
      <c r="W31" s="121">
        <v>5</v>
      </c>
      <c r="X31" s="122">
        <v>4</v>
      </c>
      <c r="Y31" s="46"/>
      <c r="Z31" s="47"/>
      <c r="AA31" s="48"/>
      <c r="AB31" s="46"/>
      <c r="AC31" s="47"/>
      <c r="AD31" s="48"/>
      <c r="AE31" s="24">
        <f t="shared" si="0"/>
        <v>10</v>
      </c>
    </row>
    <row r="32" spans="1:31" ht="41.25" customHeight="1" x14ac:dyDescent="0.25">
      <c r="A32" s="231" t="s">
        <v>222</v>
      </c>
      <c r="B32" s="235" t="s">
        <v>223</v>
      </c>
      <c r="C32" s="171" t="s">
        <v>53</v>
      </c>
      <c r="D32" s="23" t="s">
        <v>106</v>
      </c>
      <c r="E32" s="235" t="s">
        <v>224</v>
      </c>
      <c r="F32" s="235" t="s">
        <v>224</v>
      </c>
      <c r="G32" s="231"/>
      <c r="H32" s="231"/>
      <c r="I32" s="231"/>
      <c r="J32" s="231"/>
      <c r="K32" s="233" t="s">
        <v>192</v>
      </c>
      <c r="L32" s="233" t="s">
        <v>193</v>
      </c>
      <c r="M32" s="46"/>
      <c r="N32" s="47"/>
      <c r="O32" s="48"/>
      <c r="P32" s="46"/>
      <c r="Q32" s="47"/>
      <c r="R32" s="48"/>
      <c r="S32" s="120">
        <v>10</v>
      </c>
      <c r="T32" s="121">
        <v>5</v>
      </c>
      <c r="U32" s="122">
        <v>4</v>
      </c>
      <c r="V32" s="46"/>
      <c r="W32" s="47"/>
      <c r="X32" s="48"/>
      <c r="Y32" s="46"/>
      <c r="Z32" s="47"/>
      <c r="AA32" s="48"/>
      <c r="AB32" s="46"/>
      <c r="AC32" s="47"/>
      <c r="AD32" s="48"/>
      <c r="AE32" s="24">
        <f t="shared" si="0"/>
        <v>10</v>
      </c>
    </row>
    <row r="33" spans="1:31" ht="15.75" thickBot="1" x14ac:dyDescent="0.3">
      <c r="A33" s="232"/>
      <c r="B33" s="236"/>
      <c r="C33" s="171" t="s">
        <v>54</v>
      </c>
      <c r="D33" s="23" t="s">
        <v>106</v>
      </c>
      <c r="E33" s="236"/>
      <c r="F33" s="236"/>
      <c r="G33" s="232"/>
      <c r="H33" s="232"/>
      <c r="I33" s="232"/>
      <c r="J33" s="232"/>
      <c r="K33" s="234"/>
      <c r="L33" s="234"/>
      <c r="M33" s="46"/>
      <c r="N33" s="47"/>
      <c r="O33" s="48"/>
      <c r="P33" s="46"/>
      <c r="Q33" s="47"/>
      <c r="R33" s="48"/>
      <c r="S33" s="46"/>
      <c r="T33" s="47"/>
      <c r="U33" s="48"/>
      <c r="V33" s="120">
        <v>10</v>
      </c>
      <c r="W33" s="121">
        <v>5</v>
      </c>
      <c r="X33" s="122">
        <v>4</v>
      </c>
      <c r="Y33" s="46"/>
      <c r="Z33" s="47"/>
      <c r="AA33" s="48"/>
      <c r="AB33" s="46"/>
      <c r="AC33" s="47"/>
      <c r="AD33" s="48"/>
      <c r="AE33" s="24">
        <f t="shared" si="0"/>
        <v>10</v>
      </c>
    </row>
    <row r="34" spans="1:31" ht="41.25" customHeight="1" x14ac:dyDescent="0.25">
      <c r="A34" s="231" t="s">
        <v>225</v>
      </c>
      <c r="B34" s="235" t="s">
        <v>226</v>
      </c>
      <c r="C34" s="171" t="s">
        <v>98</v>
      </c>
      <c r="D34" s="23" t="s">
        <v>106</v>
      </c>
      <c r="E34" s="231"/>
      <c r="F34" s="231"/>
      <c r="G34" s="235" t="s">
        <v>224</v>
      </c>
      <c r="H34" s="235" t="s">
        <v>224</v>
      </c>
      <c r="I34" s="231"/>
      <c r="J34" s="231"/>
      <c r="K34" s="233" t="s">
        <v>192</v>
      </c>
      <c r="L34" s="233" t="s">
        <v>193</v>
      </c>
      <c r="M34" s="46"/>
      <c r="N34" s="47"/>
      <c r="O34" s="48"/>
      <c r="P34" s="46"/>
      <c r="Q34" s="47"/>
      <c r="R34" s="48"/>
      <c r="S34" s="46"/>
      <c r="T34" s="47"/>
      <c r="U34" s="48"/>
      <c r="V34" s="46"/>
      <c r="W34" s="47"/>
      <c r="X34" s="48"/>
      <c r="Y34" s="120">
        <v>10</v>
      </c>
      <c r="Z34" s="121">
        <v>5</v>
      </c>
      <c r="AA34" s="122">
        <v>4</v>
      </c>
      <c r="AB34" s="46"/>
      <c r="AC34" s="47"/>
      <c r="AD34" s="48"/>
      <c r="AE34" s="24">
        <f t="shared" si="0"/>
        <v>10</v>
      </c>
    </row>
    <row r="35" spans="1:31" ht="15.75" thickBot="1" x14ac:dyDescent="0.3">
      <c r="A35" s="232"/>
      <c r="B35" s="236"/>
      <c r="C35" s="171" t="s">
        <v>55</v>
      </c>
      <c r="D35" s="23" t="s">
        <v>105</v>
      </c>
      <c r="E35" s="232"/>
      <c r="F35" s="232"/>
      <c r="G35" s="236"/>
      <c r="H35" s="236"/>
      <c r="I35" s="232"/>
      <c r="J35" s="232"/>
      <c r="K35" s="234"/>
      <c r="L35" s="234"/>
      <c r="M35" s="46"/>
      <c r="N35" s="47"/>
      <c r="O35" s="48"/>
      <c r="P35" s="46"/>
      <c r="Q35" s="47"/>
      <c r="R35" s="48"/>
      <c r="S35" s="46"/>
      <c r="T35" s="47"/>
      <c r="U35" s="48"/>
      <c r="V35" s="46"/>
      <c r="W35" s="47"/>
      <c r="X35" s="48"/>
      <c r="Y35" s="120">
        <v>10</v>
      </c>
      <c r="Z35" s="121">
        <v>10</v>
      </c>
      <c r="AA35" s="122">
        <v>5</v>
      </c>
      <c r="AB35" s="46"/>
      <c r="AC35" s="47"/>
      <c r="AD35" s="48"/>
      <c r="AE35" s="24">
        <f t="shared" si="0"/>
        <v>10</v>
      </c>
    </row>
    <row r="36" spans="1:31" ht="41.25" customHeight="1" x14ac:dyDescent="0.25">
      <c r="A36" s="231" t="s">
        <v>227</v>
      </c>
      <c r="B36" s="241" t="s">
        <v>322</v>
      </c>
      <c r="C36" s="171" t="s">
        <v>56</v>
      </c>
      <c r="D36" s="23" t="s">
        <v>105</v>
      </c>
      <c r="E36" s="231"/>
      <c r="F36" s="231"/>
      <c r="G36" s="231"/>
      <c r="H36" s="235" t="s">
        <v>228</v>
      </c>
      <c r="I36" s="231"/>
      <c r="J36" s="231"/>
      <c r="K36" s="233">
        <v>3</v>
      </c>
      <c r="L36" s="233" t="s">
        <v>42</v>
      </c>
      <c r="M36" s="46"/>
      <c r="N36" s="47"/>
      <c r="O36" s="48"/>
      <c r="P36" s="46"/>
      <c r="Q36" s="47"/>
      <c r="R36" s="48"/>
      <c r="S36" s="46"/>
      <c r="T36" s="47"/>
      <c r="U36" s="48"/>
      <c r="V36" s="46"/>
      <c r="W36" s="47"/>
      <c r="X36" s="48"/>
      <c r="Y36" s="46"/>
      <c r="Z36" s="47"/>
      <c r="AA36" s="48"/>
      <c r="AB36" s="120">
        <v>10</v>
      </c>
      <c r="AC36" s="121">
        <v>10</v>
      </c>
      <c r="AD36" s="122">
        <v>5</v>
      </c>
      <c r="AE36" s="24">
        <f t="shared" si="0"/>
        <v>10</v>
      </c>
    </row>
    <row r="37" spans="1:31" ht="15.75" thickBot="1" x14ac:dyDescent="0.3">
      <c r="A37" s="232"/>
      <c r="B37" s="242"/>
      <c r="C37" s="171" t="s">
        <v>57</v>
      </c>
      <c r="D37" s="129" t="s">
        <v>178</v>
      </c>
      <c r="E37" s="232"/>
      <c r="F37" s="232"/>
      <c r="G37" s="232"/>
      <c r="H37" s="236"/>
      <c r="I37" s="232"/>
      <c r="J37" s="232"/>
      <c r="K37" s="234"/>
      <c r="L37" s="234"/>
      <c r="M37" s="46"/>
      <c r="N37" s="47"/>
      <c r="O37" s="48"/>
      <c r="P37" s="120">
        <v>10</v>
      </c>
      <c r="Q37" s="121">
        <v>0</v>
      </c>
      <c r="R37" s="122">
        <v>4</v>
      </c>
      <c r="S37" s="46"/>
      <c r="T37" s="47"/>
      <c r="U37" s="48"/>
      <c r="V37" s="46"/>
      <c r="W37" s="47"/>
      <c r="X37" s="48"/>
      <c r="Y37" s="46"/>
      <c r="Z37" s="47"/>
      <c r="AA37" s="48"/>
      <c r="AB37" s="46"/>
      <c r="AC37" s="47"/>
      <c r="AD37" s="48"/>
      <c r="AE37" s="24">
        <f t="shared" si="0"/>
        <v>10</v>
      </c>
    </row>
    <row r="38" spans="1:31" x14ac:dyDescent="0.25">
      <c r="A38" s="231" t="s">
        <v>229</v>
      </c>
      <c r="B38" s="166" t="s">
        <v>230</v>
      </c>
      <c r="C38" s="171" t="s">
        <v>58</v>
      </c>
      <c r="D38" s="23" t="s">
        <v>107</v>
      </c>
      <c r="E38" s="231"/>
      <c r="F38" s="231"/>
      <c r="G38" s="235" t="s">
        <v>232</v>
      </c>
      <c r="H38" s="231"/>
      <c r="I38" s="231"/>
      <c r="J38" s="231"/>
      <c r="K38" s="233">
        <v>5</v>
      </c>
      <c r="L38" s="233" t="s">
        <v>42</v>
      </c>
      <c r="M38" s="46"/>
      <c r="N38" s="47"/>
      <c r="O38" s="48"/>
      <c r="P38" s="120">
        <v>0</v>
      </c>
      <c r="Q38" s="121">
        <v>10</v>
      </c>
      <c r="R38" s="122">
        <v>3</v>
      </c>
      <c r="S38" s="46"/>
      <c r="T38" s="47"/>
      <c r="U38" s="48"/>
      <c r="V38" s="46"/>
      <c r="W38" s="47"/>
      <c r="X38" s="48"/>
      <c r="Y38" s="46"/>
      <c r="Z38" s="47"/>
      <c r="AA38" s="48"/>
      <c r="AB38" s="46"/>
      <c r="AC38" s="47"/>
      <c r="AD38" s="48"/>
      <c r="AE38" s="24">
        <f t="shared" si="0"/>
        <v>0</v>
      </c>
    </row>
    <row r="39" spans="1:31" ht="15.75" thickBot="1" x14ac:dyDescent="0.3">
      <c r="A39" s="232"/>
      <c r="B39" s="138" t="s">
        <v>231</v>
      </c>
      <c r="C39" s="159" t="s">
        <v>74</v>
      </c>
      <c r="D39" s="126" t="s">
        <v>109</v>
      </c>
      <c r="E39" s="232"/>
      <c r="F39" s="232"/>
      <c r="G39" s="236"/>
      <c r="H39" s="232"/>
      <c r="I39" s="232"/>
      <c r="J39" s="232"/>
      <c r="K39" s="234"/>
      <c r="L39" s="234"/>
      <c r="M39" s="123">
        <v>0</v>
      </c>
      <c r="N39" s="124">
        <v>10</v>
      </c>
      <c r="O39" s="125">
        <v>2</v>
      </c>
      <c r="P39" s="19"/>
      <c r="Q39" s="20"/>
      <c r="R39" s="21"/>
      <c r="S39" s="19"/>
      <c r="T39" s="20"/>
      <c r="U39" s="21"/>
      <c r="V39" s="19"/>
      <c r="W39" s="20"/>
      <c r="X39" s="21"/>
      <c r="Y39" s="19"/>
      <c r="Z39" s="20"/>
      <c r="AA39" s="21"/>
      <c r="AB39" s="19"/>
      <c r="AC39" s="20"/>
      <c r="AD39" s="21"/>
      <c r="AE39" s="24">
        <f t="shared" si="0"/>
        <v>0</v>
      </c>
    </row>
    <row r="40" spans="1:31" x14ac:dyDescent="0.25">
      <c r="A40" s="231" t="s">
        <v>233</v>
      </c>
      <c r="B40" s="166" t="s">
        <v>50</v>
      </c>
      <c r="C40" s="159" t="s">
        <v>162</v>
      </c>
      <c r="D40" s="126" t="s">
        <v>109</v>
      </c>
      <c r="E40" s="231"/>
      <c r="F40" s="231"/>
      <c r="G40" s="231"/>
      <c r="H40" s="231"/>
      <c r="I40" s="235" t="s">
        <v>234</v>
      </c>
      <c r="J40" s="231"/>
      <c r="K40" s="233">
        <v>3</v>
      </c>
      <c r="L40" s="233" t="s">
        <v>42</v>
      </c>
      <c r="M40" s="19"/>
      <c r="N40" s="20"/>
      <c r="O40" s="21"/>
      <c r="P40" s="123">
        <v>0</v>
      </c>
      <c r="Q40" s="124">
        <v>10</v>
      </c>
      <c r="R40" s="125">
        <v>2</v>
      </c>
      <c r="S40" s="19"/>
      <c r="T40" s="20"/>
      <c r="U40" s="21"/>
      <c r="V40" s="19"/>
      <c r="W40" s="20"/>
      <c r="X40" s="21"/>
      <c r="Y40" s="19"/>
      <c r="Z40" s="20"/>
      <c r="AA40" s="21"/>
      <c r="AB40" s="19"/>
      <c r="AC40" s="20"/>
      <c r="AD40" s="21"/>
      <c r="AE40" s="24">
        <f t="shared" si="0"/>
        <v>0</v>
      </c>
    </row>
    <row r="41" spans="1:31" ht="24.75" thickBot="1" x14ac:dyDescent="0.3">
      <c r="A41" s="232"/>
      <c r="B41" s="138" t="s">
        <v>196</v>
      </c>
      <c r="C41" s="174" t="s">
        <v>66</v>
      </c>
      <c r="D41" s="126" t="s">
        <v>110</v>
      </c>
      <c r="E41" s="232"/>
      <c r="F41" s="232"/>
      <c r="G41" s="232"/>
      <c r="H41" s="232"/>
      <c r="I41" s="236"/>
      <c r="J41" s="232"/>
      <c r="K41" s="234"/>
      <c r="L41" s="234"/>
      <c r="M41" s="19"/>
      <c r="N41" s="20"/>
      <c r="O41" s="21"/>
      <c r="P41" s="19"/>
      <c r="Q41" s="20"/>
      <c r="R41" s="21"/>
      <c r="S41" s="19"/>
      <c r="T41" s="20"/>
      <c r="U41" s="21"/>
      <c r="V41" s="19"/>
      <c r="W41" s="20"/>
      <c r="X41" s="21"/>
      <c r="Y41" s="19"/>
      <c r="Z41" s="20"/>
      <c r="AA41" s="21"/>
      <c r="AB41" s="123">
        <v>10</v>
      </c>
      <c r="AC41" s="124">
        <v>5</v>
      </c>
      <c r="AD41" s="175">
        <v>2</v>
      </c>
      <c r="AE41" s="24">
        <f t="shared" si="0"/>
        <v>10</v>
      </c>
    </row>
    <row r="42" spans="1:31" x14ac:dyDescent="0.25">
      <c r="A42" s="231" t="s">
        <v>235</v>
      </c>
      <c r="B42" s="166" t="s">
        <v>236</v>
      </c>
      <c r="C42" s="159" t="s">
        <v>73</v>
      </c>
      <c r="D42" s="128" t="s">
        <v>167</v>
      </c>
      <c r="E42" s="231"/>
      <c r="F42" s="231"/>
      <c r="G42" s="235" t="s">
        <v>238</v>
      </c>
      <c r="H42" s="235" t="s">
        <v>238</v>
      </c>
      <c r="I42" s="231"/>
      <c r="J42" s="231"/>
      <c r="K42" s="233" t="s">
        <v>192</v>
      </c>
      <c r="L42" s="233" t="s">
        <v>205</v>
      </c>
      <c r="M42" s="19"/>
      <c r="N42" s="20"/>
      <c r="O42" s="21"/>
      <c r="P42" s="19"/>
      <c r="Q42" s="20"/>
      <c r="R42" s="21"/>
      <c r="S42" s="123">
        <v>0</v>
      </c>
      <c r="T42" s="134">
        <v>10</v>
      </c>
      <c r="U42" s="125">
        <v>2</v>
      </c>
      <c r="V42" s="19"/>
      <c r="W42" s="20"/>
      <c r="X42" s="21"/>
      <c r="Y42" s="123"/>
      <c r="Z42" s="124"/>
      <c r="AA42" s="125"/>
      <c r="AB42" s="19"/>
      <c r="AC42" s="20"/>
      <c r="AD42" s="21"/>
      <c r="AE42" s="24">
        <f t="shared" si="0"/>
        <v>0</v>
      </c>
    </row>
    <row r="43" spans="1:31" ht="15.75" thickBot="1" x14ac:dyDescent="0.3">
      <c r="A43" s="232"/>
      <c r="B43" s="138" t="s">
        <v>237</v>
      </c>
      <c r="C43" s="171" t="s">
        <v>60</v>
      </c>
      <c r="D43" s="184" t="s">
        <v>179</v>
      </c>
      <c r="E43" s="232"/>
      <c r="F43" s="232"/>
      <c r="G43" s="236"/>
      <c r="H43" s="236"/>
      <c r="I43" s="232"/>
      <c r="J43" s="232"/>
      <c r="K43" s="234"/>
      <c r="L43" s="234"/>
      <c r="M43" s="46"/>
      <c r="N43" s="47"/>
      <c r="O43" s="48"/>
      <c r="P43" s="46"/>
      <c r="Q43" s="47"/>
      <c r="R43" s="48"/>
      <c r="S43" s="120">
        <v>10</v>
      </c>
      <c r="T43" s="121">
        <v>0</v>
      </c>
      <c r="U43" s="122">
        <v>3</v>
      </c>
      <c r="V43" s="46"/>
      <c r="W43" s="47"/>
      <c r="X43" s="48"/>
      <c r="Y43" s="120"/>
      <c r="Z43" s="121"/>
      <c r="AA43" s="122"/>
      <c r="AB43" s="46"/>
      <c r="AC43" s="47"/>
      <c r="AD43" s="48"/>
      <c r="AE43" s="24">
        <f t="shared" si="0"/>
        <v>10</v>
      </c>
    </row>
    <row r="44" spans="1:31" ht="15" customHeight="1" x14ac:dyDescent="0.25">
      <c r="A44" s="231" t="s">
        <v>239</v>
      </c>
      <c r="B44" s="166" t="s">
        <v>240</v>
      </c>
      <c r="C44" s="171" t="s">
        <v>61</v>
      </c>
      <c r="D44" s="45" t="s">
        <v>180</v>
      </c>
      <c r="E44" s="231"/>
      <c r="F44" s="231"/>
      <c r="G44" s="235" t="s">
        <v>238</v>
      </c>
      <c r="H44" s="235" t="s">
        <v>238</v>
      </c>
      <c r="I44" s="235" t="s">
        <v>238</v>
      </c>
      <c r="J44" s="231"/>
      <c r="K44" s="233" t="s">
        <v>241</v>
      </c>
      <c r="L44" s="233" t="s">
        <v>242</v>
      </c>
      <c r="M44" s="46"/>
      <c r="N44" s="47"/>
      <c r="O44" s="48"/>
      <c r="P44" s="46"/>
      <c r="Q44" s="47"/>
      <c r="R44" s="48"/>
      <c r="S44" s="46"/>
      <c r="T44" s="47"/>
      <c r="U44" s="48"/>
      <c r="V44" s="120">
        <v>10</v>
      </c>
      <c r="W44" s="121">
        <v>0</v>
      </c>
      <c r="X44" s="122">
        <v>3</v>
      </c>
      <c r="Y44" s="46"/>
      <c r="Z44" s="47"/>
      <c r="AA44" s="48"/>
      <c r="AB44" s="46"/>
      <c r="AC44" s="47"/>
      <c r="AD44" s="48"/>
      <c r="AE44" s="24">
        <f t="shared" si="0"/>
        <v>10</v>
      </c>
    </row>
    <row r="45" spans="1:31" ht="15.75" customHeight="1" thickBot="1" x14ac:dyDescent="0.3">
      <c r="A45" s="232"/>
      <c r="B45" s="138" t="s">
        <v>106</v>
      </c>
      <c r="C45" s="177" t="s">
        <v>62</v>
      </c>
      <c r="D45" s="56" t="s">
        <v>104</v>
      </c>
      <c r="E45" s="232"/>
      <c r="F45" s="232"/>
      <c r="G45" s="236"/>
      <c r="H45" s="236"/>
      <c r="I45" s="236"/>
      <c r="J45" s="232"/>
      <c r="K45" s="234"/>
      <c r="L45" s="234"/>
      <c r="M45" s="46"/>
      <c r="N45" s="47"/>
      <c r="O45" s="48"/>
      <c r="P45" s="46"/>
      <c r="Q45" s="47"/>
      <c r="R45" s="48"/>
      <c r="S45" s="46"/>
      <c r="T45" s="47"/>
      <c r="U45" s="48"/>
      <c r="V45" s="46"/>
      <c r="W45" s="47"/>
      <c r="X45" s="48"/>
      <c r="Y45" s="120">
        <v>0</v>
      </c>
      <c r="Z45" s="121">
        <v>15</v>
      </c>
      <c r="AA45" s="122">
        <v>5</v>
      </c>
      <c r="AB45" s="46"/>
      <c r="AC45" s="47"/>
      <c r="AD45" s="48"/>
      <c r="AE45" s="24">
        <f t="shared" si="0"/>
        <v>0</v>
      </c>
    </row>
    <row r="46" spans="1:31" ht="15.75" thickBot="1" x14ac:dyDescent="0.3">
      <c r="A46" s="231" t="s">
        <v>243</v>
      </c>
      <c r="B46" s="163" t="s">
        <v>311</v>
      </c>
      <c r="C46" s="138"/>
      <c r="D46" s="178"/>
      <c r="E46" s="231"/>
      <c r="F46" s="231"/>
      <c r="G46" s="231"/>
      <c r="H46" s="231"/>
      <c r="I46" s="235" t="s">
        <v>245</v>
      </c>
      <c r="J46" s="235" t="s">
        <v>245</v>
      </c>
      <c r="K46" s="233" t="s">
        <v>246</v>
      </c>
      <c r="L46" s="233" t="s">
        <v>193</v>
      </c>
      <c r="M46" s="46"/>
      <c r="N46" s="47"/>
      <c r="O46" s="48"/>
      <c r="P46" s="46"/>
      <c r="Q46" s="47"/>
      <c r="R46" s="48"/>
      <c r="S46" s="46"/>
      <c r="T46" s="47"/>
      <c r="U46" s="48"/>
      <c r="V46" s="46"/>
      <c r="W46" s="47"/>
      <c r="X46" s="48"/>
      <c r="Y46" s="46">
        <v>0</v>
      </c>
      <c r="Z46" s="47">
        <v>0</v>
      </c>
      <c r="AA46" s="48">
        <v>0</v>
      </c>
      <c r="AB46" s="46"/>
      <c r="AC46" s="47"/>
      <c r="AD46" s="48"/>
      <c r="AE46" s="24">
        <f t="shared" si="0"/>
        <v>0</v>
      </c>
    </row>
    <row r="47" spans="1:31" ht="15.75" thickBot="1" x14ac:dyDescent="0.3">
      <c r="A47" s="232"/>
      <c r="B47" s="138" t="s">
        <v>244</v>
      </c>
      <c r="C47" s="153"/>
      <c r="D47" s="179"/>
      <c r="E47" s="232"/>
      <c r="F47" s="232"/>
      <c r="G47" s="232"/>
      <c r="H47" s="232"/>
      <c r="I47" s="236"/>
      <c r="J47" s="236"/>
      <c r="K47" s="234"/>
      <c r="L47" s="234"/>
      <c r="M47" s="27">
        <f t="shared" ref="M47:AA47" si="1">SUM(M1:M46)</f>
        <v>90</v>
      </c>
      <c r="N47" s="28">
        <f t="shared" si="1"/>
        <v>35</v>
      </c>
      <c r="O47" s="29">
        <f t="shared" si="1"/>
        <v>28</v>
      </c>
      <c r="P47" s="27">
        <f t="shared" si="1"/>
        <v>85</v>
      </c>
      <c r="Q47" s="28">
        <f t="shared" si="1"/>
        <v>35</v>
      </c>
      <c r="R47" s="29">
        <f t="shared" si="1"/>
        <v>30</v>
      </c>
      <c r="S47" s="27">
        <f t="shared" si="1"/>
        <v>80</v>
      </c>
      <c r="T47" s="28">
        <f t="shared" si="1"/>
        <v>40</v>
      </c>
      <c r="U47" s="29">
        <f t="shared" si="1"/>
        <v>29</v>
      </c>
      <c r="V47" s="27">
        <f t="shared" si="1"/>
        <v>80</v>
      </c>
      <c r="W47" s="28">
        <f t="shared" si="1"/>
        <v>40</v>
      </c>
      <c r="X47" s="29">
        <f t="shared" si="1"/>
        <v>31</v>
      </c>
      <c r="Y47" s="27">
        <f t="shared" si="1"/>
        <v>30</v>
      </c>
      <c r="Z47" s="28">
        <f t="shared" si="1"/>
        <v>65</v>
      </c>
      <c r="AA47" s="29">
        <f t="shared" si="1"/>
        <v>25</v>
      </c>
    </row>
    <row r="48" spans="1:31" ht="15.75" thickBot="1" x14ac:dyDescent="0.3">
      <c r="A48" s="231" t="s">
        <v>247</v>
      </c>
      <c r="B48" s="235" t="s">
        <v>323</v>
      </c>
      <c r="C48" s="154"/>
      <c r="D48" s="179"/>
      <c r="E48" s="231"/>
      <c r="F48" s="235" t="s">
        <v>248</v>
      </c>
      <c r="G48" s="231"/>
      <c r="H48" s="231"/>
      <c r="I48" s="231"/>
      <c r="J48" s="231"/>
      <c r="K48" s="233">
        <v>4</v>
      </c>
      <c r="L48" s="233" t="s">
        <v>34</v>
      </c>
      <c r="M48" s="46"/>
      <c r="N48" s="47"/>
      <c r="O48" s="48"/>
      <c r="P48" s="46"/>
      <c r="Q48" s="47"/>
      <c r="R48" s="48"/>
      <c r="S48" s="46"/>
      <c r="T48" s="47"/>
      <c r="U48" s="48"/>
      <c r="V48" s="46"/>
      <c r="W48" s="47"/>
      <c r="X48" s="48"/>
      <c r="Y48" s="46">
        <v>15</v>
      </c>
      <c r="Z48" s="47">
        <v>0</v>
      </c>
      <c r="AA48" s="48">
        <v>4</v>
      </c>
    </row>
    <row r="49" spans="1:27" ht="15.75" thickBot="1" x14ac:dyDescent="0.3">
      <c r="A49" s="232"/>
      <c r="B49" s="236"/>
      <c r="C49" s="139"/>
      <c r="D49" s="139"/>
      <c r="E49" s="232"/>
      <c r="F49" s="236"/>
      <c r="G49" s="232"/>
      <c r="H49" s="232"/>
      <c r="I49" s="232"/>
      <c r="J49" s="232"/>
      <c r="K49" s="234"/>
      <c r="L49" s="234"/>
      <c r="M49" s="46"/>
      <c r="N49" s="47"/>
      <c r="O49" s="48"/>
      <c r="P49" s="46"/>
      <c r="Q49" s="47"/>
      <c r="R49" s="48"/>
      <c r="S49" s="46"/>
      <c r="T49" s="47"/>
      <c r="U49" s="48"/>
      <c r="V49" s="46"/>
      <c r="W49" s="47"/>
      <c r="X49" s="48"/>
      <c r="Y49" s="46"/>
      <c r="Z49" s="47"/>
      <c r="AA49" s="48"/>
    </row>
    <row r="50" spans="1:27" ht="15.75" thickBot="1" x14ac:dyDescent="0.3">
      <c r="A50" s="231" t="s">
        <v>249</v>
      </c>
      <c r="B50" s="163" t="s">
        <v>58</v>
      </c>
      <c r="C50" s="138"/>
      <c r="D50" s="178"/>
      <c r="E50" s="231"/>
      <c r="F50" s="235" t="s">
        <v>228</v>
      </c>
      <c r="G50" s="231"/>
      <c r="H50" s="231"/>
      <c r="I50" s="231"/>
      <c r="J50" s="231"/>
      <c r="K50" s="233">
        <v>3</v>
      </c>
      <c r="L50" s="233" t="s">
        <v>42</v>
      </c>
      <c r="M50" s="46"/>
      <c r="N50" s="47"/>
      <c r="O50" s="48"/>
      <c r="P50" s="46"/>
      <c r="Q50" s="47"/>
      <c r="R50" s="48"/>
      <c r="S50" s="46"/>
      <c r="T50" s="47"/>
      <c r="U50" s="48"/>
      <c r="V50" s="46"/>
      <c r="W50" s="47"/>
      <c r="X50" s="48"/>
      <c r="Y50" s="46"/>
      <c r="Z50" s="47"/>
      <c r="AA50" s="48"/>
    </row>
    <row r="51" spans="1:27" ht="15.75" thickBot="1" x14ac:dyDescent="0.3">
      <c r="A51" s="232"/>
      <c r="B51" s="138" t="s">
        <v>324</v>
      </c>
      <c r="C51" s="139"/>
      <c r="D51" s="139"/>
      <c r="E51" s="232"/>
      <c r="F51" s="236"/>
      <c r="G51" s="232"/>
      <c r="H51" s="232"/>
      <c r="I51" s="232"/>
      <c r="J51" s="232"/>
      <c r="K51" s="234"/>
      <c r="L51" s="234"/>
      <c r="M51" s="67">
        <f>SUM(M48:M50)</f>
        <v>0</v>
      </c>
      <c r="N51" s="68">
        <f t="shared" ref="N51:AA51" si="2">SUM(N48:N50)</f>
        <v>0</v>
      </c>
      <c r="O51" s="69">
        <f t="shared" si="2"/>
        <v>0</v>
      </c>
      <c r="P51" s="67">
        <f t="shared" si="2"/>
        <v>0</v>
      </c>
      <c r="Q51" s="68">
        <f t="shared" si="2"/>
        <v>0</v>
      </c>
      <c r="R51" s="69">
        <f t="shared" si="2"/>
        <v>0</v>
      </c>
      <c r="S51" s="67">
        <f t="shared" si="2"/>
        <v>0</v>
      </c>
      <c r="T51" s="68">
        <f t="shared" si="2"/>
        <v>0</v>
      </c>
      <c r="U51" s="69">
        <f t="shared" si="2"/>
        <v>0</v>
      </c>
      <c r="V51" s="67">
        <f t="shared" si="2"/>
        <v>0</v>
      </c>
      <c r="W51" s="68">
        <f t="shared" si="2"/>
        <v>0</v>
      </c>
      <c r="X51" s="69">
        <f t="shared" si="2"/>
        <v>0</v>
      </c>
      <c r="Y51" s="67">
        <f t="shared" si="2"/>
        <v>15</v>
      </c>
      <c r="Z51" s="68">
        <f t="shared" si="2"/>
        <v>0</v>
      </c>
      <c r="AA51" s="69">
        <f t="shared" si="2"/>
        <v>4</v>
      </c>
    </row>
    <row r="52" spans="1:27" ht="15.75" thickBot="1" x14ac:dyDescent="0.3">
      <c r="A52" s="231" t="s">
        <v>250</v>
      </c>
      <c r="B52" s="163" t="s">
        <v>251</v>
      </c>
      <c r="C52" s="138"/>
      <c r="D52" s="178"/>
      <c r="E52" s="235" t="s">
        <v>203</v>
      </c>
      <c r="F52" s="235" t="s">
        <v>203</v>
      </c>
      <c r="G52" s="231"/>
      <c r="H52" s="231"/>
      <c r="I52" s="231"/>
      <c r="J52" s="231"/>
      <c r="K52" s="233" t="s">
        <v>204</v>
      </c>
      <c r="L52" s="233" t="s">
        <v>205</v>
      </c>
      <c r="M52" s="73"/>
      <c r="N52" s="74"/>
      <c r="O52" s="75"/>
      <c r="P52" s="131"/>
      <c r="Q52" s="132"/>
      <c r="R52" s="133"/>
      <c r="S52" s="76"/>
      <c r="T52" s="77"/>
      <c r="U52" s="78"/>
      <c r="V52" s="76"/>
      <c r="W52" s="77"/>
      <c r="X52" s="78"/>
      <c r="Y52" s="15"/>
      <c r="Z52" s="16"/>
      <c r="AA52" s="17"/>
    </row>
    <row r="53" spans="1:27" ht="15.75" thickBot="1" x14ac:dyDescent="0.3">
      <c r="A53" s="232"/>
      <c r="B53" s="138" t="s">
        <v>252</v>
      </c>
      <c r="C53" s="141"/>
      <c r="D53" s="141"/>
      <c r="E53" s="236"/>
      <c r="F53" s="236"/>
      <c r="G53" s="232"/>
      <c r="H53" s="232"/>
      <c r="I53" s="232"/>
      <c r="J53" s="232"/>
      <c r="K53" s="234"/>
      <c r="L53" s="234"/>
      <c r="M53" s="46"/>
      <c r="N53" s="47"/>
      <c r="O53" s="48"/>
      <c r="P53" s="46"/>
      <c r="Q53" s="47"/>
      <c r="R53" s="48"/>
      <c r="S53" s="46"/>
      <c r="T53" s="47"/>
      <c r="U53" s="48"/>
      <c r="V53" s="46"/>
      <c r="W53" s="47"/>
      <c r="X53" s="48"/>
      <c r="Y53" s="46">
        <v>0</v>
      </c>
      <c r="Z53" s="47">
        <v>5</v>
      </c>
      <c r="AA53" s="48">
        <v>3</v>
      </c>
    </row>
    <row r="54" spans="1:27" ht="29.25" thickBot="1" x14ac:dyDescent="0.3">
      <c r="A54" s="231" t="s">
        <v>253</v>
      </c>
      <c r="B54" s="166" t="s">
        <v>66</v>
      </c>
      <c r="C54" s="138"/>
      <c r="D54" s="178"/>
      <c r="E54" s="231"/>
      <c r="F54" s="231"/>
      <c r="G54" s="231"/>
      <c r="H54" s="231"/>
      <c r="I54" s="231"/>
      <c r="J54" s="235" t="s">
        <v>255</v>
      </c>
      <c r="K54" s="233">
        <v>2</v>
      </c>
      <c r="L54" s="233" t="s">
        <v>34</v>
      </c>
      <c r="M54" s="46"/>
      <c r="N54" s="47"/>
      <c r="O54" s="48"/>
      <c r="P54" s="46"/>
      <c r="Q54" s="47"/>
      <c r="R54" s="48"/>
      <c r="S54" s="46"/>
      <c r="T54" s="47"/>
      <c r="U54" s="48"/>
      <c r="V54" s="46"/>
      <c r="W54" s="47"/>
      <c r="X54" s="48"/>
      <c r="Y54" s="46"/>
      <c r="Z54" s="47"/>
      <c r="AA54" s="48"/>
    </row>
    <row r="55" spans="1:27" ht="15.75" thickBot="1" x14ac:dyDescent="0.3">
      <c r="A55" s="232"/>
      <c r="B55" s="138" t="s">
        <v>254</v>
      </c>
      <c r="C55" s="141"/>
      <c r="D55" s="141"/>
      <c r="E55" s="232"/>
      <c r="F55" s="232"/>
      <c r="G55" s="232"/>
      <c r="H55" s="232"/>
      <c r="I55" s="232"/>
      <c r="J55" s="236"/>
      <c r="K55" s="234"/>
      <c r="L55" s="234"/>
      <c r="M55" s="27">
        <f>SUM(M52:M54)</f>
        <v>0</v>
      </c>
      <c r="N55" s="28">
        <f t="shared" ref="N55:AA55" si="3">SUM(N52:N54)</f>
        <v>0</v>
      </c>
      <c r="O55" s="29">
        <f t="shared" si="3"/>
        <v>0</v>
      </c>
      <c r="P55" s="27">
        <f t="shared" si="3"/>
        <v>0</v>
      </c>
      <c r="Q55" s="28">
        <f t="shared" si="3"/>
        <v>0</v>
      </c>
      <c r="R55" s="29">
        <f t="shared" si="3"/>
        <v>0</v>
      </c>
      <c r="S55" s="27">
        <f t="shared" si="3"/>
        <v>0</v>
      </c>
      <c r="T55" s="28">
        <f t="shared" si="3"/>
        <v>0</v>
      </c>
      <c r="U55" s="29">
        <f t="shared" si="3"/>
        <v>0</v>
      </c>
      <c r="V55" s="27">
        <f t="shared" si="3"/>
        <v>0</v>
      </c>
      <c r="W55" s="28">
        <f t="shared" si="3"/>
        <v>0</v>
      </c>
      <c r="X55" s="29">
        <f t="shared" si="3"/>
        <v>0</v>
      </c>
      <c r="Y55" s="27">
        <f t="shared" si="3"/>
        <v>0</v>
      </c>
      <c r="Z55" s="28">
        <f t="shared" si="3"/>
        <v>5</v>
      </c>
      <c r="AA55" s="29">
        <f t="shared" si="3"/>
        <v>3</v>
      </c>
    </row>
    <row r="56" spans="1:27" ht="15.75" thickBot="1" x14ac:dyDescent="0.3">
      <c r="A56" s="231" t="s">
        <v>256</v>
      </c>
      <c r="B56" s="166" t="s">
        <v>73</v>
      </c>
      <c r="C56" s="138"/>
      <c r="D56" s="178"/>
      <c r="E56" s="231"/>
      <c r="F56" s="231"/>
      <c r="G56" s="235" t="s">
        <v>203</v>
      </c>
      <c r="H56" s="231"/>
      <c r="I56" s="231"/>
      <c r="J56" s="231"/>
      <c r="K56" s="233">
        <v>2</v>
      </c>
      <c r="L56" s="233" t="s">
        <v>42</v>
      </c>
      <c r="M56" s="82">
        <v>0</v>
      </c>
      <c r="N56" s="83">
        <v>10</v>
      </c>
      <c r="O56" s="84">
        <v>2</v>
      </c>
      <c r="P56" s="76"/>
      <c r="Q56" s="77"/>
      <c r="R56" s="78"/>
      <c r="S56" s="76"/>
      <c r="T56" s="77"/>
      <c r="U56" s="78"/>
      <c r="V56" s="76"/>
      <c r="W56" s="77"/>
      <c r="X56" s="78"/>
      <c r="Y56" s="76"/>
      <c r="Z56" s="77"/>
      <c r="AA56" s="77"/>
    </row>
    <row r="57" spans="1:27" ht="15.75" thickBot="1" x14ac:dyDescent="0.3">
      <c r="A57" s="232"/>
      <c r="B57" s="138" t="s">
        <v>325</v>
      </c>
      <c r="C57" s="145"/>
      <c r="D57" s="145"/>
      <c r="E57" s="232"/>
      <c r="F57" s="232"/>
      <c r="G57" s="236"/>
      <c r="H57" s="232"/>
      <c r="I57" s="232"/>
      <c r="J57" s="232"/>
      <c r="K57" s="234"/>
      <c r="L57" s="234"/>
      <c r="M57" s="88"/>
      <c r="N57" s="89"/>
      <c r="O57" s="90"/>
      <c r="P57" s="73"/>
      <c r="Q57" s="74"/>
      <c r="R57" s="75"/>
      <c r="S57" s="73">
        <v>0</v>
      </c>
      <c r="T57" s="74">
        <v>10</v>
      </c>
      <c r="U57" s="75">
        <v>2</v>
      </c>
      <c r="V57" s="73"/>
      <c r="W57" s="74"/>
      <c r="X57" s="75"/>
      <c r="Y57" s="73"/>
      <c r="Z57" s="74"/>
      <c r="AA57" s="74"/>
    </row>
    <row r="58" spans="1:27" ht="29.25" thickBot="1" x14ac:dyDescent="0.3">
      <c r="A58" s="142" t="s">
        <v>257</v>
      </c>
      <c r="B58" s="176" t="s">
        <v>326</v>
      </c>
      <c r="C58" s="145"/>
      <c r="D58" s="145"/>
      <c r="E58" s="144"/>
      <c r="F58" s="144"/>
      <c r="G58" s="168" t="s">
        <v>258</v>
      </c>
      <c r="H58" s="144"/>
      <c r="I58" s="144"/>
      <c r="J58" s="144"/>
      <c r="K58" s="143">
        <v>3</v>
      </c>
      <c r="L58" s="143" t="s">
        <v>34</v>
      </c>
      <c r="M58" s="73"/>
      <c r="N58" s="74"/>
      <c r="O58" s="75"/>
      <c r="P58" s="73"/>
      <c r="Q58" s="74"/>
      <c r="R58" s="75"/>
      <c r="S58" s="73"/>
      <c r="T58" s="74"/>
      <c r="U58" s="75"/>
      <c r="V58" s="73"/>
      <c r="W58" s="74"/>
      <c r="X58" s="75"/>
      <c r="Y58" s="73">
        <v>0</v>
      </c>
      <c r="Z58" s="74">
        <v>10</v>
      </c>
      <c r="AA58" s="74">
        <v>2</v>
      </c>
    </row>
    <row r="59" spans="1:27" ht="29.25" thickBot="1" x14ac:dyDescent="0.3">
      <c r="A59" s="142" t="s">
        <v>259</v>
      </c>
      <c r="B59" s="176" t="s">
        <v>327</v>
      </c>
      <c r="C59" s="145"/>
      <c r="D59" s="145"/>
      <c r="E59" s="144"/>
      <c r="F59" s="144"/>
      <c r="G59" s="144"/>
      <c r="H59" s="168" t="s">
        <v>258</v>
      </c>
      <c r="I59" s="144"/>
      <c r="J59" s="144"/>
      <c r="K59" s="143">
        <v>3</v>
      </c>
      <c r="L59" s="143" t="s">
        <v>34</v>
      </c>
      <c r="M59" s="73"/>
      <c r="N59" s="74"/>
      <c r="O59" s="75"/>
      <c r="P59" s="73"/>
      <c r="Q59" s="74"/>
      <c r="R59" s="75"/>
      <c r="S59" s="73"/>
      <c r="T59" s="74"/>
      <c r="U59" s="75"/>
      <c r="V59" s="73"/>
      <c r="W59" s="74"/>
      <c r="X59" s="75"/>
      <c r="Y59" s="73"/>
      <c r="Z59" s="74"/>
      <c r="AA59" s="74"/>
    </row>
    <row r="60" spans="1:27" ht="43.5" thickBot="1" x14ac:dyDescent="0.3">
      <c r="A60" s="142" t="s">
        <v>260</v>
      </c>
      <c r="B60" s="176" t="s">
        <v>328</v>
      </c>
      <c r="C60" s="145"/>
      <c r="D60" s="145"/>
      <c r="E60" s="144"/>
      <c r="F60" s="144"/>
      <c r="G60" s="144"/>
      <c r="H60" s="144"/>
      <c r="I60" s="168" t="s">
        <v>261</v>
      </c>
      <c r="J60" s="144"/>
      <c r="K60" s="143">
        <v>5</v>
      </c>
      <c r="L60" s="143" t="s">
        <v>42</v>
      </c>
      <c r="M60" s="73"/>
      <c r="N60" s="74"/>
      <c r="O60" s="75"/>
      <c r="P60" s="94"/>
      <c r="Q60" s="95"/>
      <c r="R60" s="96"/>
      <c r="S60" s="94"/>
      <c r="T60" s="95"/>
      <c r="U60" s="96"/>
      <c r="V60" s="94"/>
      <c r="W60" s="95"/>
      <c r="X60" s="96"/>
      <c r="Y60" s="94"/>
      <c r="Z60" s="95"/>
      <c r="AA60" s="95"/>
    </row>
    <row r="61" spans="1:27" ht="16.5" thickBot="1" x14ac:dyDescent="0.3">
      <c r="A61" s="142" t="s">
        <v>262</v>
      </c>
      <c r="B61" s="145" t="s">
        <v>64</v>
      </c>
      <c r="C61" s="145"/>
      <c r="D61" s="145"/>
      <c r="E61" s="144"/>
      <c r="F61" s="144"/>
      <c r="G61" s="144"/>
      <c r="H61" s="144"/>
      <c r="I61" s="143" t="s">
        <v>263</v>
      </c>
      <c r="J61" s="144"/>
      <c r="K61" s="143">
        <v>0</v>
      </c>
      <c r="L61" s="143" t="s">
        <v>65</v>
      </c>
      <c r="M61" s="67">
        <f>SUM(M56:M60)</f>
        <v>0</v>
      </c>
      <c r="N61" s="68">
        <f t="shared" ref="N61:AA61" si="4">SUM(N56:N60)</f>
        <v>10</v>
      </c>
      <c r="O61" s="69">
        <f t="shared" si="4"/>
        <v>2</v>
      </c>
      <c r="P61" s="67">
        <f t="shared" si="4"/>
        <v>0</v>
      </c>
      <c r="Q61" s="68">
        <f t="shared" si="4"/>
        <v>0</v>
      </c>
      <c r="R61" s="69">
        <f t="shared" si="4"/>
        <v>0</v>
      </c>
      <c r="S61" s="67">
        <f t="shared" si="4"/>
        <v>0</v>
      </c>
      <c r="T61" s="68">
        <f t="shared" si="4"/>
        <v>10</v>
      </c>
      <c r="U61" s="69">
        <f t="shared" si="4"/>
        <v>2</v>
      </c>
      <c r="V61" s="67">
        <f t="shared" si="4"/>
        <v>0</v>
      </c>
      <c r="W61" s="68">
        <f t="shared" si="4"/>
        <v>0</v>
      </c>
      <c r="X61" s="69">
        <f t="shared" si="4"/>
        <v>0</v>
      </c>
      <c r="Y61" s="67">
        <f t="shared" si="4"/>
        <v>0</v>
      </c>
      <c r="Z61" s="68">
        <f t="shared" si="4"/>
        <v>10</v>
      </c>
      <c r="AA61" s="69">
        <f t="shared" si="4"/>
        <v>2</v>
      </c>
    </row>
    <row r="62" spans="1:27" x14ac:dyDescent="0.25">
      <c r="A62" s="243" t="s">
        <v>264</v>
      </c>
      <c r="B62" s="244"/>
      <c r="C62" s="141"/>
      <c r="D62" s="141"/>
      <c r="E62" s="139" t="s">
        <v>265</v>
      </c>
      <c r="F62" s="139" t="s">
        <v>267</v>
      </c>
      <c r="G62" s="139" t="s">
        <v>269</v>
      </c>
      <c r="H62" s="139" t="s">
        <v>269</v>
      </c>
      <c r="I62" s="139" t="s">
        <v>271</v>
      </c>
      <c r="J62" s="139" t="s">
        <v>273</v>
      </c>
      <c r="K62" s="233">
        <v>150</v>
      </c>
      <c r="L62" s="233" t="s">
        <v>275</v>
      </c>
      <c r="M62" s="104"/>
      <c r="N62" s="105"/>
      <c r="O62" s="106"/>
      <c r="P62" s="67"/>
      <c r="Q62" s="68"/>
      <c r="R62" s="69"/>
      <c r="S62" s="67"/>
      <c r="T62" s="68"/>
      <c r="U62" s="69"/>
      <c r="V62" s="67"/>
      <c r="W62" s="68"/>
      <c r="X62" s="69"/>
      <c r="Y62" s="67"/>
      <c r="Z62" s="68"/>
      <c r="AA62" s="69"/>
    </row>
    <row r="63" spans="1:27" ht="15.75" thickBot="1" x14ac:dyDescent="0.3">
      <c r="A63" s="245"/>
      <c r="B63" s="246"/>
      <c r="C63" s="141"/>
      <c r="D63" s="141"/>
      <c r="E63" s="143" t="s">
        <v>266</v>
      </c>
      <c r="F63" s="143" t="s">
        <v>268</v>
      </c>
      <c r="G63" s="143" t="s">
        <v>270</v>
      </c>
      <c r="H63" s="143" t="s">
        <v>270</v>
      </c>
      <c r="I63" s="143" t="s">
        <v>272</v>
      </c>
      <c r="J63" s="143" t="s">
        <v>274</v>
      </c>
      <c r="K63" s="249"/>
      <c r="L63" s="249"/>
      <c r="M63" s="110">
        <f>M62+M61+M51+M47</f>
        <v>90</v>
      </c>
      <c r="N63" s="111">
        <f t="shared" ref="N63:AA63" si="5">N62+N61+N51+N47</f>
        <v>45</v>
      </c>
      <c r="O63" s="112">
        <f t="shared" si="5"/>
        <v>30</v>
      </c>
      <c r="P63" s="113">
        <f t="shared" si="5"/>
        <v>85</v>
      </c>
      <c r="Q63" s="114">
        <f t="shared" si="5"/>
        <v>35</v>
      </c>
      <c r="R63" s="115">
        <f t="shared" si="5"/>
        <v>30</v>
      </c>
      <c r="S63" s="113">
        <f t="shared" si="5"/>
        <v>80</v>
      </c>
      <c r="T63" s="114">
        <f t="shared" si="5"/>
        <v>50</v>
      </c>
      <c r="U63" s="115">
        <f t="shared" si="5"/>
        <v>31</v>
      </c>
      <c r="V63" s="113">
        <f t="shared" si="5"/>
        <v>80</v>
      </c>
      <c r="W63" s="114">
        <f t="shared" si="5"/>
        <v>40</v>
      </c>
      <c r="X63" s="115">
        <f t="shared" si="5"/>
        <v>31</v>
      </c>
      <c r="Y63" s="113">
        <f t="shared" si="5"/>
        <v>45</v>
      </c>
      <c r="Z63" s="114">
        <f t="shared" si="5"/>
        <v>75</v>
      </c>
      <c r="AA63" s="115">
        <f t="shared" si="5"/>
        <v>31</v>
      </c>
    </row>
    <row r="64" spans="1:27" ht="15.75" thickBot="1" x14ac:dyDescent="0.3">
      <c r="A64" s="247"/>
      <c r="B64" s="248"/>
      <c r="C64" s="145"/>
      <c r="D64" s="145"/>
      <c r="E64" s="143" t="s">
        <v>276</v>
      </c>
      <c r="F64" s="143" t="s">
        <v>277</v>
      </c>
      <c r="G64" s="143" t="s">
        <v>278</v>
      </c>
      <c r="H64" s="143" t="s">
        <v>279</v>
      </c>
      <c r="I64" s="143">
        <v>25</v>
      </c>
      <c r="J64" s="143">
        <v>7</v>
      </c>
      <c r="K64" s="234"/>
      <c r="L64" s="234"/>
      <c r="M64" s="113">
        <f>M62+M61+M55+M47</f>
        <v>90</v>
      </c>
      <c r="N64" s="114">
        <f t="shared" ref="N64:AA64" si="6">N62+N61+N55+N47</f>
        <v>45</v>
      </c>
      <c r="O64" s="115">
        <f t="shared" si="6"/>
        <v>30</v>
      </c>
      <c r="P64" s="113">
        <f t="shared" si="6"/>
        <v>85</v>
      </c>
      <c r="Q64" s="114">
        <f t="shared" si="6"/>
        <v>35</v>
      </c>
      <c r="R64" s="115">
        <f t="shared" si="6"/>
        <v>30</v>
      </c>
      <c r="S64" s="113">
        <f t="shared" si="6"/>
        <v>80</v>
      </c>
      <c r="T64" s="114">
        <f t="shared" si="6"/>
        <v>50</v>
      </c>
      <c r="U64" s="115">
        <f t="shared" si="6"/>
        <v>31</v>
      </c>
      <c r="V64" s="113">
        <f t="shared" si="6"/>
        <v>80</v>
      </c>
      <c r="W64" s="114">
        <f t="shared" si="6"/>
        <v>40</v>
      </c>
      <c r="X64" s="115">
        <f t="shared" si="6"/>
        <v>31</v>
      </c>
      <c r="Y64" s="113">
        <f t="shared" si="6"/>
        <v>30</v>
      </c>
      <c r="Z64" s="114">
        <f t="shared" si="6"/>
        <v>80</v>
      </c>
      <c r="AA64" s="115">
        <f t="shared" si="6"/>
        <v>30</v>
      </c>
    </row>
    <row r="65" spans="1:30" ht="15.75" thickBot="1" x14ac:dyDescent="0.3">
      <c r="A65" s="250" t="s">
        <v>280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2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</row>
    <row r="66" spans="1:30" ht="15.75" thickBot="1" x14ac:dyDescent="0.3">
      <c r="A66" s="231" t="s">
        <v>281</v>
      </c>
      <c r="B66" s="253" t="s">
        <v>282</v>
      </c>
      <c r="C66" s="151"/>
      <c r="D66" s="151"/>
      <c r="E66" s="231"/>
      <c r="F66" s="231"/>
      <c r="G66" s="231"/>
      <c r="H66" s="231"/>
      <c r="I66" s="235" t="s">
        <v>189</v>
      </c>
      <c r="J66" s="231"/>
      <c r="K66" s="233">
        <v>4</v>
      </c>
      <c r="L66" s="233" t="s">
        <v>34</v>
      </c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</row>
    <row r="67" spans="1:30" ht="15.75" thickBot="1" x14ac:dyDescent="0.3">
      <c r="A67" s="232"/>
      <c r="B67" s="254"/>
      <c r="C67" s="44" t="s">
        <v>100</v>
      </c>
      <c r="D67" s="129" t="s">
        <v>102</v>
      </c>
      <c r="E67" s="232"/>
      <c r="F67" s="232"/>
      <c r="G67" s="232"/>
      <c r="H67" s="232"/>
      <c r="I67" s="236"/>
      <c r="J67" s="232"/>
      <c r="K67" s="234"/>
      <c r="L67" s="234"/>
      <c r="M67" s="46"/>
      <c r="N67" s="47"/>
      <c r="O67" s="48"/>
      <c r="P67" s="46"/>
      <c r="Q67" s="47"/>
      <c r="R67" s="48"/>
      <c r="S67" s="46"/>
      <c r="T67" s="47"/>
      <c r="U67" s="48"/>
      <c r="V67" s="46"/>
      <c r="W67" s="47"/>
      <c r="X67" s="48"/>
      <c r="Y67" s="120">
        <v>15</v>
      </c>
      <c r="Z67" s="121">
        <v>0</v>
      </c>
      <c r="AA67" s="122">
        <v>4</v>
      </c>
      <c r="AB67" s="46"/>
      <c r="AC67" s="47"/>
      <c r="AD67" s="48"/>
    </row>
    <row r="68" spans="1:30" ht="27" customHeight="1" x14ac:dyDescent="0.25">
      <c r="A68" s="231" t="s">
        <v>283</v>
      </c>
      <c r="B68" s="253" t="s">
        <v>67</v>
      </c>
      <c r="C68" s="44" t="s">
        <v>67</v>
      </c>
      <c r="D68" s="129" t="s">
        <v>180</v>
      </c>
      <c r="E68" s="231"/>
      <c r="F68" s="231"/>
      <c r="G68" s="231"/>
      <c r="H68" s="231"/>
      <c r="I68" s="231"/>
      <c r="J68" s="235" t="s">
        <v>228</v>
      </c>
      <c r="K68" s="233">
        <v>3</v>
      </c>
      <c r="L68" s="233" t="s">
        <v>42</v>
      </c>
      <c r="M68" s="46"/>
      <c r="N68" s="47"/>
      <c r="O68" s="48"/>
      <c r="P68" s="46"/>
      <c r="Q68" s="47"/>
      <c r="R68" s="48"/>
      <c r="S68" s="46"/>
      <c r="T68" s="47"/>
      <c r="U68" s="48"/>
      <c r="V68" s="46"/>
      <c r="W68" s="47"/>
      <c r="X68" s="48"/>
      <c r="Y68" s="46"/>
      <c r="Z68" s="47"/>
      <c r="AA68" s="48"/>
      <c r="AB68" s="120">
        <v>0</v>
      </c>
      <c r="AC68" s="121">
        <v>10</v>
      </c>
      <c r="AD68" s="122">
        <v>3</v>
      </c>
    </row>
    <row r="69" spans="1:30" ht="15.75" thickBot="1" x14ac:dyDescent="0.3">
      <c r="A69" s="232"/>
      <c r="B69" s="254"/>
      <c r="C69" s="65"/>
      <c r="D69" s="66"/>
      <c r="E69" s="232"/>
      <c r="F69" s="232"/>
      <c r="G69" s="232"/>
      <c r="H69" s="232"/>
      <c r="I69" s="232"/>
      <c r="J69" s="236"/>
      <c r="K69" s="234"/>
      <c r="L69" s="234"/>
      <c r="M69" s="46"/>
      <c r="N69" s="47"/>
      <c r="O69" s="48"/>
      <c r="P69" s="46"/>
      <c r="Q69" s="47"/>
      <c r="R69" s="48"/>
      <c r="S69" s="46"/>
      <c r="T69" s="47"/>
      <c r="U69" s="48"/>
      <c r="V69" s="46"/>
      <c r="W69" s="47"/>
      <c r="X69" s="48"/>
      <c r="Y69" s="46"/>
      <c r="Z69" s="47"/>
      <c r="AA69" s="48"/>
      <c r="AB69" s="120">
        <v>0</v>
      </c>
      <c r="AC69" s="121">
        <v>10</v>
      </c>
      <c r="AD69" s="122">
        <v>3</v>
      </c>
    </row>
    <row r="70" spans="1:30" ht="27" customHeight="1" x14ac:dyDescent="0.25">
      <c r="A70" s="231" t="s">
        <v>284</v>
      </c>
      <c r="B70" s="253" t="s">
        <v>285</v>
      </c>
      <c r="C70" s="151"/>
      <c r="D70" s="151"/>
      <c r="E70" s="231"/>
      <c r="F70" s="231"/>
      <c r="G70" s="231"/>
      <c r="H70" s="231"/>
      <c r="I70" s="231"/>
      <c r="J70" s="235" t="s">
        <v>228</v>
      </c>
      <c r="K70" s="233">
        <v>3</v>
      </c>
      <c r="L70" s="233" t="s">
        <v>42</v>
      </c>
    </row>
    <row r="71" spans="1:30" ht="15.75" thickBot="1" x14ac:dyDescent="0.3">
      <c r="A71" s="232"/>
      <c r="B71" s="254"/>
      <c r="C71" s="65" t="s">
        <v>69</v>
      </c>
      <c r="D71" s="185" t="s">
        <v>104</v>
      </c>
      <c r="E71" s="232"/>
      <c r="F71" s="232"/>
      <c r="G71" s="232"/>
      <c r="H71" s="232"/>
      <c r="I71" s="232"/>
      <c r="J71" s="236"/>
      <c r="K71" s="234"/>
      <c r="L71" s="234"/>
    </row>
    <row r="72" spans="1:30" ht="15.75" thickBot="1" x14ac:dyDescent="0.3">
      <c r="A72" s="250" t="s">
        <v>286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2"/>
    </row>
    <row r="73" spans="1:30" ht="28.5" x14ac:dyDescent="0.25">
      <c r="A73" s="231" t="s">
        <v>281</v>
      </c>
      <c r="B73" s="141" t="s">
        <v>80</v>
      </c>
      <c r="C73" s="141"/>
      <c r="D73" s="141"/>
      <c r="E73" s="231"/>
      <c r="F73" s="231"/>
      <c r="G73" s="231"/>
      <c r="H73" s="231"/>
      <c r="I73" s="255" t="s">
        <v>312</v>
      </c>
      <c r="J73" s="255" t="s">
        <v>200</v>
      </c>
      <c r="K73" s="233">
        <v>2</v>
      </c>
      <c r="L73" s="233" t="s">
        <v>34</v>
      </c>
    </row>
    <row r="74" spans="1:30" ht="15.75" customHeight="1" thickBot="1" x14ac:dyDescent="0.3">
      <c r="A74" s="232"/>
      <c r="B74" s="138" t="s">
        <v>183</v>
      </c>
      <c r="C74" s="138"/>
      <c r="D74" s="138"/>
      <c r="E74" s="232"/>
      <c r="F74" s="232"/>
      <c r="G74" s="232"/>
      <c r="H74" s="232"/>
      <c r="I74" s="256"/>
      <c r="J74" s="256"/>
      <c r="K74" s="234"/>
      <c r="L74" s="234"/>
    </row>
    <row r="75" spans="1:30" ht="55.5" customHeight="1" x14ac:dyDescent="0.25">
      <c r="A75" s="231" t="s">
        <v>283</v>
      </c>
      <c r="B75" s="253" t="s">
        <v>329</v>
      </c>
      <c r="C75" s="151"/>
      <c r="D75" s="151"/>
      <c r="E75" s="231"/>
      <c r="F75" s="231"/>
      <c r="G75" s="231"/>
      <c r="H75" s="231"/>
      <c r="I75" s="233" t="s">
        <v>287</v>
      </c>
      <c r="J75" s="233" t="s">
        <v>288</v>
      </c>
      <c r="K75" s="233" t="s">
        <v>289</v>
      </c>
      <c r="L75" s="233" t="s">
        <v>205</v>
      </c>
    </row>
    <row r="76" spans="1:30" ht="15.75" thickBot="1" x14ac:dyDescent="0.3">
      <c r="A76" s="232"/>
      <c r="B76" s="254"/>
      <c r="C76" s="152"/>
      <c r="D76" s="152"/>
      <c r="E76" s="232"/>
      <c r="F76" s="232"/>
      <c r="G76" s="232"/>
      <c r="H76" s="232"/>
      <c r="I76" s="234"/>
      <c r="J76" s="234"/>
      <c r="K76" s="234"/>
      <c r="L76" s="234"/>
    </row>
    <row r="77" spans="1:30" ht="16.5" thickBot="1" x14ac:dyDescent="0.3">
      <c r="A77" s="142" t="s">
        <v>284</v>
      </c>
      <c r="B77" s="145" t="s">
        <v>91</v>
      </c>
      <c r="C77" s="145"/>
      <c r="D77" s="145"/>
      <c r="E77" s="144"/>
      <c r="F77" s="144"/>
      <c r="G77" s="144"/>
      <c r="H77" s="144"/>
      <c r="I77" s="144"/>
      <c r="J77" s="144"/>
      <c r="K77" s="143">
        <v>10</v>
      </c>
      <c r="L77" s="144"/>
    </row>
    <row r="78" spans="1:30" ht="28.5" x14ac:dyDescent="0.25">
      <c r="A78" s="231" t="s">
        <v>290</v>
      </c>
      <c r="B78" s="141" t="s">
        <v>291</v>
      </c>
      <c r="C78" s="141"/>
      <c r="D78" s="141"/>
      <c r="E78" s="233" t="s">
        <v>203</v>
      </c>
      <c r="F78" s="231"/>
      <c r="G78" s="233" t="s">
        <v>203</v>
      </c>
      <c r="H78" s="231"/>
      <c r="I78" s="233" t="s">
        <v>203</v>
      </c>
      <c r="J78" s="139" t="s">
        <v>203</v>
      </c>
      <c r="K78" s="233" t="s">
        <v>293</v>
      </c>
      <c r="L78" s="139" t="s">
        <v>294</v>
      </c>
    </row>
    <row r="79" spans="1:30" ht="63.75" x14ac:dyDescent="0.25">
      <c r="A79" s="278"/>
      <c r="B79" s="146" t="s">
        <v>292</v>
      </c>
      <c r="C79" s="146"/>
      <c r="D79" s="146"/>
      <c r="E79" s="249"/>
      <c r="F79" s="278"/>
      <c r="G79" s="249"/>
      <c r="H79" s="278"/>
      <c r="I79" s="249"/>
      <c r="J79" s="139" t="s">
        <v>203</v>
      </c>
      <c r="K79" s="249"/>
      <c r="L79" s="139" t="s">
        <v>294</v>
      </c>
    </row>
    <row r="80" spans="1:30" ht="15.75" thickBot="1" x14ac:dyDescent="0.3">
      <c r="A80" s="279"/>
      <c r="B80" s="147"/>
      <c r="C80" s="147"/>
      <c r="D80" s="147"/>
      <c r="E80" s="280"/>
      <c r="F80" s="279"/>
      <c r="G80" s="280"/>
      <c r="H80" s="279"/>
      <c r="I80" s="280"/>
      <c r="J80" s="147"/>
      <c r="K80" s="280"/>
      <c r="L80" s="148" t="s">
        <v>42</v>
      </c>
    </row>
    <row r="81" spans="1:12" ht="39.75" customHeight="1" thickTop="1" x14ac:dyDescent="0.25">
      <c r="A81" s="257" t="s">
        <v>295</v>
      </c>
      <c r="B81" s="258"/>
      <c r="C81" s="155"/>
      <c r="D81" s="155"/>
      <c r="E81" s="139" t="s">
        <v>296</v>
      </c>
      <c r="F81" s="139" t="s">
        <v>267</v>
      </c>
      <c r="G81" s="139" t="s">
        <v>269</v>
      </c>
      <c r="H81" s="139" t="s">
        <v>269</v>
      </c>
      <c r="I81" s="139" t="s">
        <v>298</v>
      </c>
      <c r="J81" s="139" t="s">
        <v>273</v>
      </c>
      <c r="K81" s="263">
        <v>180</v>
      </c>
      <c r="L81" s="263" t="s">
        <v>301</v>
      </c>
    </row>
    <row r="82" spans="1:12" ht="15.75" thickBot="1" x14ac:dyDescent="0.3">
      <c r="A82" s="259"/>
      <c r="B82" s="260"/>
      <c r="C82" s="155"/>
      <c r="D82" s="155"/>
      <c r="E82" s="143" t="s">
        <v>268</v>
      </c>
      <c r="F82" s="143" t="s">
        <v>268</v>
      </c>
      <c r="G82" s="143" t="s">
        <v>297</v>
      </c>
      <c r="H82" s="143" t="s">
        <v>270</v>
      </c>
      <c r="I82" s="143" t="s">
        <v>299</v>
      </c>
      <c r="J82" s="143" t="s">
        <v>300</v>
      </c>
      <c r="K82" s="264"/>
      <c r="L82" s="264"/>
    </row>
    <row r="83" spans="1:12" ht="15.75" thickBot="1" x14ac:dyDescent="0.3">
      <c r="A83" s="261"/>
      <c r="B83" s="262"/>
      <c r="C83" s="156"/>
      <c r="D83" s="156"/>
      <c r="E83" s="143" t="s">
        <v>302</v>
      </c>
      <c r="F83" s="143" t="s">
        <v>277</v>
      </c>
      <c r="G83" s="143" t="s">
        <v>277</v>
      </c>
      <c r="H83" s="143" t="s">
        <v>279</v>
      </c>
      <c r="I83" s="143" t="s">
        <v>279</v>
      </c>
      <c r="J83" s="143" t="s">
        <v>276</v>
      </c>
      <c r="K83" s="265"/>
      <c r="L83" s="265"/>
    </row>
    <row r="84" spans="1:12" x14ac:dyDescent="0.25">
      <c r="A84" s="266" t="s">
        <v>303</v>
      </c>
      <c r="B84" s="267"/>
      <c r="C84" s="157"/>
      <c r="D84" s="157"/>
      <c r="E84" s="139" t="s">
        <v>296</v>
      </c>
      <c r="F84" s="139" t="s">
        <v>267</v>
      </c>
      <c r="G84" s="139" t="s">
        <v>269</v>
      </c>
      <c r="H84" s="139" t="s">
        <v>269</v>
      </c>
      <c r="I84" s="139" t="s">
        <v>304</v>
      </c>
      <c r="J84" s="139" t="s">
        <v>273</v>
      </c>
      <c r="K84" s="272">
        <v>180</v>
      </c>
      <c r="L84" s="275" t="s">
        <v>301</v>
      </c>
    </row>
    <row r="85" spans="1:12" ht="15.75" thickBot="1" x14ac:dyDescent="0.3">
      <c r="A85" s="268"/>
      <c r="B85" s="269"/>
      <c r="C85" s="157"/>
      <c r="D85" s="157"/>
      <c r="E85" s="143" t="s">
        <v>268</v>
      </c>
      <c r="F85" s="143" t="s">
        <v>268</v>
      </c>
      <c r="G85" s="143" t="s">
        <v>297</v>
      </c>
      <c r="H85" s="143" t="s">
        <v>270</v>
      </c>
      <c r="I85" s="143" t="s">
        <v>305</v>
      </c>
      <c r="J85" s="143" t="s">
        <v>300</v>
      </c>
      <c r="K85" s="273"/>
      <c r="L85" s="276"/>
    </row>
    <row r="86" spans="1:12" ht="15.75" thickBot="1" x14ac:dyDescent="0.3">
      <c r="A86" s="270"/>
      <c r="B86" s="271"/>
      <c r="C86" s="158"/>
      <c r="D86" s="158"/>
      <c r="E86" s="149" t="s">
        <v>302</v>
      </c>
      <c r="F86" s="149" t="s">
        <v>277</v>
      </c>
      <c r="G86" s="149" t="s">
        <v>277</v>
      </c>
      <c r="H86" s="149" t="s">
        <v>279</v>
      </c>
      <c r="I86" s="149" t="s">
        <v>306</v>
      </c>
      <c r="J86" s="149" t="s">
        <v>307</v>
      </c>
      <c r="K86" s="274"/>
      <c r="L86" s="277"/>
    </row>
    <row r="87" spans="1:12" ht="16.5" thickTop="1" x14ac:dyDescent="0.25">
      <c r="A87" s="150"/>
    </row>
  </sheetData>
  <mergeCells count="325">
    <mergeCell ref="A81:B83"/>
    <mergeCell ref="K81:K83"/>
    <mergeCell ref="L81:L83"/>
    <mergeCell ref="A84:B86"/>
    <mergeCell ref="K84:K86"/>
    <mergeCell ref="L84:L86"/>
    <mergeCell ref="L75:L76"/>
    <mergeCell ref="A78:A80"/>
    <mergeCell ref="E78:E80"/>
    <mergeCell ref="F78:F80"/>
    <mergeCell ref="G78:G80"/>
    <mergeCell ref="H78:H80"/>
    <mergeCell ref="I78:I80"/>
    <mergeCell ref="K78:K80"/>
    <mergeCell ref="A75:A76"/>
    <mergeCell ref="B75:B76"/>
    <mergeCell ref="E75:E76"/>
    <mergeCell ref="F75:F76"/>
    <mergeCell ref="G75:G76"/>
    <mergeCell ref="H75:H76"/>
    <mergeCell ref="I75:I76"/>
    <mergeCell ref="J75:J76"/>
    <mergeCell ref="K75:K76"/>
    <mergeCell ref="A72:L72"/>
    <mergeCell ref="A73:A74"/>
    <mergeCell ref="E73:E74"/>
    <mergeCell ref="F73:F74"/>
    <mergeCell ref="G73:G74"/>
    <mergeCell ref="H73:H74"/>
    <mergeCell ref="I73:I74"/>
    <mergeCell ref="J73:J74"/>
    <mergeCell ref="K73:K74"/>
    <mergeCell ref="L73:L74"/>
    <mergeCell ref="L68:L69"/>
    <mergeCell ref="A70:A71"/>
    <mergeCell ref="B70:B71"/>
    <mergeCell ref="E70:E71"/>
    <mergeCell ref="F70:F71"/>
    <mergeCell ref="G70:G71"/>
    <mergeCell ref="H70:H71"/>
    <mergeCell ref="I70:I71"/>
    <mergeCell ref="J70:J71"/>
    <mergeCell ref="K70:K71"/>
    <mergeCell ref="L70:L71"/>
    <mergeCell ref="A68:A69"/>
    <mergeCell ref="B68:B69"/>
    <mergeCell ref="E68:E69"/>
    <mergeCell ref="F68:F69"/>
    <mergeCell ref="G68:G69"/>
    <mergeCell ref="H68:H69"/>
    <mergeCell ref="I68:I69"/>
    <mergeCell ref="J68:J69"/>
    <mergeCell ref="K68:K69"/>
    <mergeCell ref="A65:L65"/>
    <mergeCell ref="A66:A67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J56:J57"/>
    <mergeCell ref="K56:K57"/>
    <mergeCell ref="L56:L57"/>
    <mergeCell ref="A62:B64"/>
    <mergeCell ref="K62:K64"/>
    <mergeCell ref="L62:L64"/>
    <mergeCell ref="A56:A57"/>
    <mergeCell ref="E56:E57"/>
    <mergeCell ref="F56:F57"/>
    <mergeCell ref="G56:G57"/>
    <mergeCell ref="H56:H57"/>
    <mergeCell ref="I56:I57"/>
    <mergeCell ref="A54:A55"/>
    <mergeCell ref="E54:E55"/>
    <mergeCell ref="F54:F55"/>
    <mergeCell ref="G54:G55"/>
    <mergeCell ref="H54:H55"/>
    <mergeCell ref="I54:I55"/>
    <mergeCell ref="J54:J55"/>
    <mergeCell ref="K54:K55"/>
    <mergeCell ref="L54:L55"/>
    <mergeCell ref="A52:A53"/>
    <mergeCell ref="E52:E53"/>
    <mergeCell ref="F52:F53"/>
    <mergeCell ref="G52:G53"/>
    <mergeCell ref="H52:H53"/>
    <mergeCell ref="I52:I53"/>
    <mergeCell ref="J52:J53"/>
    <mergeCell ref="K52:K53"/>
    <mergeCell ref="L52:L53"/>
    <mergeCell ref="A50:A51"/>
    <mergeCell ref="E50:E51"/>
    <mergeCell ref="F50:F51"/>
    <mergeCell ref="G50:G51"/>
    <mergeCell ref="H50:H51"/>
    <mergeCell ref="I50:I51"/>
    <mergeCell ref="J50:J51"/>
    <mergeCell ref="K50:K51"/>
    <mergeCell ref="L50:L51"/>
    <mergeCell ref="J46:J47"/>
    <mergeCell ref="K46:K47"/>
    <mergeCell ref="L46:L47"/>
    <mergeCell ref="A48:A49"/>
    <mergeCell ref="B48:B49"/>
    <mergeCell ref="E48:E49"/>
    <mergeCell ref="F48:F49"/>
    <mergeCell ref="G48:G49"/>
    <mergeCell ref="H48:H49"/>
    <mergeCell ref="I48:I49"/>
    <mergeCell ref="A46:A47"/>
    <mergeCell ref="E46:E47"/>
    <mergeCell ref="F46:F47"/>
    <mergeCell ref="G46:G47"/>
    <mergeCell ref="H46:H47"/>
    <mergeCell ref="I46:I47"/>
    <mergeCell ref="J48:J49"/>
    <mergeCell ref="K48:K49"/>
    <mergeCell ref="L48:L49"/>
    <mergeCell ref="A44:A45"/>
    <mergeCell ref="E44:E45"/>
    <mergeCell ref="F44:F45"/>
    <mergeCell ref="G44:G45"/>
    <mergeCell ref="H44:H45"/>
    <mergeCell ref="I44:I45"/>
    <mergeCell ref="J44:J45"/>
    <mergeCell ref="K44:K45"/>
    <mergeCell ref="L44:L45"/>
    <mergeCell ref="A42:A43"/>
    <mergeCell ref="E42:E43"/>
    <mergeCell ref="F42:F43"/>
    <mergeCell ref="G42:G43"/>
    <mergeCell ref="H42:H43"/>
    <mergeCell ref="I42:I43"/>
    <mergeCell ref="J42:J43"/>
    <mergeCell ref="K42:K43"/>
    <mergeCell ref="L42:L43"/>
    <mergeCell ref="A40:A41"/>
    <mergeCell ref="E40:E41"/>
    <mergeCell ref="F40:F41"/>
    <mergeCell ref="G40:G41"/>
    <mergeCell ref="H40:H41"/>
    <mergeCell ref="I40:I41"/>
    <mergeCell ref="J40:J41"/>
    <mergeCell ref="K40:K41"/>
    <mergeCell ref="L40:L41"/>
    <mergeCell ref="L36:L37"/>
    <mergeCell ref="A38:A39"/>
    <mergeCell ref="E38:E39"/>
    <mergeCell ref="F38:F39"/>
    <mergeCell ref="G38:G39"/>
    <mergeCell ref="H38:H39"/>
    <mergeCell ref="I38:I39"/>
    <mergeCell ref="J38:J39"/>
    <mergeCell ref="K38:K39"/>
    <mergeCell ref="L38:L39"/>
    <mergeCell ref="A36:A37"/>
    <mergeCell ref="B36:B37"/>
    <mergeCell ref="E36:E37"/>
    <mergeCell ref="F36:F37"/>
    <mergeCell ref="G36:G37"/>
    <mergeCell ref="H36:H37"/>
    <mergeCell ref="I36:I37"/>
    <mergeCell ref="J36:J37"/>
    <mergeCell ref="K36:K37"/>
    <mergeCell ref="L32:L33"/>
    <mergeCell ref="A34:A35"/>
    <mergeCell ref="B34:B35"/>
    <mergeCell ref="E34:E35"/>
    <mergeCell ref="F34:F35"/>
    <mergeCell ref="G34:G35"/>
    <mergeCell ref="H34:H35"/>
    <mergeCell ref="I34:I35"/>
    <mergeCell ref="J34:J35"/>
    <mergeCell ref="K34:K35"/>
    <mergeCell ref="L34:L35"/>
    <mergeCell ref="A32:A33"/>
    <mergeCell ref="B32:B33"/>
    <mergeCell ref="E32:E33"/>
    <mergeCell ref="F32:F33"/>
    <mergeCell ref="G32:G33"/>
    <mergeCell ref="H32:H33"/>
    <mergeCell ref="I32:I33"/>
    <mergeCell ref="J32:J33"/>
    <mergeCell ref="K32:K33"/>
    <mergeCell ref="I28:I29"/>
    <mergeCell ref="J28:J29"/>
    <mergeCell ref="K28:K29"/>
    <mergeCell ref="L28:L29"/>
    <mergeCell ref="A30:A31"/>
    <mergeCell ref="B30:B31"/>
    <mergeCell ref="E30:E31"/>
    <mergeCell ref="F30:F31"/>
    <mergeCell ref="G30:G31"/>
    <mergeCell ref="H30:H31"/>
    <mergeCell ref="A28:A29"/>
    <mergeCell ref="B28:B29"/>
    <mergeCell ref="E28:E29"/>
    <mergeCell ref="F28:F29"/>
    <mergeCell ref="G28:G29"/>
    <mergeCell ref="H28:H29"/>
    <mergeCell ref="I30:I31"/>
    <mergeCell ref="J30:J31"/>
    <mergeCell ref="K30:K31"/>
    <mergeCell ref="L30:L31"/>
    <mergeCell ref="A26:A27"/>
    <mergeCell ref="E26:E27"/>
    <mergeCell ref="F26:F27"/>
    <mergeCell ref="G26:G27"/>
    <mergeCell ref="H26:H27"/>
    <mergeCell ref="I26:I27"/>
    <mergeCell ref="J26:J27"/>
    <mergeCell ref="K26:K27"/>
    <mergeCell ref="L26:L27"/>
    <mergeCell ref="A24:A25"/>
    <mergeCell ref="E24:E25"/>
    <mergeCell ref="F24:F25"/>
    <mergeCell ref="G24:G25"/>
    <mergeCell ref="H24:H25"/>
    <mergeCell ref="I24:I25"/>
    <mergeCell ref="J24:J25"/>
    <mergeCell ref="K24:K25"/>
    <mergeCell ref="L24:L25"/>
    <mergeCell ref="A22:A23"/>
    <mergeCell ref="E22:E23"/>
    <mergeCell ref="F22:F23"/>
    <mergeCell ref="G22:G23"/>
    <mergeCell ref="H22:H23"/>
    <mergeCell ref="I22:I23"/>
    <mergeCell ref="J22:J23"/>
    <mergeCell ref="K22:K23"/>
    <mergeCell ref="L22:L23"/>
    <mergeCell ref="J17:J18"/>
    <mergeCell ref="K17:K18"/>
    <mergeCell ref="L17:L18"/>
    <mergeCell ref="A19:A20"/>
    <mergeCell ref="E19:E20"/>
    <mergeCell ref="F19:F20"/>
    <mergeCell ref="G19:G20"/>
    <mergeCell ref="H19:H20"/>
    <mergeCell ref="I19:I20"/>
    <mergeCell ref="A17:A18"/>
    <mergeCell ref="E17:E18"/>
    <mergeCell ref="F17:F18"/>
    <mergeCell ref="G17:G18"/>
    <mergeCell ref="H17:H18"/>
    <mergeCell ref="I17:I18"/>
    <mergeCell ref="J19:J20"/>
    <mergeCell ref="K19:K20"/>
    <mergeCell ref="L19:L20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A13:A14"/>
    <mergeCell ref="E13:E14"/>
    <mergeCell ref="F13:F14"/>
    <mergeCell ref="G13:G14"/>
    <mergeCell ref="H13:H14"/>
    <mergeCell ref="I13:I14"/>
    <mergeCell ref="J13:J14"/>
    <mergeCell ref="K13:K14"/>
    <mergeCell ref="L13:L14"/>
    <mergeCell ref="J9:J10"/>
    <mergeCell ref="K9:K10"/>
    <mergeCell ref="L9:L10"/>
    <mergeCell ref="A11:A12"/>
    <mergeCell ref="E11:E12"/>
    <mergeCell ref="F11:F12"/>
    <mergeCell ref="G11:G12"/>
    <mergeCell ref="H11:H12"/>
    <mergeCell ref="I11:I12"/>
    <mergeCell ref="J11:J12"/>
    <mergeCell ref="A9:A10"/>
    <mergeCell ref="E9:E10"/>
    <mergeCell ref="F9:F10"/>
    <mergeCell ref="G9:G10"/>
    <mergeCell ref="H9:H10"/>
    <mergeCell ref="I9:I10"/>
    <mergeCell ref="K11:K12"/>
    <mergeCell ref="L11:L12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A5:A6"/>
    <mergeCell ref="E5:E6"/>
    <mergeCell ref="F5:F6"/>
    <mergeCell ref="G5:G6"/>
    <mergeCell ref="H5:H6"/>
    <mergeCell ref="I5:I6"/>
    <mergeCell ref="J5:J6"/>
    <mergeCell ref="K5:K6"/>
    <mergeCell ref="L5:L6"/>
    <mergeCell ref="J1:J2"/>
    <mergeCell ref="K1:K2"/>
    <mergeCell ref="L1:L2"/>
    <mergeCell ref="A3:A4"/>
    <mergeCell ref="E3:E4"/>
    <mergeCell ref="F3:F4"/>
    <mergeCell ref="G3:G4"/>
    <mergeCell ref="H3:H4"/>
    <mergeCell ref="I3:I4"/>
    <mergeCell ref="J3:J4"/>
    <mergeCell ref="A1:A2"/>
    <mergeCell ref="E1:E2"/>
    <mergeCell ref="F1:F2"/>
    <mergeCell ref="G1:G2"/>
    <mergeCell ref="H1:H2"/>
    <mergeCell ref="I1:I2"/>
    <mergeCell ref="K3:K4"/>
    <mergeCell ref="L3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Levelező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cp:lastPrinted>2019-05-16T09:05:25Z</cp:lastPrinted>
  <dcterms:created xsi:type="dcterms:W3CDTF">2017-05-30T11:13:36Z</dcterms:created>
  <dcterms:modified xsi:type="dcterms:W3CDTF">2019-08-22T12:19:09Z</dcterms:modified>
</cp:coreProperties>
</file>