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10" windowWidth="1504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<sst xmlns="http://schemas.openxmlformats.org/spreadsheetml/2006/main" count="566" uniqueCount="232">
  <si>
    <r>
      <rPr>
        <b/>
        <sz val="34"/>
        <color indexed="10"/>
        <rFont val="Times New Roman"/>
        <family val="1"/>
      </rPr>
      <t xml:space="preserve">Tanító alapképzési BA szak </t>
    </r>
    <r>
      <rPr>
        <b/>
        <sz val="24"/>
        <color indexed="10"/>
        <rFont val="Times New Roman"/>
        <family val="1"/>
      </rPr>
      <t xml:space="preserve">
Német nemzetiségi szakirány</t>
    </r>
    <r>
      <rPr>
        <b/>
        <sz val="24"/>
        <color indexed="17"/>
        <rFont val="Times New Roman"/>
        <family val="1"/>
      </rPr>
      <t xml:space="preserve"> 
levelező tagozat</t>
    </r>
    <r>
      <rPr>
        <sz val="24"/>
        <rFont val="Times New Roman"/>
        <family val="1"/>
      </rPr>
      <t xml:space="preserve">
</t>
    </r>
    <r>
      <rPr>
        <sz val="10"/>
        <color indexed="23"/>
        <rFont val="Times New Roman"/>
        <family val="1"/>
      </rPr>
      <t>érvényes: 2014. szeptember 1-től</t>
    </r>
  </si>
  <si>
    <t>Szak</t>
  </si>
  <si>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</si>
  <si>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</si>
  <si>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</si>
  <si>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</si>
  <si>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</si>
  <si>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</si>
  <si>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</si>
  <si>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</si>
  <si>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</si>
  <si>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Előfeltételek 
(tantárgykód)</t>
  </si>
  <si>
    <t>Előfeltételek (tantárgynév)</t>
  </si>
  <si>
    <t>TAN</t>
  </si>
  <si>
    <t>I.</t>
  </si>
  <si>
    <t>HFALTALB001</t>
  </si>
  <si>
    <t>Filozófiatörténet</t>
  </si>
  <si>
    <t>v</t>
  </si>
  <si>
    <t>IV.</t>
  </si>
  <si>
    <t>BLTANI1001</t>
  </si>
  <si>
    <t>Jogi és gazdasági alapismeretek</t>
  </si>
  <si>
    <t>gyj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</si>
  <si>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</si>
  <si>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</si>
  <si>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</si>
  <si>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</si>
  <si>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</si>
  <si>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</si>
  <si>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III.</t>
  </si>
  <si>
    <t>HFTANALB004</t>
  </si>
  <si>
    <t xml:space="preserve">Keresztény ünnepek és szimbólumok </t>
  </si>
  <si>
    <t>BLTANI2001</t>
  </si>
  <si>
    <t>Nevelés- és művelődéstörténet 2.</t>
  </si>
  <si>
    <t>BLTANI2084</t>
  </si>
  <si>
    <t>Kisebbségtudományi alapismeretek és romológia</t>
  </si>
  <si>
    <r>
      <rPr>
        <b/>
        <sz val="9"/>
        <rFont val="Times New Roman"/>
        <family val="1"/>
      </rPr>
      <t>Társadalomtudomány– összesen</t>
    </r>
    <r>
      <rPr>
        <sz val="9"/>
        <rFont val="Times New Roman"/>
        <family val="1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</si>
  <si>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</si>
  <si>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</si>
  <si>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</si>
  <si>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</si>
  <si>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II.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</si>
  <si>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</si>
  <si>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</si>
  <si>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</si>
  <si>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</si>
  <si>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</si>
  <si>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</si>
  <si>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</si>
  <si>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</si>
  <si>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</si>
  <si>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</si>
  <si>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</si>
  <si>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 xml:space="preserve">Komplex pedagógia 2. Az iskoláskor pedagógiája </t>
  </si>
  <si>
    <t>BLTANI2083</t>
  </si>
  <si>
    <t>Komplex pedagógia 3. A keresztény nevelés alapjai;  Kompetencia alapú pedagógia</t>
  </si>
  <si>
    <t>Didaktika</t>
  </si>
  <si>
    <t>Komplex pedagógia 3.   Kompetencia alapú pedagógia,
a keresztény nevelés alapjai</t>
  </si>
  <si>
    <t>BLTANI2085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</si>
  <si>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</si>
  <si>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</si>
  <si>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</si>
  <si>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</si>
  <si>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</si>
  <si>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</si>
  <si>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</si>
  <si>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</si>
  <si>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</si>
  <si>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</si>
  <si>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</si>
  <si>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</si>
  <si>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</si>
  <si>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</si>
  <si>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</si>
  <si>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</si>
  <si>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</si>
  <si>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</si>
  <si>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</si>
  <si>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</si>
  <si>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</si>
  <si>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</si>
  <si>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</si>
  <si>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</si>
  <si>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</si>
  <si>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</si>
  <si>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</si>
  <si>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</si>
  <si>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Matematika 1.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</si>
  <si>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</si>
  <si>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</si>
  <si>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</si>
  <si>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</si>
  <si>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</si>
  <si>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</si>
  <si>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</si>
  <si>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</si>
  <si>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</si>
  <si>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</si>
  <si>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</si>
  <si>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</si>
  <si>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</si>
  <si>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</si>
  <si>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</si>
  <si>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BLTANI1087</t>
  </si>
  <si>
    <t>Ének-zene 1.</t>
  </si>
  <si>
    <t>Ének-zene 2.</t>
  </si>
  <si>
    <t>Ének-zenei tantárgy-pedagógia 1.</t>
  </si>
  <si>
    <t>Ének-zene és tantárgy-pedagógiája – összesen</t>
  </si>
  <si>
    <t>BLTANI1013</t>
  </si>
  <si>
    <t>Vizuális kultúra és kommunikáció 1.</t>
  </si>
  <si>
    <t>BLTANI2009</t>
  </si>
  <si>
    <t>Vizuális kultúra és kommunikáció 2.</t>
  </si>
  <si>
    <t>BLTANI1014</t>
  </si>
  <si>
    <t>Vizuális kultúra és nevelés tantárgy-pedagógiája 1.</t>
  </si>
  <si>
    <t>Vizuális nevelés és tantárgy-pedagógiája – összesen</t>
  </si>
  <si>
    <t>BLTANI1015</t>
  </si>
  <si>
    <t xml:space="preserve">Technika, életvitel, háztartástan </t>
  </si>
  <si>
    <t>BLTANI2010</t>
  </si>
  <si>
    <t>Technika, életvitel, háztartástan tantárgy-pedagógia</t>
  </si>
  <si>
    <t>Technika, életvitel, háztartástan és tantárgy-pedagógiája – összesen</t>
  </si>
  <si>
    <t>BLTANI2011</t>
  </si>
  <si>
    <r>
      <t>Testnevelés és tantárgy-pedagógia 1.</t>
    </r>
    <r>
      <rPr>
        <strike/>
        <sz val="9"/>
        <rFont val="Arial CE"/>
        <family val="0"/>
      </rPr>
      <t xml:space="preserve">  </t>
    </r>
  </si>
  <si>
    <t>BLTANI1016</t>
  </si>
  <si>
    <t xml:space="preserve">Testnevelés és tantárgy-pedagógiája 2. </t>
  </si>
  <si>
    <t xml:space="preserve">Testnevelés és tantárgy-pedagógia 1.  </t>
  </si>
  <si>
    <t>BLTANI1017</t>
  </si>
  <si>
    <t>Testnevelés-elmélet 1.</t>
  </si>
  <si>
    <t>Testnevelés és tantárgy-pedagógiája – összesen</t>
  </si>
  <si>
    <t>Kötelező elméleti egységek – összesen</t>
  </si>
  <si>
    <t>BLTANI2021</t>
  </si>
  <si>
    <t>Szakdolgozat</t>
  </si>
  <si>
    <t>Választható műveltségi területek (VMT)</t>
  </si>
  <si>
    <t>Szabadon választhatók (12 kredit)</t>
  </si>
  <si>
    <t>BLTANI2022</t>
  </si>
  <si>
    <t>Egyéni komplex pedagógiai gyakorlat 1.  (óvoda és  1-4. osztály)</t>
  </si>
  <si>
    <t>Egyéni komplex pedagógiai gyakorlat 2. (5-6. osztály és tanórán kívüli)</t>
  </si>
  <si>
    <t>BLTANI2023</t>
  </si>
  <si>
    <t xml:space="preserve">Egyéni nevelési gyakorlat 1. </t>
  </si>
  <si>
    <t xml:space="preserve">Egyéni nevelési gyakorlat 2. </t>
  </si>
  <si>
    <t>Egyéni nevelési gyakorlat 1.</t>
  </si>
  <si>
    <t>BLTANI1028</t>
  </si>
  <si>
    <t>Egyéni komplex külső iskolai gyakorlat 1.</t>
  </si>
  <si>
    <t>BLTANI2024</t>
  </si>
  <si>
    <t>Egyéni komplex külső iskolai gyakorlat 2.</t>
  </si>
  <si>
    <t>BLTANI1029</t>
  </si>
  <si>
    <t>Csoport előtti bemutató 1. Magyar</t>
  </si>
  <si>
    <t>aí</t>
  </si>
  <si>
    <t>Egyéni nevelési gyakorlat 2.</t>
  </si>
  <si>
    <t>BLTANI1030</t>
  </si>
  <si>
    <t>Csoport előtti bemutató 2.Matematika</t>
  </si>
  <si>
    <t>BLTANI1031</t>
  </si>
  <si>
    <t>Csoport előtti bemutató 3. Ének-zene</t>
  </si>
  <si>
    <t>BLTANI1032</t>
  </si>
  <si>
    <t>Csoport előtti bemutató 4. Testnevelés</t>
  </si>
  <si>
    <t>BLTANI2025</t>
  </si>
  <si>
    <t>Csoport előtti bemutató 5. Vizuális nevelés</t>
  </si>
  <si>
    <t>BLTANI2026</t>
  </si>
  <si>
    <t>Csoport előtti bemutató 6. Környezetismeret</t>
  </si>
  <si>
    <t>BLTANI2027</t>
  </si>
  <si>
    <t>Csoport előtti bemutató 7. Technika</t>
  </si>
  <si>
    <t>BLTANI2028</t>
  </si>
  <si>
    <t>Csoport előtti tanítási gyakorlat 1. Magyar irodalom, anyanyelv, olvasás</t>
  </si>
  <si>
    <t>BLTANI1033</t>
  </si>
  <si>
    <t>Csoport előtti tanítási gyakorlat 2. Természetismeret, matematika</t>
  </si>
  <si>
    <t xml:space="preserve">Csoport előtti tanítási gyakorlat 1. </t>
  </si>
  <si>
    <t>BLTANI2029</t>
  </si>
  <si>
    <t>Csoport előtti tanítási gyakorlat 3. Testnevelés, Ének-zene</t>
  </si>
  <si>
    <t xml:space="preserve">Csoport előtti tanítási gyakorlat 2. </t>
  </si>
  <si>
    <t>BLTANI1034</t>
  </si>
  <si>
    <t>Csoport előtti tanítási gyakorlat 4. Vizuális nevelés, technika</t>
  </si>
  <si>
    <t xml:space="preserve">Csoport előtti tanítási gyakorlat 3.
</t>
  </si>
  <si>
    <t>BLTANI2030</t>
  </si>
  <si>
    <t>VMT/TNN/TCRN csoport előtti bemutató 1. (angol nyelv)</t>
  </si>
  <si>
    <t>BLTANI1035</t>
  </si>
  <si>
    <t>VMT/TNN/TCRN csoport előtti bemutató 2. (angol nyelv)</t>
  </si>
  <si>
    <t>VMT csoport előtti bemutató 1. (angol nyelv)</t>
  </si>
  <si>
    <t>BLTANI2031</t>
  </si>
  <si>
    <t>VMT/TNN/TCRN csoport előtti bemutató 3. (angol nyelv)</t>
  </si>
  <si>
    <t>VMT csoport előtti bemutató 2. (angol nyelv)</t>
  </si>
  <si>
    <t>BLTANI2032</t>
  </si>
  <si>
    <t>Matematika VMT csoport előtti bemutató</t>
  </si>
  <si>
    <t>BLTANI2033</t>
  </si>
  <si>
    <t xml:space="preserve">Ének-zene VMT csoport előtti bemutató </t>
  </si>
  <si>
    <t>BLTANI2034</t>
  </si>
  <si>
    <t>Vizuális nevelés VMT csoport előtti bemutató</t>
  </si>
  <si>
    <t>BLTANI2035</t>
  </si>
  <si>
    <t>Természetismeret VMT csoport előtti bemutató</t>
  </si>
  <si>
    <t>BLTANI2036</t>
  </si>
  <si>
    <t xml:space="preserve">Testnevelés VMT csoport előtti bemutató </t>
  </si>
  <si>
    <t>BLTANI1036</t>
  </si>
  <si>
    <t xml:space="preserve">Magyar nyelv VMT csoport előtti bemutató </t>
  </si>
  <si>
    <t>BLTANI1037</t>
  </si>
  <si>
    <t>Ember és társadalom VMT csoport előtti bemutató</t>
  </si>
  <si>
    <t>BLTANI1038</t>
  </si>
  <si>
    <t>VMT/TNN/TCRN csoport előtti tanítási gyakorlat 1. (1-4. osztály)</t>
  </si>
  <si>
    <t>BLTANI2037</t>
  </si>
  <si>
    <t>VMT/TNN/TCRN csoport előtti tanítási gyakorlat 2. (5-6. osztály)</t>
  </si>
  <si>
    <t>VMT csoport előtti tanítási gyakorlat 1.</t>
  </si>
  <si>
    <t>Zárótanítás</t>
  </si>
  <si>
    <t>Gyakorlati képzés - összesen</t>
  </si>
  <si>
    <t>Nemzetiségi nyelv 1.</t>
  </si>
  <si>
    <t>BLTANI2070</t>
  </si>
  <si>
    <t>Nemzetiségi nyelv 2.</t>
  </si>
  <si>
    <t>Nemzetiségi nyelv 3.</t>
  </si>
  <si>
    <t>BLTANI2071</t>
  </si>
  <si>
    <t>Nemzetiségi nyelv 4.</t>
  </si>
  <si>
    <t>BLTANI2072</t>
  </si>
  <si>
    <t>Német nemzetiségi nyelv és tanulásmódszertana 1.</t>
  </si>
  <si>
    <t>BLTANI1075</t>
  </si>
  <si>
    <t>Német nemzetiségi nyelv és tanulásmódszertana 2.</t>
  </si>
  <si>
    <t>BLTANI1076</t>
  </si>
  <si>
    <t>Németnemzetiség-ismeret és tanulásmódszertana</t>
  </si>
  <si>
    <t>BLTANI1077</t>
  </si>
  <si>
    <t>Nemzetiségi irodalom</t>
  </si>
  <si>
    <t>BLTANI2073</t>
  </si>
  <si>
    <t xml:space="preserve">Nemzetiségi gyermekirodalom </t>
  </si>
  <si>
    <t>Komplex német nemzetiségi szigorlat</t>
  </si>
  <si>
    <t>–</t>
  </si>
  <si>
    <t>s</t>
  </si>
  <si>
    <t>Tanító német nemzetiségi szakirány – összesen</t>
  </si>
  <si>
    <t>Összesen</t>
  </si>
  <si>
    <t>BLTANI2079</t>
  </si>
  <si>
    <t>BLTANI2080</t>
  </si>
  <si>
    <t>BLTANI1089</t>
  </si>
  <si>
    <t>BLTANI2012</t>
  </si>
  <si>
    <t>BLTANI1018</t>
  </si>
  <si>
    <t>BLTANI1019</t>
  </si>
  <si>
    <t>BLTANI1039</t>
  </si>
  <si>
    <t>BLTANI1040</t>
  </si>
  <si>
    <t>BLTANI2069</t>
  </si>
  <si>
    <t>BLTANI1078</t>
  </si>
  <si>
    <t>BLTANI1079</t>
  </si>
  <si>
    <t>BLTANI2081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</si>
</sst>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10"/>
      <name val="Times New Roman"/>
      <family val="1"/>
    </font>
    <font>
      <b/>
      <sz val="34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7"/>
      <name val="Times New Roman"/>
      <family val="1"/>
    </font>
    <font>
      <sz val="24"/>
      <name val="Times New Roman"/>
      <family val="1"/>
    </font>
    <font>
      <sz val="10"/>
      <color indexed="23"/>
      <name val="Times New Roman"/>
      <family val="1"/>
    </font>
    <font>
      <sz val="9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trike/>
      <sz val="9"/>
      <name val="Arial CE"/>
      <family val="0"/>
    </font>
    <font>
      <sz val="8"/>
      <color indexed="55"/>
      <name val="Arial CE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textRotation="90" shrinkToFit="1"/>
    </xf>
    <xf numFmtId="0" fontId="9" fillId="33" borderId="10" xfId="0" applyNumberFormat="1" applyFont="1" applyFill="1" applyBorder="1" applyAlignment="1">
      <alignment horizontal="center" vertical="center" textRotation="90" shrinkToFit="1"/>
    </xf>
    <xf numFmtId="0" fontId="9" fillId="33" borderId="11" xfId="0" applyNumberFormat="1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wrapText="1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left" vertical="center" wrapText="1" shrinkToFi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NumberFormat="1" applyFont="1" applyFill="1" applyBorder="1" applyAlignment="1">
      <alignment horizontal="center" vertical="center" shrinkToFit="1"/>
    </xf>
    <xf numFmtId="0" fontId="9" fillId="34" borderId="10" xfId="0" applyNumberFormat="1" applyFont="1" applyFill="1" applyBorder="1" applyAlignment="1">
      <alignment horizontal="left" vertical="center" wrapText="1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shrinkToFit="1"/>
    </xf>
    <xf numFmtId="0" fontId="9" fillId="0" borderId="12" xfId="0" applyNumberFormat="1" applyFont="1" applyFill="1" applyBorder="1" applyAlignment="1">
      <alignment horizontal="left" wrapText="1" shrinkToFit="1"/>
    </xf>
    <xf numFmtId="0" fontId="9" fillId="0" borderId="11" xfId="0" applyNumberFormat="1" applyFont="1" applyFill="1" applyBorder="1" applyAlignment="1">
      <alignment horizontal="center" shrinkToFit="1"/>
    </xf>
    <xf numFmtId="0" fontId="9" fillId="0" borderId="11" xfId="0" applyNumberFormat="1" applyFont="1" applyFill="1" applyBorder="1" applyAlignment="1">
      <alignment horizontal="left" wrapText="1" shrinkToFi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shrinkToFit="1"/>
    </xf>
    <xf numFmtId="0" fontId="12" fillId="34" borderId="10" xfId="0" applyNumberFormat="1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shrinkToFit="1"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34" borderId="10" xfId="0" applyFont="1" applyFill="1" applyBorder="1" applyAlignment="1">
      <alignment horizontal="center"/>
    </xf>
    <xf numFmtId="0" fontId="12" fillId="34" borderId="10" xfId="0" applyNumberFormat="1" applyFont="1" applyFill="1" applyBorder="1" applyAlignment="1">
      <alignment horizontal="center" shrinkToFit="1"/>
    </xf>
    <xf numFmtId="0" fontId="9" fillId="34" borderId="10" xfId="0" applyFont="1" applyFill="1" applyBorder="1" applyAlignment="1">
      <alignment horizontal="left" wrapText="1" shrinkToFi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74"/>
        <xdr:cNvSpPr>
          <a:spLocks/>
        </xdr:cNvSpPr>
      </xdr:nvSpPr>
      <xdr:spPr>
        <a:xfrm>
          <a:off x="56292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3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140625" style="70" customWidth="1"/>
    <col min="2" max="2" width="4.00390625" style="70" customWidth="1"/>
    <col min="3" max="3" width="3.28125" style="70" customWidth="1"/>
    <col min="4" max="4" width="13.28125" style="74" customWidth="1"/>
    <col min="5" max="5" width="40.421875" style="71" customWidth="1"/>
    <col min="6" max="6" width="2.7109375" style="75" customWidth="1"/>
    <col min="7" max="7" width="3.00390625" style="72" customWidth="1"/>
    <col min="8" max="8" width="4.57421875" style="76" customWidth="1"/>
    <col min="9" max="9" width="4.8515625" style="75" customWidth="1"/>
    <col min="10" max="10" width="3.140625" style="77" customWidth="1"/>
    <col min="11" max="11" width="14.140625" style="67" customWidth="1"/>
    <col min="12" max="12" width="36.00390625" style="65" customWidth="1"/>
    <col min="13" max="16384" width="9.140625" style="1" customWidth="1"/>
  </cols>
  <sheetData>
    <row r="1" spans="1:12" ht="135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80" s="8" customFormat="1" ht="55.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s="13" customFormat="1" ht="12.75">
      <c r="A3" s="9" t="s">
        <v>13</v>
      </c>
      <c r="B3" s="9" t="s">
        <v>14</v>
      </c>
      <c r="C3" s="9">
        <v>1</v>
      </c>
      <c r="D3" s="9" t="s">
        <v>15</v>
      </c>
      <c r="E3" s="10" t="s">
        <v>16</v>
      </c>
      <c r="F3" s="11">
        <v>10</v>
      </c>
      <c r="G3" s="11">
        <v>0</v>
      </c>
      <c r="H3" s="11">
        <v>10</v>
      </c>
      <c r="I3" s="11">
        <v>2</v>
      </c>
      <c r="J3" s="11" t="s">
        <v>17</v>
      </c>
      <c r="K3" s="11"/>
      <c r="L3" s="1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s="13" customFormat="1" ht="12.75">
      <c r="A4" s="14" t="s">
        <v>13</v>
      </c>
      <c r="B4" s="14" t="s">
        <v>18</v>
      </c>
      <c r="C4" s="14">
        <v>7</v>
      </c>
      <c r="D4" s="15" t="s">
        <v>19</v>
      </c>
      <c r="E4" s="16" t="s">
        <v>20</v>
      </c>
      <c r="F4" s="11">
        <v>10</v>
      </c>
      <c r="G4" s="11">
        <v>5</v>
      </c>
      <c r="H4" s="11">
        <v>15</v>
      </c>
      <c r="I4" s="11">
        <v>3</v>
      </c>
      <c r="J4" s="11" t="s">
        <v>21</v>
      </c>
      <c r="K4" s="11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s="13" customFormat="1" ht="12.75">
      <c r="A5" s="14" t="s">
        <v>13</v>
      </c>
      <c r="B5" s="14" t="s">
        <v>14</v>
      </c>
      <c r="C5" s="14">
        <v>1</v>
      </c>
      <c r="D5" s="14" t="s">
        <v>22</v>
      </c>
      <c r="E5" s="17" t="s">
        <v>23</v>
      </c>
      <c r="F5" s="11">
        <v>10</v>
      </c>
      <c r="G5" s="11">
        <v>0</v>
      </c>
      <c r="H5" s="11">
        <v>10</v>
      </c>
      <c r="I5" s="11">
        <v>2</v>
      </c>
      <c r="J5" s="11" t="s">
        <v>17</v>
      </c>
      <c r="K5" s="11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13" customFormat="1" ht="12.75">
      <c r="A6" s="14" t="s">
        <v>13</v>
      </c>
      <c r="B6" s="14" t="s">
        <v>18</v>
      </c>
      <c r="C6" s="14">
        <v>7</v>
      </c>
      <c r="D6" s="14" t="s">
        <v>24</v>
      </c>
      <c r="E6" s="17" t="s">
        <v>25</v>
      </c>
      <c r="F6" s="11">
        <v>10</v>
      </c>
      <c r="G6" s="11">
        <v>0</v>
      </c>
      <c r="H6" s="11">
        <v>10</v>
      </c>
      <c r="I6" s="11">
        <v>2</v>
      </c>
      <c r="J6" s="11" t="s">
        <v>17</v>
      </c>
      <c r="K6" s="11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13" customFormat="1" ht="12.75">
      <c r="A7" s="14" t="s">
        <v>13</v>
      </c>
      <c r="B7" s="14" t="s">
        <v>14</v>
      </c>
      <c r="C7" s="14">
        <v>1</v>
      </c>
      <c r="D7" s="15" t="s">
        <v>26</v>
      </c>
      <c r="E7" s="17" t="s">
        <v>27</v>
      </c>
      <c r="F7" s="11">
        <v>0</v>
      </c>
      <c r="G7" s="11">
        <v>10</v>
      </c>
      <c r="H7" s="11">
        <v>10</v>
      </c>
      <c r="I7" s="11">
        <v>2</v>
      </c>
      <c r="J7" s="11" t="s">
        <v>21</v>
      </c>
      <c r="K7" s="11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13" customFormat="1" ht="12.75">
      <c r="A8" s="14" t="s">
        <v>13</v>
      </c>
      <c r="B8" s="14" t="s">
        <v>28</v>
      </c>
      <c r="C8" s="14">
        <v>6</v>
      </c>
      <c r="D8" s="14" t="s">
        <v>29</v>
      </c>
      <c r="E8" s="17" t="s">
        <v>30</v>
      </c>
      <c r="F8" s="11">
        <v>10</v>
      </c>
      <c r="G8" s="11">
        <v>0</v>
      </c>
      <c r="H8" s="11">
        <v>10</v>
      </c>
      <c r="I8" s="11">
        <v>2</v>
      </c>
      <c r="J8" s="11" t="s">
        <v>17</v>
      </c>
      <c r="K8" s="11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s="13" customFormat="1" ht="12.75">
      <c r="A9" s="15" t="s">
        <v>13</v>
      </c>
      <c r="B9" s="15" t="s">
        <v>28</v>
      </c>
      <c r="C9" s="15">
        <v>6</v>
      </c>
      <c r="D9" s="15" t="s">
        <v>31</v>
      </c>
      <c r="E9" s="16" t="s">
        <v>32</v>
      </c>
      <c r="F9" s="11">
        <v>10</v>
      </c>
      <c r="G9" s="11">
        <v>0</v>
      </c>
      <c r="H9" s="11">
        <v>10</v>
      </c>
      <c r="I9" s="11">
        <v>2</v>
      </c>
      <c r="J9" s="11" t="s">
        <v>17</v>
      </c>
      <c r="K9" s="11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13" customFormat="1" ht="12.75">
      <c r="A10" s="19" t="s">
        <v>13</v>
      </c>
      <c r="B10" s="19" t="s">
        <v>18</v>
      </c>
      <c r="C10" s="19">
        <v>8</v>
      </c>
      <c r="D10" s="19" t="s">
        <v>53</v>
      </c>
      <c r="E10" s="20" t="s">
        <v>34</v>
      </c>
      <c r="F10" s="11">
        <v>10</v>
      </c>
      <c r="G10" s="11">
        <v>0</v>
      </c>
      <c r="H10" s="11">
        <v>10</v>
      </c>
      <c r="I10" s="11">
        <v>2</v>
      </c>
      <c r="J10" s="21" t="s">
        <v>17</v>
      </c>
      <c r="K10" s="21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s="13" customFormat="1" ht="12.75">
      <c r="A11" s="23" t="s">
        <v>13</v>
      </c>
      <c r="B11" s="23"/>
      <c r="C11" s="23"/>
      <c r="D11" s="23"/>
      <c r="E11" s="24" t="s">
        <v>35</v>
      </c>
      <c r="F11" s="25">
        <f>SUM(F3:F10)</f>
        <v>70</v>
      </c>
      <c r="G11" s="25">
        <f>SUM(G3:G10)</f>
        <v>15</v>
      </c>
      <c r="H11" s="25">
        <f aca="true" t="shared" si="0" ref="H11:H63">SUM(F11:G11)</f>
        <v>85</v>
      </c>
      <c r="I11" s="25">
        <f>SUM(I3:I10)</f>
        <v>17</v>
      </c>
      <c r="J11" s="25"/>
      <c r="K11" s="25"/>
      <c r="L11" s="2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s="13" customFormat="1" ht="12.75">
      <c r="A12" s="9" t="s">
        <v>13</v>
      </c>
      <c r="B12" s="9" t="s">
        <v>14</v>
      </c>
      <c r="C12" s="9">
        <v>1</v>
      </c>
      <c r="D12" s="9" t="s">
        <v>36</v>
      </c>
      <c r="E12" s="10" t="s">
        <v>37</v>
      </c>
      <c r="F12" s="27">
        <v>5</v>
      </c>
      <c r="G12" s="27">
        <v>5</v>
      </c>
      <c r="H12" s="27">
        <v>10</v>
      </c>
      <c r="I12" s="27">
        <v>2</v>
      </c>
      <c r="J12" s="27" t="s">
        <v>17</v>
      </c>
      <c r="K12" s="27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s="13" customFormat="1" ht="12.75">
      <c r="A13" s="14" t="s">
        <v>13</v>
      </c>
      <c r="B13" s="14" t="s">
        <v>14</v>
      </c>
      <c r="C13" s="14">
        <v>2</v>
      </c>
      <c r="D13" s="14" t="s">
        <v>38</v>
      </c>
      <c r="E13" s="17" t="s">
        <v>39</v>
      </c>
      <c r="F13" s="11">
        <v>10</v>
      </c>
      <c r="G13" s="11">
        <v>5</v>
      </c>
      <c r="H13" s="11">
        <f t="shared" si="0"/>
        <v>15</v>
      </c>
      <c r="I13" s="11">
        <v>3</v>
      </c>
      <c r="J13" s="11" t="s">
        <v>17</v>
      </c>
      <c r="K13" s="9" t="s">
        <v>36</v>
      </c>
      <c r="L13" s="29" t="s">
        <v>37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s="13" customFormat="1" ht="12.75">
      <c r="A14" s="14" t="s">
        <v>13</v>
      </c>
      <c r="B14" s="14" t="s">
        <v>40</v>
      </c>
      <c r="C14" s="14">
        <v>3</v>
      </c>
      <c r="D14" s="14" t="s">
        <v>41</v>
      </c>
      <c r="E14" s="17" t="s">
        <v>42</v>
      </c>
      <c r="F14" s="11">
        <v>10</v>
      </c>
      <c r="G14" s="11">
        <v>5</v>
      </c>
      <c r="H14" s="11">
        <f t="shared" si="0"/>
        <v>15</v>
      </c>
      <c r="I14" s="11">
        <v>3</v>
      </c>
      <c r="J14" s="11" t="s">
        <v>17</v>
      </c>
      <c r="K14" s="9" t="s">
        <v>36</v>
      </c>
      <c r="L14" s="29" t="s">
        <v>37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s="13" customFormat="1" ht="12.75">
      <c r="A15" s="14" t="s">
        <v>13</v>
      </c>
      <c r="B15" s="14" t="s">
        <v>40</v>
      </c>
      <c r="C15" s="14">
        <v>4</v>
      </c>
      <c r="D15" s="14" t="s">
        <v>43</v>
      </c>
      <c r="E15" s="17" t="s">
        <v>44</v>
      </c>
      <c r="F15" s="11">
        <v>0</v>
      </c>
      <c r="G15" s="11">
        <v>10</v>
      </c>
      <c r="H15" s="11">
        <f t="shared" si="0"/>
        <v>10</v>
      </c>
      <c r="I15" s="11">
        <v>2</v>
      </c>
      <c r="J15" s="11" t="s">
        <v>21</v>
      </c>
      <c r="K15" s="14" t="s">
        <v>38</v>
      </c>
      <c r="L15" s="30" t="s">
        <v>39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s="13" customFormat="1" ht="12.75">
      <c r="A16" s="19" t="s">
        <v>13</v>
      </c>
      <c r="B16" s="19" t="s">
        <v>28</v>
      </c>
      <c r="C16" s="19">
        <v>5</v>
      </c>
      <c r="D16" s="19" t="s">
        <v>45</v>
      </c>
      <c r="E16" s="31" t="s">
        <v>46</v>
      </c>
      <c r="F16" s="21">
        <v>0</v>
      </c>
      <c r="G16" s="21">
        <v>10</v>
      </c>
      <c r="H16" s="21">
        <f t="shared" si="0"/>
        <v>10</v>
      </c>
      <c r="I16" s="21">
        <v>2</v>
      </c>
      <c r="J16" s="21" t="s">
        <v>21</v>
      </c>
      <c r="K16" s="21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s="13" customFormat="1" ht="12.75">
      <c r="A17" s="23" t="s">
        <v>13</v>
      </c>
      <c r="B17" s="23"/>
      <c r="C17" s="23"/>
      <c r="D17" s="23"/>
      <c r="E17" s="32" t="s">
        <v>47</v>
      </c>
      <c r="F17" s="25">
        <f>SUM(F12:F16)</f>
        <v>25</v>
      </c>
      <c r="G17" s="25">
        <f>SUM(G12:G16)</f>
        <v>35</v>
      </c>
      <c r="H17" s="25">
        <f t="shared" si="0"/>
        <v>60</v>
      </c>
      <c r="I17" s="25">
        <f>SUM(I12:I16)</f>
        <v>12</v>
      </c>
      <c r="J17" s="25"/>
      <c r="K17" s="25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13" customFormat="1" ht="12.75">
      <c r="A18" s="9" t="s">
        <v>13</v>
      </c>
      <c r="B18" s="9" t="s">
        <v>28</v>
      </c>
      <c r="C18" s="9">
        <v>5</v>
      </c>
      <c r="D18" s="33" t="s">
        <v>48</v>
      </c>
      <c r="E18" s="34" t="s">
        <v>49</v>
      </c>
      <c r="F18" s="27">
        <v>10</v>
      </c>
      <c r="G18" s="27">
        <v>0</v>
      </c>
      <c r="H18" s="27">
        <f t="shared" si="0"/>
        <v>10</v>
      </c>
      <c r="I18" s="27">
        <v>2</v>
      </c>
      <c r="J18" s="27" t="s">
        <v>17</v>
      </c>
      <c r="K18" s="27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s="13" customFormat="1" ht="12.75">
      <c r="A19" s="14" t="s">
        <v>13</v>
      </c>
      <c r="B19" s="14" t="s">
        <v>14</v>
      </c>
      <c r="C19" s="14">
        <v>1</v>
      </c>
      <c r="D19" s="14" t="s">
        <v>50</v>
      </c>
      <c r="E19" s="17" t="s">
        <v>51</v>
      </c>
      <c r="F19" s="11">
        <v>5</v>
      </c>
      <c r="G19" s="11">
        <v>5</v>
      </c>
      <c r="H19" s="11">
        <f t="shared" si="0"/>
        <v>10</v>
      </c>
      <c r="I19" s="27">
        <v>2</v>
      </c>
      <c r="J19" s="11" t="s">
        <v>17</v>
      </c>
      <c r="K19" s="11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s="13" customFormat="1" ht="25.5">
      <c r="A20" s="14" t="s">
        <v>13</v>
      </c>
      <c r="B20" s="14" t="s">
        <v>14</v>
      </c>
      <c r="C20" s="14">
        <v>2</v>
      </c>
      <c r="D20" s="14" t="s">
        <v>220</v>
      </c>
      <c r="E20" s="30" t="s">
        <v>52</v>
      </c>
      <c r="F20" s="11">
        <v>10</v>
      </c>
      <c r="G20" s="11">
        <v>0</v>
      </c>
      <c r="H20" s="11">
        <f t="shared" si="0"/>
        <v>10</v>
      </c>
      <c r="I20" s="27">
        <v>2</v>
      </c>
      <c r="J20" s="11" t="s">
        <v>17</v>
      </c>
      <c r="K20" s="11" t="s">
        <v>50</v>
      </c>
      <c r="L20" s="30" t="s">
        <v>51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s="13" customFormat="1" ht="25.5">
      <c r="A21" s="14" t="s">
        <v>13</v>
      </c>
      <c r="B21" s="14" t="s">
        <v>14</v>
      </c>
      <c r="C21" s="14">
        <v>2</v>
      </c>
      <c r="D21" s="14" t="s">
        <v>221</v>
      </c>
      <c r="E21" s="30" t="s">
        <v>54</v>
      </c>
      <c r="F21" s="11">
        <v>5</v>
      </c>
      <c r="G21" s="11">
        <v>5</v>
      </c>
      <c r="H21" s="11">
        <f t="shared" si="0"/>
        <v>10</v>
      </c>
      <c r="I21" s="27">
        <v>2</v>
      </c>
      <c r="J21" s="11" t="s">
        <v>17</v>
      </c>
      <c r="K21" s="11" t="s">
        <v>50</v>
      </c>
      <c r="L21" s="12" t="s">
        <v>51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s="13" customFormat="1" ht="38.25">
      <c r="A22" s="14" t="s">
        <v>13</v>
      </c>
      <c r="B22" s="14" t="s">
        <v>40</v>
      </c>
      <c r="C22" s="14">
        <v>3</v>
      </c>
      <c r="D22" s="14" t="s">
        <v>102</v>
      </c>
      <c r="E22" s="17" t="s">
        <v>55</v>
      </c>
      <c r="F22" s="11">
        <v>5</v>
      </c>
      <c r="G22" s="11">
        <v>5</v>
      </c>
      <c r="H22" s="11">
        <f t="shared" si="0"/>
        <v>10</v>
      </c>
      <c r="I22" s="27">
        <v>2</v>
      </c>
      <c r="J22" s="11" t="s">
        <v>21</v>
      </c>
      <c r="K22" s="11" t="s">
        <v>221</v>
      </c>
      <c r="L22" s="30" t="s">
        <v>56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s="13" customFormat="1" ht="12.75">
      <c r="A23" s="14" t="s">
        <v>13</v>
      </c>
      <c r="B23" s="14" t="s">
        <v>40</v>
      </c>
      <c r="C23" s="14">
        <v>4</v>
      </c>
      <c r="D23" s="14" t="s">
        <v>33</v>
      </c>
      <c r="E23" s="17" t="s">
        <v>58</v>
      </c>
      <c r="F23" s="11">
        <v>10</v>
      </c>
      <c r="G23" s="11">
        <v>0</v>
      </c>
      <c r="H23" s="11">
        <f t="shared" si="0"/>
        <v>10</v>
      </c>
      <c r="I23" s="27">
        <v>2</v>
      </c>
      <c r="J23" s="11" t="s">
        <v>17</v>
      </c>
      <c r="K23" s="14" t="s">
        <v>102</v>
      </c>
      <c r="L23" s="12" t="s">
        <v>55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s="13" customFormat="1" ht="12.75">
      <c r="A24" s="15" t="s">
        <v>13</v>
      </c>
      <c r="B24" s="15" t="s">
        <v>28</v>
      </c>
      <c r="C24" s="15">
        <v>5</v>
      </c>
      <c r="D24" s="15" t="s">
        <v>59</v>
      </c>
      <c r="E24" s="17" t="s">
        <v>60</v>
      </c>
      <c r="F24" s="11">
        <v>0</v>
      </c>
      <c r="G24" s="11">
        <v>10</v>
      </c>
      <c r="H24" s="11">
        <f t="shared" si="0"/>
        <v>10</v>
      </c>
      <c r="I24" s="27">
        <v>2</v>
      </c>
      <c r="J24" s="11" t="s">
        <v>21</v>
      </c>
      <c r="K24" s="14" t="s">
        <v>33</v>
      </c>
      <c r="L24" s="12" t="s">
        <v>58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s="13" customFormat="1" ht="12.75">
      <c r="A25" s="19" t="s">
        <v>13</v>
      </c>
      <c r="B25" s="19" t="s">
        <v>28</v>
      </c>
      <c r="C25" s="19">
        <v>6</v>
      </c>
      <c r="D25" s="35" t="s">
        <v>61</v>
      </c>
      <c r="E25" s="20" t="s">
        <v>62</v>
      </c>
      <c r="F25" s="21">
        <v>5</v>
      </c>
      <c r="G25" s="21">
        <v>5</v>
      </c>
      <c r="H25" s="21">
        <f t="shared" si="0"/>
        <v>10</v>
      </c>
      <c r="I25" s="27">
        <v>2</v>
      </c>
      <c r="J25" s="21" t="s">
        <v>17</v>
      </c>
      <c r="K25" s="21" t="s">
        <v>59</v>
      </c>
      <c r="L25" s="22" t="s">
        <v>60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s="13" customFormat="1" ht="12.75">
      <c r="A26" s="23" t="s">
        <v>13</v>
      </c>
      <c r="B26" s="23"/>
      <c r="C26" s="23"/>
      <c r="D26" s="23"/>
      <c r="E26" s="32" t="s">
        <v>63</v>
      </c>
      <c r="F26" s="25">
        <f>SUM(F18:F25)</f>
        <v>50</v>
      </c>
      <c r="G26" s="25">
        <f>SUM(G18:G25)</f>
        <v>30</v>
      </c>
      <c r="H26" s="25">
        <f>SUM(F26:G26)</f>
        <v>80</v>
      </c>
      <c r="I26" s="25">
        <v>16</v>
      </c>
      <c r="J26" s="25"/>
      <c r="K26" s="25"/>
      <c r="L26" s="2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s="13" customFormat="1" ht="12.75">
      <c r="A27" s="33" t="s">
        <v>13</v>
      </c>
      <c r="B27" s="33" t="s">
        <v>28</v>
      </c>
      <c r="C27" s="33">
        <v>5</v>
      </c>
      <c r="D27" s="33" t="s">
        <v>64</v>
      </c>
      <c r="E27" s="34" t="s">
        <v>65</v>
      </c>
      <c r="F27" s="36">
        <v>0</v>
      </c>
      <c r="G27" s="36">
        <v>10</v>
      </c>
      <c r="H27" s="36">
        <f t="shared" si="0"/>
        <v>10</v>
      </c>
      <c r="I27" s="27">
        <v>2</v>
      </c>
      <c r="J27" s="36" t="s">
        <v>21</v>
      </c>
      <c r="K27" s="36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s="13" customFormat="1" ht="12.75">
      <c r="A28" s="35" t="s">
        <v>13</v>
      </c>
      <c r="B28" s="19" t="s">
        <v>28</v>
      </c>
      <c r="C28" s="19">
        <v>6</v>
      </c>
      <c r="D28" s="35" t="s">
        <v>66</v>
      </c>
      <c r="E28" s="20" t="s">
        <v>67</v>
      </c>
      <c r="F28" s="38">
        <v>0</v>
      </c>
      <c r="G28" s="38">
        <v>10</v>
      </c>
      <c r="H28" s="38">
        <f t="shared" si="0"/>
        <v>10</v>
      </c>
      <c r="I28" s="27">
        <v>2</v>
      </c>
      <c r="J28" s="38" t="s">
        <v>21</v>
      </c>
      <c r="K28" s="38" t="s">
        <v>64</v>
      </c>
      <c r="L28" s="39" t="s">
        <v>65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s="13" customFormat="1" ht="12.75">
      <c r="A29" s="23" t="s">
        <v>13</v>
      </c>
      <c r="B29" s="23"/>
      <c r="C29" s="23"/>
      <c r="D29" s="23"/>
      <c r="E29" s="32" t="s">
        <v>68</v>
      </c>
      <c r="F29" s="25">
        <f>SUM(F27:F28)</f>
        <v>0</v>
      </c>
      <c r="G29" s="25">
        <f>SUM(G27:G28)</f>
        <v>20</v>
      </c>
      <c r="H29" s="25">
        <f>SUM(F29:G29)</f>
        <v>20</v>
      </c>
      <c r="I29" s="25">
        <v>4</v>
      </c>
      <c r="J29" s="25"/>
      <c r="K29" s="25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s="13" customFormat="1" ht="12.75">
      <c r="A30" s="9" t="s">
        <v>13</v>
      </c>
      <c r="B30" s="9" t="s">
        <v>14</v>
      </c>
      <c r="C30" s="9">
        <v>2</v>
      </c>
      <c r="D30" s="33" t="s">
        <v>69</v>
      </c>
      <c r="E30" s="10" t="s">
        <v>70</v>
      </c>
      <c r="F30" s="27">
        <v>10</v>
      </c>
      <c r="G30" s="27">
        <v>10</v>
      </c>
      <c r="H30" s="27">
        <f t="shared" si="0"/>
        <v>20</v>
      </c>
      <c r="I30" s="27">
        <v>4</v>
      </c>
      <c r="J30" s="27" t="s">
        <v>21</v>
      </c>
      <c r="K30" s="27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s="13" customFormat="1" ht="12.75">
      <c r="A31" s="14" t="s">
        <v>13</v>
      </c>
      <c r="B31" s="14" t="s">
        <v>40</v>
      </c>
      <c r="C31" s="14">
        <v>3</v>
      </c>
      <c r="D31" s="15" t="s">
        <v>71</v>
      </c>
      <c r="E31" s="17" t="s">
        <v>72</v>
      </c>
      <c r="F31" s="11">
        <v>10</v>
      </c>
      <c r="G31" s="11">
        <v>10</v>
      </c>
      <c r="H31" s="11">
        <f t="shared" si="0"/>
        <v>20</v>
      </c>
      <c r="I31" s="11">
        <v>4</v>
      </c>
      <c r="J31" s="11" t="s">
        <v>21</v>
      </c>
      <c r="K31" s="11" t="s">
        <v>69</v>
      </c>
      <c r="L31" s="12" t="s">
        <v>70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s="13" customFormat="1" ht="12.75">
      <c r="A32" s="14" t="s">
        <v>13</v>
      </c>
      <c r="B32" s="14" t="s">
        <v>14</v>
      </c>
      <c r="C32" s="14">
        <v>1</v>
      </c>
      <c r="D32" s="15" t="s">
        <v>73</v>
      </c>
      <c r="E32" s="17" t="s">
        <v>74</v>
      </c>
      <c r="F32" s="11">
        <v>0</v>
      </c>
      <c r="G32" s="11">
        <v>10</v>
      </c>
      <c r="H32" s="11">
        <f t="shared" si="0"/>
        <v>10</v>
      </c>
      <c r="I32" s="11">
        <v>2</v>
      </c>
      <c r="J32" s="11" t="s">
        <v>21</v>
      </c>
      <c r="K32" s="11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s="13" customFormat="1" ht="12.75">
      <c r="A33" s="14" t="s">
        <v>13</v>
      </c>
      <c r="B33" s="14" t="s">
        <v>14</v>
      </c>
      <c r="C33" s="14">
        <v>2</v>
      </c>
      <c r="D33" s="15" t="s">
        <v>75</v>
      </c>
      <c r="E33" s="17" t="s">
        <v>76</v>
      </c>
      <c r="F33" s="11">
        <v>0</v>
      </c>
      <c r="G33" s="11">
        <v>10</v>
      </c>
      <c r="H33" s="11">
        <f t="shared" si="0"/>
        <v>10</v>
      </c>
      <c r="I33" s="11">
        <v>2</v>
      </c>
      <c r="J33" s="11" t="s">
        <v>21</v>
      </c>
      <c r="K33" s="11" t="s">
        <v>73</v>
      </c>
      <c r="L33" s="12" t="s">
        <v>74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s="13" customFormat="1" ht="12.75">
      <c r="A34" s="14" t="s">
        <v>13</v>
      </c>
      <c r="B34" s="14" t="s">
        <v>40</v>
      </c>
      <c r="C34" s="14">
        <v>3</v>
      </c>
      <c r="D34" s="15" t="s">
        <v>77</v>
      </c>
      <c r="E34" s="17" t="s">
        <v>78</v>
      </c>
      <c r="F34" s="11">
        <v>5</v>
      </c>
      <c r="G34" s="11">
        <v>10</v>
      </c>
      <c r="H34" s="11">
        <f t="shared" si="0"/>
        <v>15</v>
      </c>
      <c r="I34" s="11">
        <v>3</v>
      </c>
      <c r="J34" s="11" t="s">
        <v>21</v>
      </c>
      <c r="K34" s="11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s="13" customFormat="1" ht="12.75">
      <c r="A35" s="14" t="s">
        <v>13</v>
      </c>
      <c r="B35" s="14" t="s">
        <v>40</v>
      </c>
      <c r="C35" s="14">
        <v>4</v>
      </c>
      <c r="D35" s="15" t="s">
        <v>79</v>
      </c>
      <c r="E35" s="17" t="s">
        <v>80</v>
      </c>
      <c r="F35" s="11">
        <v>5</v>
      </c>
      <c r="G35" s="11">
        <v>10</v>
      </c>
      <c r="H35" s="11">
        <f t="shared" si="0"/>
        <v>15</v>
      </c>
      <c r="I35" s="11">
        <v>3</v>
      </c>
      <c r="J35" s="11" t="s">
        <v>17</v>
      </c>
      <c r="K35" s="11" t="s">
        <v>77</v>
      </c>
      <c r="L35" s="12" t="s">
        <v>78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s="13" customFormat="1" ht="12.75">
      <c r="A36" s="14" t="s">
        <v>13</v>
      </c>
      <c r="B36" s="14" t="s">
        <v>28</v>
      </c>
      <c r="C36" s="14">
        <v>6</v>
      </c>
      <c r="D36" s="15" t="s">
        <v>81</v>
      </c>
      <c r="E36" s="17" t="s">
        <v>82</v>
      </c>
      <c r="F36" s="11">
        <v>5</v>
      </c>
      <c r="G36" s="11">
        <v>10</v>
      </c>
      <c r="H36" s="11">
        <f t="shared" si="0"/>
        <v>15</v>
      </c>
      <c r="I36" s="11">
        <v>3</v>
      </c>
      <c r="J36" s="11" t="s">
        <v>21</v>
      </c>
      <c r="K36" s="11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s="13" customFormat="1" ht="12.75">
      <c r="A37" s="19" t="s">
        <v>13</v>
      </c>
      <c r="B37" s="19" t="s">
        <v>18</v>
      </c>
      <c r="C37" s="19">
        <v>7</v>
      </c>
      <c r="D37" s="35" t="s">
        <v>83</v>
      </c>
      <c r="E37" s="31" t="s">
        <v>84</v>
      </c>
      <c r="F37" s="21">
        <v>0</v>
      </c>
      <c r="G37" s="21">
        <v>10</v>
      </c>
      <c r="H37" s="21">
        <f t="shared" si="0"/>
        <v>10</v>
      </c>
      <c r="I37" s="21">
        <v>2</v>
      </c>
      <c r="J37" s="21" t="s">
        <v>21</v>
      </c>
      <c r="K37" s="21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s="13" customFormat="1" ht="12.75">
      <c r="A38" s="23" t="s">
        <v>13</v>
      </c>
      <c r="B38" s="23"/>
      <c r="C38" s="23"/>
      <c r="D38" s="23"/>
      <c r="E38" s="32" t="s">
        <v>85</v>
      </c>
      <c r="F38" s="25">
        <f>SUM(F30:F37)</f>
        <v>35</v>
      </c>
      <c r="G38" s="25">
        <f>SUM(G30:G37)</f>
        <v>80</v>
      </c>
      <c r="H38" s="25">
        <f>SUM(F38:G38)</f>
        <v>115</v>
      </c>
      <c r="I38" s="25">
        <f>SUM(I30:I37)</f>
        <v>23</v>
      </c>
      <c r="J38" s="25"/>
      <c r="K38" s="25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s="13" customFormat="1" ht="12.75">
      <c r="A39" s="9" t="s">
        <v>13</v>
      </c>
      <c r="B39" s="9" t="s">
        <v>14</v>
      </c>
      <c r="C39" s="9">
        <v>1</v>
      </c>
      <c r="D39" s="9" t="s">
        <v>222</v>
      </c>
      <c r="E39" s="10" t="s">
        <v>86</v>
      </c>
      <c r="F39" s="27">
        <v>10</v>
      </c>
      <c r="G39" s="27">
        <v>10</v>
      </c>
      <c r="H39" s="27">
        <f t="shared" si="0"/>
        <v>20</v>
      </c>
      <c r="I39" s="27">
        <v>4</v>
      </c>
      <c r="J39" s="27" t="s">
        <v>17</v>
      </c>
      <c r="K39" s="27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s="13" customFormat="1" ht="12.75">
      <c r="A40" s="14" t="s">
        <v>13</v>
      </c>
      <c r="B40" s="14" t="s">
        <v>14</v>
      </c>
      <c r="C40" s="14">
        <v>2</v>
      </c>
      <c r="D40" s="14" t="s">
        <v>57</v>
      </c>
      <c r="E40" s="17" t="s">
        <v>87</v>
      </c>
      <c r="F40" s="11">
        <v>10</v>
      </c>
      <c r="G40" s="11">
        <v>10</v>
      </c>
      <c r="H40" s="11">
        <f t="shared" si="0"/>
        <v>20</v>
      </c>
      <c r="I40" s="11">
        <v>4</v>
      </c>
      <c r="J40" s="11" t="s">
        <v>17</v>
      </c>
      <c r="K40" s="9" t="s">
        <v>222</v>
      </c>
      <c r="L40" s="12" t="s">
        <v>86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s="13" customFormat="1" ht="12.75">
      <c r="A41" s="14" t="s">
        <v>13</v>
      </c>
      <c r="B41" s="14" t="s">
        <v>40</v>
      </c>
      <c r="C41" s="14">
        <v>3</v>
      </c>
      <c r="D41" s="15" t="s">
        <v>88</v>
      </c>
      <c r="E41" s="17" t="s">
        <v>89</v>
      </c>
      <c r="F41" s="11">
        <v>0</v>
      </c>
      <c r="G41" s="11">
        <v>20</v>
      </c>
      <c r="H41" s="11">
        <f t="shared" si="0"/>
        <v>20</v>
      </c>
      <c r="I41" s="11">
        <v>4</v>
      </c>
      <c r="J41" s="11" t="s">
        <v>21</v>
      </c>
      <c r="K41" s="11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s="13" customFormat="1" ht="12.75">
      <c r="A42" s="19" t="s">
        <v>13</v>
      </c>
      <c r="B42" s="19" t="s">
        <v>40</v>
      </c>
      <c r="C42" s="19">
        <v>4</v>
      </c>
      <c r="D42" s="35" t="s">
        <v>90</v>
      </c>
      <c r="E42" s="31" t="s">
        <v>91</v>
      </c>
      <c r="F42" s="21">
        <v>5</v>
      </c>
      <c r="G42" s="21">
        <v>10</v>
      </c>
      <c r="H42" s="21">
        <f t="shared" si="0"/>
        <v>15</v>
      </c>
      <c r="I42" s="21">
        <v>3</v>
      </c>
      <c r="J42" s="21" t="s">
        <v>17</v>
      </c>
      <c r="K42" s="21" t="s">
        <v>88</v>
      </c>
      <c r="L42" s="22" t="s">
        <v>89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s="13" customFormat="1" ht="12.75">
      <c r="A43" s="23" t="s">
        <v>13</v>
      </c>
      <c r="B43" s="23"/>
      <c r="C43" s="23"/>
      <c r="D43" s="23"/>
      <c r="E43" s="32" t="s">
        <v>92</v>
      </c>
      <c r="F43" s="25">
        <f>SUM(F39:F42)</f>
        <v>25</v>
      </c>
      <c r="G43" s="25">
        <f>SUM(G39:G42)</f>
        <v>50</v>
      </c>
      <c r="H43" s="25">
        <f t="shared" si="0"/>
        <v>75</v>
      </c>
      <c r="I43" s="25">
        <f>SUM(I39:I42)</f>
        <v>15</v>
      </c>
      <c r="J43" s="25"/>
      <c r="K43" s="25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s="13" customFormat="1" ht="12.75">
      <c r="A44" s="9" t="s">
        <v>13</v>
      </c>
      <c r="B44" s="9" t="s">
        <v>14</v>
      </c>
      <c r="C44" s="9">
        <v>1</v>
      </c>
      <c r="D44" s="9" t="s">
        <v>93</v>
      </c>
      <c r="E44" s="10" t="s">
        <v>94</v>
      </c>
      <c r="F44" s="27">
        <v>5</v>
      </c>
      <c r="G44" s="27">
        <v>10</v>
      </c>
      <c r="H44" s="27">
        <f t="shared" si="0"/>
        <v>15</v>
      </c>
      <c r="I44" s="27">
        <v>3</v>
      </c>
      <c r="J44" s="27" t="s">
        <v>17</v>
      </c>
      <c r="K44" s="27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13" customFormat="1" ht="12.75">
      <c r="A45" s="14" t="s">
        <v>13</v>
      </c>
      <c r="B45" s="14" t="s">
        <v>14</v>
      </c>
      <c r="C45" s="14">
        <v>2</v>
      </c>
      <c r="D45" s="14" t="s">
        <v>95</v>
      </c>
      <c r="E45" s="17" t="s">
        <v>96</v>
      </c>
      <c r="F45" s="11">
        <v>5</v>
      </c>
      <c r="G45" s="11">
        <v>10</v>
      </c>
      <c r="H45" s="11">
        <f t="shared" si="0"/>
        <v>15</v>
      </c>
      <c r="I45" s="11">
        <v>3</v>
      </c>
      <c r="J45" s="11" t="s">
        <v>17</v>
      </c>
      <c r="K45" s="11" t="s">
        <v>93</v>
      </c>
      <c r="L45" s="12" t="s">
        <v>94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s="13" customFormat="1" ht="12.75">
      <c r="A46" s="14" t="s">
        <v>13</v>
      </c>
      <c r="B46" s="14" t="s">
        <v>40</v>
      </c>
      <c r="C46" s="14">
        <v>3</v>
      </c>
      <c r="D46" s="15" t="s">
        <v>97</v>
      </c>
      <c r="E46" s="17" t="s">
        <v>98</v>
      </c>
      <c r="F46" s="11">
        <v>10</v>
      </c>
      <c r="G46" s="11">
        <v>10</v>
      </c>
      <c r="H46" s="11">
        <f t="shared" si="0"/>
        <v>20</v>
      </c>
      <c r="I46" s="11">
        <v>4</v>
      </c>
      <c r="J46" s="11" t="s">
        <v>17</v>
      </c>
      <c r="K46" s="11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s="13" customFormat="1" ht="12.75">
      <c r="A47" s="19" t="s">
        <v>13</v>
      </c>
      <c r="B47" s="19" t="s">
        <v>18</v>
      </c>
      <c r="C47" s="19">
        <v>7</v>
      </c>
      <c r="D47" s="35" t="s">
        <v>99</v>
      </c>
      <c r="E47" s="31" t="s">
        <v>100</v>
      </c>
      <c r="F47" s="21">
        <v>5</v>
      </c>
      <c r="G47" s="21">
        <v>5</v>
      </c>
      <c r="H47" s="21">
        <f t="shared" si="0"/>
        <v>10</v>
      </c>
      <c r="I47" s="21">
        <v>2</v>
      </c>
      <c r="J47" s="21" t="s">
        <v>17</v>
      </c>
      <c r="K47" s="21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s="13" customFormat="1" ht="12.75">
      <c r="A48" s="23" t="s">
        <v>13</v>
      </c>
      <c r="B48" s="23"/>
      <c r="C48" s="23"/>
      <c r="D48" s="23"/>
      <c r="E48" s="32" t="s">
        <v>101</v>
      </c>
      <c r="F48" s="25">
        <f>SUM(F44:F47)</f>
        <v>25</v>
      </c>
      <c r="G48" s="25">
        <f>SUM(G44:G47)</f>
        <v>35</v>
      </c>
      <c r="H48" s="25">
        <f t="shared" si="0"/>
        <v>60</v>
      </c>
      <c r="I48" s="25">
        <f>SUM(I44:I47)</f>
        <v>12</v>
      </c>
      <c r="J48" s="25"/>
      <c r="K48" s="25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13" customFormat="1" ht="12.75">
      <c r="A49" s="9" t="s">
        <v>13</v>
      </c>
      <c r="B49" s="9" t="s">
        <v>14</v>
      </c>
      <c r="C49" s="9">
        <v>1</v>
      </c>
      <c r="D49" s="33" t="s">
        <v>107</v>
      </c>
      <c r="E49" s="10" t="s">
        <v>103</v>
      </c>
      <c r="F49" s="27">
        <v>0</v>
      </c>
      <c r="G49" s="27">
        <v>10</v>
      </c>
      <c r="H49" s="27">
        <f t="shared" si="0"/>
        <v>10</v>
      </c>
      <c r="I49" s="27">
        <v>2</v>
      </c>
      <c r="J49" s="27" t="s">
        <v>21</v>
      </c>
      <c r="K49" s="27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13" customFormat="1" ht="12.75">
      <c r="A50" s="14" t="s">
        <v>13</v>
      </c>
      <c r="B50" s="14" t="s">
        <v>14</v>
      </c>
      <c r="C50" s="14">
        <v>2</v>
      </c>
      <c r="D50" s="15" t="s">
        <v>109</v>
      </c>
      <c r="E50" s="17" t="s">
        <v>104</v>
      </c>
      <c r="F50" s="11">
        <v>0</v>
      </c>
      <c r="G50" s="11">
        <v>20</v>
      </c>
      <c r="H50" s="11">
        <f t="shared" si="0"/>
        <v>20</v>
      </c>
      <c r="I50" s="11">
        <v>4</v>
      </c>
      <c r="J50" s="11" t="s">
        <v>21</v>
      </c>
      <c r="K50" s="33" t="s">
        <v>107</v>
      </c>
      <c r="L50" s="12" t="s">
        <v>103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13" customFormat="1" ht="12.75">
      <c r="A51" s="19" t="s">
        <v>13</v>
      </c>
      <c r="B51" s="19" t="s">
        <v>40</v>
      </c>
      <c r="C51" s="19">
        <v>3</v>
      </c>
      <c r="D51" s="35" t="s">
        <v>111</v>
      </c>
      <c r="E51" s="31" t="s">
        <v>105</v>
      </c>
      <c r="F51" s="21">
        <v>10</v>
      </c>
      <c r="G51" s="21">
        <v>10</v>
      </c>
      <c r="H51" s="21">
        <f t="shared" si="0"/>
        <v>20</v>
      </c>
      <c r="I51" s="21">
        <v>4</v>
      </c>
      <c r="J51" s="21" t="s">
        <v>17</v>
      </c>
      <c r="K51" s="21"/>
      <c r="L51" s="2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13" customFormat="1" ht="12.75">
      <c r="A52" s="23" t="s">
        <v>13</v>
      </c>
      <c r="B52" s="23"/>
      <c r="C52" s="23"/>
      <c r="D52" s="23"/>
      <c r="E52" s="32" t="s">
        <v>106</v>
      </c>
      <c r="F52" s="25">
        <f>SUM(F49:F51)</f>
        <v>10</v>
      </c>
      <c r="G52" s="25">
        <f>SUM(G49:G51)</f>
        <v>40</v>
      </c>
      <c r="H52" s="25">
        <f t="shared" si="0"/>
        <v>50</v>
      </c>
      <c r="I52" s="25">
        <f>SUM(I49:I51)</f>
        <v>10</v>
      </c>
      <c r="J52" s="25"/>
      <c r="K52" s="25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13" customFormat="1" ht="12.75">
      <c r="A53" s="9" t="s">
        <v>13</v>
      </c>
      <c r="B53" s="9" t="s">
        <v>14</v>
      </c>
      <c r="C53" s="9">
        <v>1</v>
      </c>
      <c r="D53" s="33" t="s">
        <v>114</v>
      </c>
      <c r="E53" s="10" t="s">
        <v>108</v>
      </c>
      <c r="F53" s="27">
        <v>10</v>
      </c>
      <c r="G53" s="27">
        <v>10</v>
      </c>
      <c r="H53" s="27">
        <f t="shared" si="0"/>
        <v>20</v>
      </c>
      <c r="I53" s="27">
        <v>4</v>
      </c>
      <c r="J53" s="27" t="s">
        <v>21</v>
      </c>
      <c r="K53" s="27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13" customFormat="1" ht="12.75">
      <c r="A54" s="14" t="s">
        <v>13</v>
      </c>
      <c r="B54" s="14" t="s">
        <v>14</v>
      </c>
      <c r="C54" s="14">
        <v>2</v>
      </c>
      <c r="D54" s="15" t="s">
        <v>116</v>
      </c>
      <c r="E54" s="17" t="s">
        <v>110</v>
      </c>
      <c r="F54" s="11">
        <v>0</v>
      </c>
      <c r="G54" s="11">
        <v>10</v>
      </c>
      <c r="H54" s="11">
        <f t="shared" si="0"/>
        <v>10</v>
      </c>
      <c r="I54" s="11">
        <v>2</v>
      </c>
      <c r="J54" s="11" t="s">
        <v>21</v>
      </c>
      <c r="K54" s="33" t="s">
        <v>114</v>
      </c>
      <c r="L54" s="12" t="s">
        <v>108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13" customFormat="1" ht="12.75">
      <c r="A55" s="19" t="s">
        <v>13</v>
      </c>
      <c r="B55" s="19" t="s">
        <v>40</v>
      </c>
      <c r="C55" s="19">
        <v>3</v>
      </c>
      <c r="D55" s="35" t="s">
        <v>121</v>
      </c>
      <c r="E55" s="31" t="s">
        <v>112</v>
      </c>
      <c r="F55" s="21">
        <v>15</v>
      </c>
      <c r="G55" s="21">
        <v>5</v>
      </c>
      <c r="H55" s="21">
        <f t="shared" si="0"/>
        <v>20</v>
      </c>
      <c r="I55" s="21">
        <v>4</v>
      </c>
      <c r="J55" s="21" t="s">
        <v>17</v>
      </c>
      <c r="K55" s="21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s="13" customFormat="1" ht="12.75">
      <c r="A56" s="23" t="s">
        <v>13</v>
      </c>
      <c r="B56" s="23"/>
      <c r="C56" s="23"/>
      <c r="D56" s="23"/>
      <c r="E56" s="32" t="s">
        <v>113</v>
      </c>
      <c r="F56" s="25">
        <f>SUM(F53:F55)</f>
        <v>25</v>
      </c>
      <c r="G56" s="25">
        <f>SUM(G53:G55)</f>
        <v>25</v>
      </c>
      <c r="H56" s="25">
        <f t="shared" si="0"/>
        <v>50</v>
      </c>
      <c r="I56" s="25">
        <f>SUM(I53:I55)</f>
        <v>10</v>
      </c>
      <c r="J56" s="25"/>
      <c r="K56" s="25"/>
      <c r="L56" s="2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s="13" customFormat="1" ht="12.75">
      <c r="A57" s="9" t="s">
        <v>13</v>
      </c>
      <c r="B57" s="9" t="s">
        <v>28</v>
      </c>
      <c r="C57" s="9">
        <v>5</v>
      </c>
      <c r="D57" s="33" t="s">
        <v>124</v>
      </c>
      <c r="E57" s="10" t="s">
        <v>115</v>
      </c>
      <c r="F57" s="27">
        <v>5</v>
      </c>
      <c r="G57" s="27">
        <v>10</v>
      </c>
      <c r="H57" s="27">
        <v>15</v>
      </c>
      <c r="I57" s="27">
        <v>3</v>
      </c>
      <c r="J57" s="27" t="s">
        <v>21</v>
      </c>
      <c r="K57" s="27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s="13" customFormat="1" ht="12.75">
      <c r="A58" s="19" t="s">
        <v>13</v>
      </c>
      <c r="B58" s="19" t="s">
        <v>28</v>
      </c>
      <c r="C58" s="19">
        <v>6</v>
      </c>
      <c r="D58" s="35" t="s">
        <v>119</v>
      </c>
      <c r="E58" s="31" t="s">
        <v>117</v>
      </c>
      <c r="F58" s="21">
        <v>10</v>
      </c>
      <c r="G58" s="21">
        <v>10</v>
      </c>
      <c r="H58" s="21">
        <v>20</v>
      </c>
      <c r="I58" s="21">
        <v>4</v>
      </c>
      <c r="J58" s="21" t="s">
        <v>21</v>
      </c>
      <c r="K58" s="21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s="13" customFormat="1" ht="25.5">
      <c r="A59" s="23" t="s">
        <v>13</v>
      </c>
      <c r="B59" s="23"/>
      <c r="C59" s="23"/>
      <c r="D59" s="23"/>
      <c r="E59" s="40" t="s">
        <v>118</v>
      </c>
      <c r="F59" s="25">
        <v>2</v>
      </c>
      <c r="G59" s="25">
        <v>5</v>
      </c>
      <c r="H59" s="25">
        <v>25</v>
      </c>
      <c r="I59" s="25">
        <f>SUM(I57:I58)</f>
        <v>7</v>
      </c>
      <c r="J59" s="25"/>
      <c r="K59" s="25"/>
      <c r="L59" s="2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s="13" customFormat="1" ht="12.75">
      <c r="A60" s="9" t="s">
        <v>13</v>
      </c>
      <c r="B60" s="9" t="s">
        <v>14</v>
      </c>
      <c r="C60" s="9">
        <v>2</v>
      </c>
      <c r="D60" s="33" t="s">
        <v>223</v>
      </c>
      <c r="E60" s="10" t="s">
        <v>120</v>
      </c>
      <c r="F60" s="27">
        <v>0</v>
      </c>
      <c r="G60" s="27">
        <v>20</v>
      </c>
      <c r="H60" s="27">
        <f t="shared" si="0"/>
        <v>20</v>
      </c>
      <c r="I60" s="27">
        <v>4</v>
      </c>
      <c r="J60" s="27" t="s">
        <v>21</v>
      </c>
      <c r="K60" s="27"/>
      <c r="L60" s="2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s="13" customFormat="1" ht="12.75">
      <c r="A61" s="14" t="s">
        <v>13</v>
      </c>
      <c r="B61" s="14" t="s">
        <v>40</v>
      </c>
      <c r="C61" s="14">
        <v>3</v>
      </c>
      <c r="D61" s="15" t="s">
        <v>224</v>
      </c>
      <c r="E61" s="17" t="s">
        <v>122</v>
      </c>
      <c r="F61" s="11">
        <v>0</v>
      </c>
      <c r="G61" s="11">
        <v>20</v>
      </c>
      <c r="H61" s="11">
        <f t="shared" si="0"/>
        <v>20</v>
      </c>
      <c r="I61" s="11">
        <v>4</v>
      </c>
      <c r="J61" s="11" t="s">
        <v>21</v>
      </c>
      <c r="K61" s="33" t="s">
        <v>223</v>
      </c>
      <c r="L61" s="12" t="s">
        <v>123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s="13" customFormat="1" ht="12.75">
      <c r="A62" s="19" t="s">
        <v>13</v>
      </c>
      <c r="B62" s="19" t="s">
        <v>14</v>
      </c>
      <c r="C62" s="19">
        <v>1</v>
      </c>
      <c r="D62" s="35" t="s">
        <v>225</v>
      </c>
      <c r="E62" s="31" t="s">
        <v>125</v>
      </c>
      <c r="F62" s="21">
        <v>10</v>
      </c>
      <c r="G62" s="21">
        <v>0</v>
      </c>
      <c r="H62" s="21">
        <f t="shared" si="0"/>
        <v>10</v>
      </c>
      <c r="I62" s="21">
        <v>2</v>
      </c>
      <c r="J62" s="21" t="s">
        <v>17</v>
      </c>
      <c r="K62" s="21"/>
      <c r="L62" s="2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 s="13" customFormat="1" ht="12.75">
      <c r="A63" s="23" t="s">
        <v>13</v>
      </c>
      <c r="B63" s="23"/>
      <c r="C63" s="23"/>
      <c r="D63" s="23"/>
      <c r="E63" s="32" t="s">
        <v>126</v>
      </c>
      <c r="F63" s="25">
        <f>SUM(F60:F62)</f>
        <v>10</v>
      </c>
      <c r="G63" s="25">
        <f>SUM(G60:G62)</f>
        <v>40</v>
      </c>
      <c r="H63" s="25">
        <f t="shared" si="0"/>
        <v>50</v>
      </c>
      <c r="I63" s="25">
        <f>SUM(I60:I62)</f>
        <v>10</v>
      </c>
      <c r="J63" s="25"/>
      <c r="K63" s="25"/>
      <c r="L63" s="2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0" s="13" customFormat="1" ht="12.75">
      <c r="A64" s="41" t="s">
        <v>13</v>
      </c>
      <c r="B64" s="41"/>
      <c r="C64" s="41"/>
      <c r="D64" s="41"/>
      <c r="E64" s="32" t="s">
        <v>127</v>
      </c>
      <c r="F64" s="25">
        <f>F63+F59+F56+F52+F48+F43+F38+F29+F26+F17+F11</f>
        <v>277</v>
      </c>
      <c r="G64" s="25">
        <f>G63+G59+G56+G52+G48+G43+G38+G29+G26+G17+G11</f>
        <v>375</v>
      </c>
      <c r="H64" s="25">
        <f>SUM(F64:G64)</f>
        <v>652</v>
      </c>
      <c r="I64" s="42">
        <f>I11+I17+I26+I29+I38+I43+I48+I52+I56+I59+I63</f>
        <v>136</v>
      </c>
      <c r="J64" s="42"/>
      <c r="K64" s="42"/>
      <c r="L64" s="4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s="13" customFormat="1" ht="12.75">
      <c r="A65" s="44" t="s">
        <v>13</v>
      </c>
      <c r="B65" s="44" t="s">
        <v>18</v>
      </c>
      <c r="C65" s="44">
        <v>8</v>
      </c>
      <c r="D65" s="44" t="s">
        <v>231</v>
      </c>
      <c r="E65" s="45" t="s">
        <v>129</v>
      </c>
      <c r="F65" s="46"/>
      <c r="G65" s="46"/>
      <c r="H65" s="46"/>
      <c r="I65" s="46">
        <v>15</v>
      </c>
      <c r="J65" s="46"/>
      <c r="K65" s="46"/>
      <c r="L65" s="4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s="13" customFormat="1" ht="12.75">
      <c r="A66" s="23" t="s">
        <v>13</v>
      </c>
      <c r="B66" s="23"/>
      <c r="C66" s="23"/>
      <c r="D66" s="80"/>
      <c r="E66" s="32" t="s">
        <v>130</v>
      </c>
      <c r="F66" s="25"/>
      <c r="G66" s="25"/>
      <c r="H66" s="25"/>
      <c r="I66" s="25">
        <v>23</v>
      </c>
      <c r="J66" s="25"/>
      <c r="K66" s="25"/>
      <c r="L66" s="2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s="13" customFormat="1" ht="12.75">
      <c r="A67" s="23" t="s">
        <v>13</v>
      </c>
      <c r="B67" s="23"/>
      <c r="C67" s="23"/>
      <c r="D67" s="80"/>
      <c r="E67" s="32" t="s">
        <v>131</v>
      </c>
      <c r="F67" s="25">
        <v>0</v>
      </c>
      <c r="G67" s="25">
        <v>0</v>
      </c>
      <c r="H67" s="25">
        <v>0</v>
      </c>
      <c r="I67" s="25">
        <v>12</v>
      </c>
      <c r="J67" s="25"/>
      <c r="K67" s="25"/>
      <c r="L67" s="2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s="48" customFormat="1" ht="25.5">
      <c r="A68" s="9" t="s">
        <v>13</v>
      </c>
      <c r="B68" s="78" t="s">
        <v>14</v>
      </c>
      <c r="C68" s="78">
        <v>2</v>
      </c>
      <c r="D68" s="9" t="s">
        <v>128</v>
      </c>
      <c r="E68" s="29" t="s">
        <v>133</v>
      </c>
      <c r="F68" s="27">
        <v>0</v>
      </c>
      <c r="G68" s="27">
        <v>5</v>
      </c>
      <c r="H68" s="27">
        <f>SUM(F68:G68)</f>
        <v>5</v>
      </c>
      <c r="I68" s="27">
        <v>2</v>
      </c>
      <c r="J68" s="27" t="s">
        <v>21</v>
      </c>
      <c r="K68" s="14" t="s">
        <v>50</v>
      </c>
      <c r="L68" s="28" t="s">
        <v>51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s="48" customFormat="1" ht="25.5">
      <c r="A69" s="14" t="s">
        <v>13</v>
      </c>
      <c r="B69" s="79" t="s">
        <v>40</v>
      </c>
      <c r="C69" s="79">
        <v>3</v>
      </c>
      <c r="D69" s="14" t="s">
        <v>139</v>
      </c>
      <c r="E69" s="30" t="s">
        <v>134</v>
      </c>
      <c r="F69" s="27">
        <v>0</v>
      </c>
      <c r="G69" s="11">
        <v>5</v>
      </c>
      <c r="H69" s="11">
        <f aca="true" t="shared" si="1" ref="H69:H97">SUM(F69:G69)</f>
        <v>5</v>
      </c>
      <c r="I69" s="11">
        <v>2</v>
      </c>
      <c r="J69" s="11" t="s">
        <v>21</v>
      </c>
      <c r="K69" s="9" t="s">
        <v>128</v>
      </c>
      <c r="L69" s="12" t="s">
        <v>133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s="48" customFormat="1" ht="25.5">
      <c r="A70" s="14" t="s">
        <v>13</v>
      </c>
      <c r="B70" s="79" t="s">
        <v>40</v>
      </c>
      <c r="C70" s="79">
        <v>4</v>
      </c>
      <c r="D70" s="14" t="s">
        <v>132</v>
      </c>
      <c r="E70" s="30" t="s">
        <v>136</v>
      </c>
      <c r="F70" s="27">
        <v>0</v>
      </c>
      <c r="G70" s="11">
        <v>5</v>
      </c>
      <c r="H70" s="11">
        <f t="shared" si="1"/>
        <v>5</v>
      </c>
      <c r="I70" s="11">
        <v>3</v>
      </c>
      <c r="J70" s="11" t="s">
        <v>21</v>
      </c>
      <c r="K70" s="14" t="s">
        <v>139</v>
      </c>
      <c r="L70" s="12" t="s">
        <v>134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s="48" customFormat="1" ht="12.75">
      <c r="A71" s="14" t="s">
        <v>13</v>
      </c>
      <c r="B71" s="79" t="s">
        <v>28</v>
      </c>
      <c r="C71" s="79">
        <v>5</v>
      </c>
      <c r="D71" s="14" t="s">
        <v>143</v>
      </c>
      <c r="E71" s="30" t="s">
        <v>137</v>
      </c>
      <c r="F71" s="27">
        <v>0</v>
      </c>
      <c r="G71" s="11">
        <v>5</v>
      </c>
      <c r="H71" s="11">
        <f t="shared" si="1"/>
        <v>5</v>
      </c>
      <c r="I71" s="11">
        <v>3</v>
      </c>
      <c r="J71" s="11" t="s">
        <v>21</v>
      </c>
      <c r="K71" s="14" t="s">
        <v>132</v>
      </c>
      <c r="L71" s="12" t="s">
        <v>138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s="48" customFormat="1" ht="12.75">
      <c r="A72" s="14" t="s">
        <v>13</v>
      </c>
      <c r="B72" s="79" t="s">
        <v>18</v>
      </c>
      <c r="C72" s="79">
        <v>7</v>
      </c>
      <c r="D72" s="14" t="s">
        <v>147</v>
      </c>
      <c r="E72" s="30" t="s">
        <v>140</v>
      </c>
      <c r="F72" s="27">
        <v>0</v>
      </c>
      <c r="G72" s="11">
        <v>25</v>
      </c>
      <c r="H72" s="11">
        <f t="shared" si="1"/>
        <v>25</v>
      </c>
      <c r="I72" s="11">
        <v>3</v>
      </c>
      <c r="J72" s="11" t="s">
        <v>21</v>
      </c>
      <c r="K72" s="11"/>
      <c r="L72" s="1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s="48" customFormat="1" ht="12.75">
      <c r="A73" s="14" t="s">
        <v>13</v>
      </c>
      <c r="B73" s="79" t="s">
        <v>18</v>
      </c>
      <c r="C73" s="79">
        <v>8</v>
      </c>
      <c r="D73" s="14" t="s">
        <v>135</v>
      </c>
      <c r="E73" s="30" t="s">
        <v>142</v>
      </c>
      <c r="F73" s="27">
        <v>0</v>
      </c>
      <c r="G73" s="11">
        <v>25</v>
      </c>
      <c r="H73" s="11">
        <f t="shared" si="1"/>
        <v>25</v>
      </c>
      <c r="I73" s="11">
        <v>3</v>
      </c>
      <c r="J73" s="11" t="s">
        <v>21</v>
      </c>
      <c r="K73" s="14" t="s">
        <v>147</v>
      </c>
      <c r="L73" s="12" t="s">
        <v>140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s="48" customFormat="1" ht="12.75">
      <c r="A74" s="14" t="s">
        <v>13</v>
      </c>
      <c r="B74" s="79" t="s">
        <v>40</v>
      </c>
      <c r="C74" s="79">
        <v>3</v>
      </c>
      <c r="D74" s="14" t="s">
        <v>149</v>
      </c>
      <c r="E74" s="30" t="s">
        <v>144</v>
      </c>
      <c r="F74" s="27">
        <v>0</v>
      </c>
      <c r="G74" s="11">
        <v>1</v>
      </c>
      <c r="H74" s="11">
        <f t="shared" si="1"/>
        <v>1</v>
      </c>
      <c r="I74" s="11">
        <v>0</v>
      </c>
      <c r="J74" s="11" t="s">
        <v>145</v>
      </c>
      <c r="K74" s="14" t="s">
        <v>143</v>
      </c>
      <c r="L74" s="12" t="s">
        <v>146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s="48" customFormat="1" ht="12.75">
      <c r="A75" s="14" t="s">
        <v>13</v>
      </c>
      <c r="B75" s="79" t="s">
        <v>40</v>
      </c>
      <c r="C75" s="79">
        <v>3</v>
      </c>
      <c r="D75" s="14" t="s">
        <v>151</v>
      </c>
      <c r="E75" s="30" t="s">
        <v>148</v>
      </c>
      <c r="F75" s="27">
        <v>0</v>
      </c>
      <c r="G75" s="11">
        <v>1</v>
      </c>
      <c r="H75" s="11">
        <f t="shared" si="1"/>
        <v>1</v>
      </c>
      <c r="I75" s="11">
        <v>0</v>
      </c>
      <c r="J75" s="11" t="s">
        <v>145</v>
      </c>
      <c r="K75" s="11"/>
      <c r="L75" s="1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s="48" customFormat="1" ht="12.75">
      <c r="A76" s="14" t="s">
        <v>13</v>
      </c>
      <c r="B76" s="79" t="s">
        <v>40</v>
      </c>
      <c r="C76" s="79">
        <v>3</v>
      </c>
      <c r="D76" s="14" t="s">
        <v>161</v>
      </c>
      <c r="E76" s="30" t="s">
        <v>150</v>
      </c>
      <c r="F76" s="27">
        <v>0</v>
      </c>
      <c r="G76" s="11">
        <v>1</v>
      </c>
      <c r="H76" s="11">
        <f t="shared" si="1"/>
        <v>1</v>
      </c>
      <c r="I76" s="11">
        <v>0</v>
      </c>
      <c r="J76" s="11" t="s">
        <v>145</v>
      </c>
      <c r="K76" s="11"/>
      <c r="L76" s="1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s="48" customFormat="1" ht="12.75">
      <c r="A77" s="14" t="s">
        <v>13</v>
      </c>
      <c r="B77" s="79" t="s">
        <v>40</v>
      </c>
      <c r="C77" s="79">
        <v>3</v>
      </c>
      <c r="D77" s="14" t="s">
        <v>167</v>
      </c>
      <c r="E77" s="30" t="s">
        <v>152</v>
      </c>
      <c r="F77" s="27">
        <v>0</v>
      </c>
      <c r="G77" s="11">
        <v>1</v>
      </c>
      <c r="H77" s="11">
        <f t="shared" si="1"/>
        <v>1</v>
      </c>
      <c r="I77" s="11">
        <v>0</v>
      </c>
      <c r="J77" s="11" t="s">
        <v>145</v>
      </c>
      <c r="K77" s="11"/>
      <c r="L77" s="1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s="48" customFormat="1" ht="12.75">
      <c r="A78" s="14" t="s">
        <v>13</v>
      </c>
      <c r="B78" s="79" t="s">
        <v>40</v>
      </c>
      <c r="C78" s="79">
        <v>4</v>
      </c>
      <c r="D78" s="14" t="s">
        <v>141</v>
      </c>
      <c r="E78" s="30" t="s">
        <v>154</v>
      </c>
      <c r="F78" s="27">
        <v>0</v>
      </c>
      <c r="G78" s="11">
        <v>1</v>
      </c>
      <c r="H78" s="11">
        <f t="shared" si="1"/>
        <v>1</v>
      </c>
      <c r="I78" s="11">
        <v>0</v>
      </c>
      <c r="J78" s="11" t="s">
        <v>145</v>
      </c>
      <c r="K78" s="11"/>
      <c r="L78" s="1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s="48" customFormat="1" ht="12.75">
      <c r="A79" s="14" t="s">
        <v>13</v>
      </c>
      <c r="B79" s="79" t="s">
        <v>40</v>
      </c>
      <c r="C79" s="79">
        <v>4</v>
      </c>
      <c r="D79" s="14" t="s">
        <v>153</v>
      </c>
      <c r="E79" s="30" t="s">
        <v>156</v>
      </c>
      <c r="F79" s="27">
        <v>0</v>
      </c>
      <c r="G79" s="11">
        <v>1</v>
      </c>
      <c r="H79" s="11">
        <f t="shared" si="1"/>
        <v>1</v>
      </c>
      <c r="I79" s="11">
        <v>0</v>
      </c>
      <c r="J79" s="11" t="s">
        <v>145</v>
      </c>
      <c r="K79" s="11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s="48" customFormat="1" ht="12.75">
      <c r="A80" s="14" t="s">
        <v>13</v>
      </c>
      <c r="B80" s="14" t="s">
        <v>40</v>
      </c>
      <c r="C80" s="14">
        <v>4</v>
      </c>
      <c r="D80" s="14" t="s">
        <v>155</v>
      </c>
      <c r="E80" s="30" t="s">
        <v>158</v>
      </c>
      <c r="F80" s="27">
        <v>0</v>
      </c>
      <c r="G80" s="11">
        <v>1</v>
      </c>
      <c r="H80" s="11">
        <f t="shared" si="1"/>
        <v>1</v>
      </c>
      <c r="I80" s="11">
        <v>0</v>
      </c>
      <c r="J80" s="11" t="s">
        <v>145</v>
      </c>
      <c r="K80" s="11"/>
      <c r="L80" s="1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s="48" customFormat="1" ht="25.5">
      <c r="A81" s="14" t="s">
        <v>13</v>
      </c>
      <c r="B81" s="14" t="s">
        <v>40</v>
      </c>
      <c r="C81" s="14">
        <v>4</v>
      </c>
      <c r="D81" s="14" t="s">
        <v>157</v>
      </c>
      <c r="E81" s="30" t="s">
        <v>160</v>
      </c>
      <c r="F81" s="27">
        <v>0</v>
      </c>
      <c r="G81" s="11">
        <v>10</v>
      </c>
      <c r="H81" s="11">
        <f t="shared" si="1"/>
        <v>10</v>
      </c>
      <c r="I81" s="11">
        <v>4</v>
      </c>
      <c r="J81" s="11" t="s">
        <v>21</v>
      </c>
      <c r="K81" s="14" t="s">
        <v>77</v>
      </c>
      <c r="L81" s="17" t="s">
        <v>78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s="48" customFormat="1" ht="25.5">
      <c r="A82" s="14" t="s">
        <v>13</v>
      </c>
      <c r="B82" s="14" t="s">
        <v>28</v>
      </c>
      <c r="C82" s="14">
        <v>5</v>
      </c>
      <c r="D82" s="14" t="s">
        <v>172</v>
      </c>
      <c r="E82" s="30" t="s">
        <v>162</v>
      </c>
      <c r="F82" s="27">
        <v>0</v>
      </c>
      <c r="G82" s="11">
        <v>15</v>
      </c>
      <c r="H82" s="11">
        <f t="shared" si="1"/>
        <v>15</v>
      </c>
      <c r="I82" s="11">
        <v>4</v>
      </c>
      <c r="J82" s="11" t="s">
        <v>21</v>
      </c>
      <c r="K82" s="14" t="s">
        <v>157</v>
      </c>
      <c r="L82" s="12" t="s">
        <v>163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s="48" customFormat="1" ht="25.5">
      <c r="A83" s="14" t="s">
        <v>13</v>
      </c>
      <c r="B83" s="14" t="s">
        <v>28</v>
      </c>
      <c r="C83" s="14">
        <v>6</v>
      </c>
      <c r="D83" s="14" t="s">
        <v>159</v>
      </c>
      <c r="E83" s="30" t="s">
        <v>165</v>
      </c>
      <c r="F83" s="27">
        <v>0</v>
      </c>
      <c r="G83" s="11">
        <v>12</v>
      </c>
      <c r="H83" s="11">
        <f t="shared" si="1"/>
        <v>12</v>
      </c>
      <c r="I83" s="11">
        <v>4</v>
      </c>
      <c r="J83" s="11" t="s">
        <v>21</v>
      </c>
      <c r="K83" s="14" t="s">
        <v>172</v>
      </c>
      <c r="L83" s="12" t="s">
        <v>166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s="48" customFormat="1" ht="25.5">
      <c r="A84" s="14" t="s">
        <v>13</v>
      </c>
      <c r="B84" s="14" t="s">
        <v>18</v>
      </c>
      <c r="C84" s="14">
        <v>7</v>
      </c>
      <c r="D84" s="14" t="s">
        <v>188</v>
      </c>
      <c r="E84" s="30" t="s">
        <v>168</v>
      </c>
      <c r="F84" s="27">
        <v>0</v>
      </c>
      <c r="G84" s="11">
        <v>12</v>
      </c>
      <c r="H84" s="11">
        <f t="shared" si="1"/>
        <v>12</v>
      </c>
      <c r="I84" s="11">
        <v>4</v>
      </c>
      <c r="J84" s="11" t="s">
        <v>21</v>
      </c>
      <c r="K84" s="14" t="s">
        <v>159</v>
      </c>
      <c r="L84" s="12" t="s">
        <v>169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s="48" customFormat="1" ht="25.5">
      <c r="A85" s="14" t="s">
        <v>13</v>
      </c>
      <c r="B85" s="14" t="s">
        <v>40</v>
      </c>
      <c r="C85" s="14">
        <v>4</v>
      </c>
      <c r="D85" s="14" t="s">
        <v>164</v>
      </c>
      <c r="E85" s="49" t="s">
        <v>171</v>
      </c>
      <c r="F85" s="27">
        <v>0</v>
      </c>
      <c r="G85" s="50">
        <v>1</v>
      </c>
      <c r="H85" s="51">
        <f t="shared" si="1"/>
        <v>1</v>
      </c>
      <c r="I85" s="11">
        <v>0</v>
      </c>
      <c r="J85" s="11" t="s">
        <v>145</v>
      </c>
      <c r="K85" s="11"/>
      <c r="L85" s="4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s="48" customFormat="1" ht="25.5">
      <c r="A86" s="14" t="s">
        <v>13</v>
      </c>
      <c r="B86" s="14" t="s">
        <v>28</v>
      </c>
      <c r="C86" s="14">
        <v>5</v>
      </c>
      <c r="D86" s="14" t="s">
        <v>190</v>
      </c>
      <c r="E86" s="49" t="s">
        <v>173</v>
      </c>
      <c r="F86" s="27">
        <v>0</v>
      </c>
      <c r="G86" s="50">
        <v>1</v>
      </c>
      <c r="H86" s="51">
        <f t="shared" si="1"/>
        <v>1</v>
      </c>
      <c r="I86" s="11">
        <v>0</v>
      </c>
      <c r="J86" s="11" t="s">
        <v>145</v>
      </c>
      <c r="K86" s="14" t="s">
        <v>164</v>
      </c>
      <c r="L86" s="49" t="s">
        <v>174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s="48" customFormat="1" ht="25.5">
      <c r="A87" s="14" t="s">
        <v>13</v>
      </c>
      <c r="B87" s="14" t="s">
        <v>28</v>
      </c>
      <c r="C87" s="14">
        <v>6</v>
      </c>
      <c r="D87" s="14" t="s">
        <v>170</v>
      </c>
      <c r="E87" s="49" t="s">
        <v>176</v>
      </c>
      <c r="F87" s="27">
        <v>0</v>
      </c>
      <c r="G87" s="50">
        <v>1</v>
      </c>
      <c r="H87" s="51">
        <f t="shared" si="1"/>
        <v>1</v>
      </c>
      <c r="I87" s="11">
        <v>0</v>
      </c>
      <c r="J87" s="11" t="s">
        <v>145</v>
      </c>
      <c r="K87" s="14" t="s">
        <v>190</v>
      </c>
      <c r="L87" s="49" t="s">
        <v>177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s="48" customFormat="1" ht="12.75">
      <c r="A88" s="14" t="s">
        <v>13</v>
      </c>
      <c r="B88" s="14" t="s">
        <v>28</v>
      </c>
      <c r="C88" s="14">
        <v>6</v>
      </c>
      <c r="D88" s="14" t="s">
        <v>175</v>
      </c>
      <c r="E88" s="30" t="s">
        <v>179</v>
      </c>
      <c r="F88" s="27">
        <v>0</v>
      </c>
      <c r="G88" s="50">
        <v>1</v>
      </c>
      <c r="H88" s="11">
        <f t="shared" si="1"/>
        <v>1</v>
      </c>
      <c r="I88" s="11">
        <v>0</v>
      </c>
      <c r="J88" s="11" t="s">
        <v>145</v>
      </c>
      <c r="K88" s="11"/>
      <c r="L88" s="3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s="48" customFormat="1" ht="12.75">
      <c r="A89" s="14" t="s">
        <v>13</v>
      </c>
      <c r="B89" s="14" t="s">
        <v>28</v>
      </c>
      <c r="C89" s="14">
        <v>6</v>
      </c>
      <c r="D89" s="14" t="s">
        <v>178</v>
      </c>
      <c r="E89" s="30" t="s">
        <v>181</v>
      </c>
      <c r="F89" s="27">
        <v>0</v>
      </c>
      <c r="G89" s="50">
        <v>1</v>
      </c>
      <c r="H89" s="14">
        <f t="shared" si="1"/>
        <v>1</v>
      </c>
      <c r="I89" s="11">
        <v>0</v>
      </c>
      <c r="J89" s="11" t="s">
        <v>145</v>
      </c>
      <c r="K89" s="11"/>
      <c r="L89" s="3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s="48" customFormat="1" ht="12.75">
      <c r="A90" s="14" t="s">
        <v>13</v>
      </c>
      <c r="B90" s="14" t="s">
        <v>28</v>
      </c>
      <c r="C90" s="14">
        <v>6</v>
      </c>
      <c r="D90" s="14" t="s">
        <v>180</v>
      </c>
      <c r="E90" s="30" t="s">
        <v>183</v>
      </c>
      <c r="F90" s="27">
        <v>0</v>
      </c>
      <c r="G90" s="50">
        <v>1</v>
      </c>
      <c r="H90" s="14">
        <f t="shared" si="1"/>
        <v>1</v>
      </c>
      <c r="I90" s="11">
        <v>0</v>
      </c>
      <c r="J90" s="11" t="s">
        <v>145</v>
      </c>
      <c r="K90" s="11"/>
      <c r="L90" s="3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s="48" customFormat="1" ht="12.75">
      <c r="A91" s="14" t="s">
        <v>13</v>
      </c>
      <c r="B91" s="14" t="s">
        <v>28</v>
      </c>
      <c r="C91" s="14">
        <v>6</v>
      </c>
      <c r="D91" s="14" t="s">
        <v>182</v>
      </c>
      <c r="E91" s="30" t="s">
        <v>185</v>
      </c>
      <c r="F91" s="27">
        <v>0</v>
      </c>
      <c r="G91" s="50">
        <v>1</v>
      </c>
      <c r="H91" s="14">
        <f t="shared" si="1"/>
        <v>1</v>
      </c>
      <c r="I91" s="11">
        <v>0</v>
      </c>
      <c r="J91" s="11" t="s">
        <v>145</v>
      </c>
      <c r="K91" s="11"/>
      <c r="L91" s="3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s="48" customFormat="1" ht="12.75">
      <c r="A92" s="14" t="s">
        <v>13</v>
      </c>
      <c r="B92" s="14" t="s">
        <v>28</v>
      </c>
      <c r="C92" s="14">
        <v>6</v>
      </c>
      <c r="D92" s="14" t="s">
        <v>184</v>
      </c>
      <c r="E92" s="30" t="s">
        <v>187</v>
      </c>
      <c r="F92" s="27">
        <v>0</v>
      </c>
      <c r="G92" s="50">
        <v>1</v>
      </c>
      <c r="H92" s="14">
        <f t="shared" si="1"/>
        <v>1</v>
      </c>
      <c r="I92" s="11">
        <v>0</v>
      </c>
      <c r="J92" s="11" t="s">
        <v>145</v>
      </c>
      <c r="K92" s="11"/>
      <c r="L92" s="3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s="48" customFormat="1" ht="12.75">
      <c r="A93" s="14" t="s">
        <v>13</v>
      </c>
      <c r="B93" s="14" t="s">
        <v>18</v>
      </c>
      <c r="C93" s="14">
        <v>7</v>
      </c>
      <c r="D93" s="14" t="s">
        <v>192</v>
      </c>
      <c r="E93" s="30" t="s">
        <v>189</v>
      </c>
      <c r="F93" s="27">
        <v>0</v>
      </c>
      <c r="G93" s="50">
        <v>1</v>
      </c>
      <c r="H93" s="14">
        <f t="shared" si="1"/>
        <v>1</v>
      </c>
      <c r="I93" s="11">
        <v>0</v>
      </c>
      <c r="J93" s="11" t="s">
        <v>145</v>
      </c>
      <c r="K93" s="11"/>
      <c r="L93" s="3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s="48" customFormat="1" ht="12.75">
      <c r="A94" s="14" t="s">
        <v>13</v>
      </c>
      <c r="B94" s="14" t="s">
        <v>18</v>
      </c>
      <c r="C94" s="14">
        <v>7</v>
      </c>
      <c r="D94" s="14" t="s">
        <v>226</v>
      </c>
      <c r="E94" s="30" t="s">
        <v>191</v>
      </c>
      <c r="F94" s="27">
        <v>0</v>
      </c>
      <c r="G94" s="50">
        <v>1</v>
      </c>
      <c r="H94" s="14">
        <f t="shared" si="1"/>
        <v>1</v>
      </c>
      <c r="I94" s="11">
        <v>0</v>
      </c>
      <c r="J94" s="11" t="s">
        <v>145</v>
      </c>
      <c r="K94" s="11"/>
      <c r="L94" s="3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s="48" customFormat="1" ht="25.5">
      <c r="A95" s="14" t="s">
        <v>13</v>
      </c>
      <c r="B95" s="14" t="s">
        <v>18</v>
      </c>
      <c r="C95" s="14">
        <v>7</v>
      </c>
      <c r="D95" s="14" t="s">
        <v>227</v>
      </c>
      <c r="E95" s="30" t="s">
        <v>193</v>
      </c>
      <c r="F95" s="27">
        <v>0</v>
      </c>
      <c r="G95" s="50">
        <v>7</v>
      </c>
      <c r="H95" s="50">
        <f t="shared" si="1"/>
        <v>7</v>
      </c>
      <c r="I95" s="50">
        <v>2</v>
      </c>
      <c r="J95" s="30" t="s">
        <v>21</v>
      </c>
      <c r="K95" s="30"/>
      <c r="L95" s="3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s="48" customFormat="1" ht="25.5">
      <c r="A96" s="14" t="s">
        <v>13</v>
      </c>
      <c r="B96" s="14" t="s">
        <v>18</v>
      </c>
      <c r="C96" s="14">
        <v>8</v>
      </c>
      <c r="D96" s="14" t="s">
        <v>186</v>
      </c>
      <c r="E96" s="30" t="s">
        <v>195</v>
      </c>
      <c r="F96" s="27">
        <v>0</v>
      </c>
      <c r="G96" s="50">
        <v>7</v>
      </c>
      <c r="H96" s="50">
        <f t="shared" si="1"/>
        <v>7</v>
      </c>
      <c r="I96" s="50">
        <v>2</v>
      </c>
      <c r="J96" s="30" t="s">
        <v>21</v>
      </c>
      <c r="K96" s="14" t="s">
        <v>227</v>
      </c>
      <c r="L96" s="30" t="s">
        <v>196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s="48" customFormat="1" ht="12.75">
      <c r="A97" s="19" t="s">
        <v>13</v>
      </c>
      <c r="B97" s="19" t="s">
        <v>18</v>
      </c>
      <c r="C97" s="19">
        <v>8</v>
      </c>
      <c r="D97" s="19" t="s">
        <v>194</v>
      </c>
      <c r="E97" s="52" t="s">
        <v>197</v>
      </c>
      <c r="F97" s="27">
        <v>0</v>
      </c>
      <c r="G97" s="19">
        <v>2</v>
      </c>
      <c r="H97" s="19">
        <f t="shared" si="1"/>
        <v>2</v>
      </c>
      <c r="I97" s="21">
        <v>5</v>
      </c>
      <c r="J97" s="21" t="s">
        <v>17</v>
      </c>
      <c r="K97" s="21"/>
      <c r="L97" s="2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12" ht="12.75">
      <c r="A98" s="41" t="s">
        <v>13</v>
      </c>
      <c r="B98" s="41"/>
      <c r="C98" s="41"/>
      <c r="D98" s="41"/>
      <c r="E98" s="32" t="s">
        <v>198</v>
      </c>
      <c r="F98" s="32"/>
      <c r="G98" s="32"/>
      <c r="H98" s="32"/>
      <c r="I98" s="41">
        <v>41</v>
      </c>
      <c r="J98" s="32"/>
      <c r="K98" s="32"/>
      <c r="L98" s="32"/>
    </row>
    <row r="99" spans="1:12" ht="12.75">
      <c r="A99" s="50" t="s">
        <v>13</v>
      </c>
      <c r="B99" s="50" t="s">
        <v>14</v>
      </c>
      <c r="C99" s="50">
        <v>1</v>
      </c>
      <c r="D99" s="50" t="s">
        <v>207</v>
      </c>
      <c r="E99" s="30" t="s">
        <v>199</v>
      </c>
      <c r="F99" s="36">
        <v>0</v>
      </c>
      <c r="G99" s="36">
        <v>20</v>
      </c>
      <c r="H99" s="36">
        <f>SUM(F99:G99)</f>
        <v>20</v>
      </c>
      <c r="I99" s="36">
        <v>6</v>
      </c>
      <c r="J99" s="36" t="s">
        <v>21</v>
      </c>
      <c r="K99" s="36"/>
      <c r="L99" s="37"/>
    </row>
    <row r="100" spans="1:12" ht="12.75">
      <c r="A100" s="50" t="s">
        <v>13</v>
      </c>
      <c r="B100" s="50" t="s">
        <v>14</v>
      </c>
      <c r="C100" s="50">
        <v>2</v>
      </c>
      <c r="D100" s="50" t="s">
        <v>228</v>
      </c>
      <c r="E100" s="30" t="s">
        <v>201</v>
      </c>
      <c r="F100" s="53">
        <v>0</v>
      </c>
      <c r="G100" s="53">
        <v>20</v>
      </c>
      <c r="H100" s="53">
        <f aca="true" t="shared" si="2" ref="H100:H109">SUM(F100:G100)</f>
        <v>20</v>
      </c>
      <c r="I100" s="53">
        <v>6</v>
      </c>
      <c r="J100" s="53" t="s">
        <v>21</v>
      </c>
      <c r="K100" s="53"/>
      <c r="L100" s="18"/>
    </row>
    <row r="101" spans="1:12" ht="12.75">
      <c r="A101" s="50" t="s">
        <v>13</v>
      </c>
      <c r="B101" s="50" t="s">
        <v>40</v>
      </c>
      <c r="C101" s="50">
        <v>3</v>
      </c>
      <c r="D101" s="50" t="s">
        <v>209</v>
      </c>
      <c r="E101" s="30" t="s">
        <v>202</v>
      </c>
      <c r="F101" s="53">
        <v>0</v>
      </c>
      <c r="G101" s="53">
        <v>20</v>
      </c>
      <c r="H101" s="53">
        <f t="shared" si="2"/>
        <v>20</v>
      </c>
      <c r="I101" s="53">
        <v>6</v>
      </c>
      <c r="J101" s="53" t="s">
        <v>21</v>
      </c>
      <c r="K101" s="53"/>
      <c r="L101" s="18"/>
    </row>
    <row r="102" spans="1:12" ht="12.75">
      <c r="A102" s="50" t="s">
        <v>13</v>
      </c>
      <c r="B102" s="50" t="s">
        <v>40</v>
      </c>
      <c r="C102" s="50">
        <v>4</v>
      </c>
      <c r="D102" s="50" t="s">
        <v>200</v>
      </c>
      <c r="E102" s="30" t="s">
        <v>204</v>
      </c>
      <c r="F102" s="53">
        <v>0</v>
      </c>
      <c r="G102" s="53">
        <v>20</v>
      </c>
      <c r="H102" s="53">
        <f t="shared" si="2"/>
        <v>20</v>
      </c>
      <c r="I102" s="53">
        <v>4</v>
      </c>
      <c r="J102" s="53" t="s">
        <v>21</v>
      </c>
      <c r="K102" s="53"/>
      <c r="L102" s="18"/>
    </row>
    <row r="103" spans="1:12" ht="12.75">
      <c r="A103" s="50" t="s">
        <v>13</v>
      </c>
      <c r="B103" s="50" t="s">
        <v>40</v>
      </c>
      <c r="C103" s="50">
        <v>4</v>
      </c>
      <c r="D103" s="50" t="s">
        <v>203</v>
      </c>
      <c r="E103" s="30" t="s">
        <v>206</v>
      </c>
      <c r="F103" s="53">
        <v>5</v>
      </c>
      <c r="G103" s="53">
        <v>15</v>
      </c>
      <c r="H103" s="53">
        <f t="shared" si="2"/>
        <v>20</v>
      </c>
      <c r="I103" s="53">
        <v>4</v>
      </c>
      <c r="J103" s="53" t="s">
        <v>17</v>
      </c>
      <c r="K103" s="53"/>
      <c r="L103" s="18"/>
    </row>
    <row r="104" spans="1:12" ht="12.75">
      <c r="A104" s="50" t="s">
        <v>13</v>
      </c>
      <c r="B104" s="50" t="s">
        <v>28</v>
      </c>
      <c r="C104" s="50">
        <v>5</v>
      </c>
      <c r="D104" s="50" t="s">
        <v>211</v>
      </c>
      <c r="E104" s="30" t="s">
        <v>208</v>
      </c>
      <c r="F104" s="53">
        <v>0</v>
      </c>
      <c r="G104" s="53">
        <v>10</v>
      </c>
      <c r="H104" s="53">
        <f t="shared" si="2"/>
        <v>10</v>
      </c>
      <c r="I104" s="53">
        <v>2</v>
      </c>
      <c r="J104" s="53" t="s">
        <v>21</v>
      </c>
      <c r="K104" s="53"/>
      <c r="L104" s="54"/>
    </row>
    <row r="105" spans="1:12" ht="12.75">
      <c r="A105" s="50" t="s">
        <v>13</v>
      </c>
      <c r="B105" s="50" t="s">
        <v>28</v>
      </c>
      <c r="C105" s="50">
        <v>5</v>
      </c>
      <c r="D105" s="50" t="s">
        <v>229</v>
      </c>
      <c r="E105" s="30" t="s">
        <v>210</v>
      </c>
      <c r="F105" s="53">
        <v>0</v>
      </c>
      <c r="G105" s="53">
        <v>20</v>
      </c>
      <c r="H105" s="53">
        <f t="shared" si="2"/>
        <v>20</v>
      </c>
      <c r="I105" s="53">
        <v>4</v>
      </c>
      <c r="J105" s="53" t="s">
        <v>21</v>
      </c>
      <c r="K105" s="53"/>
      <c r="L105" s="18"/>
    </row>
    <row r="106" spans="1:12" ht="12.75">
      <c r="A106" s="50" t="s">
        <v>13</v>
      </c>
      <c r="B106" s="50" t="s">
        <v>28</v>
      </c>
      <c r="C106" s="50">
        <v>5</v>
      </c>
      <c r="D106" s="50" t="s">
        <v>230</v>
      </c>
      <c r="E106" s="30" t="s">
        <v>212</v>
      </c>
      <c r="F106" s="11">
        <v>0</v>
      </c>
      <c r="G106" s="11">
        <v>20</v>
      </c>
      <c r="H106" s="11">
        <f t="shared" si="2"/>
        <v>20</v>
      </c>
      <c r="I106" s="11">
        <v>2</v>
      </c>
      <c r="J106" s="11" t="s">
        <v>21</v>
      </c>
      <c r="K106" s="55"/>
      <c r="L106" s="56"/>
    </row>
    <row r="107" spans="1:12" ht="12.75">
      <c r="A107" s="50" t="s">
        <v>13</v>
      </c>
      <c r="B107" s="50" t="s">
        <v>28</v>
      </c>
      <c r="C107" s="50">
        <v>6</v>
      </c>
      <c r="D107" s="50" t="s">
        <v>205</v>
      </c>
      <c r="E107" s="30" t="s">
        <v>214</v>
      </c>
      <c r="F107" s="11">
        <v>0</v>
      </c>
      <c r="G107" s="11">
        <v>20</v>
      </c>
      <c r="H107" s="11">
        <f t="shared" si="2"/>
        <v>20</v>
      </c>
      <c r="I107" s="11">
        <v>2</v>
      </c>
      <c r="J107" s="11" t="s">
        <v>21</v>
      </c>
      <c r="K107" s="55"/>
      <c r="L107" s="56"/>
    </row>
    <row r="108" spans="1:12" ht="12.75">
      <c r="A108" s="19" t="s">
        <v>13</v>
      </c>
      <c r="B108" s="19" t="s">
        <v>28</v>
      </c>
      <c r="C108" s="19">
        <v>6</v>
      </c>
      <c r="D108" s="50" t="s">
        <v>213</v>
      </c>
      <c r="E108" s="31" t="s">
        <v>215</v>
      </c>
      <c r="F108" s="21" t="s">
        <v>216</v>
      </c>
      <c r="G108" s="21" t="s">
        <v>216</v>
      </c>
      <c r="H108" s="21">
        <f t="shared" si="2"/>
        <v>0</v>
      </c>
      <c r="I108" s="21">
        <v>0</v>
      </c>
      <c r="J108" s="21" t="s">
        <v>217</v>
      </c>
      <c r="K108" s="57"/>
      <c r="L108" s="58"/>
    </row>
    <row r="109" spans="1:12" ht="12.75">
      <c r="A109" s="23" t="s">
        <v>13</v>
      </c>
      <c r="B109" s="23"/>
      <c r="C109" s="23"/>
      <c r="D109" s="23"/>
      <c r="E109" s="32" t="s">
        <v>218</v>
      </c>
      <c r="F109" s="25">
        <v>5</v>
      </c>
      <c r="G109" s="25">
        <v>165</v>
      </c>
      <c r="H109" s="25">
        <f t="shared" si="2"/>
        <v>170</v>
      </c>
      <c r="I109" s="25">
        <v>36</v>
      </c>
      <c r="J109" s="25"/>
      <c r="K109" s="25"/>
      <c r="L109" s="26"/>
    </row>
    <row r="110" spans="1:12" ht="12.75">
      <c r="A110" s="83"/>
      <c r="B110" s="83"/>
      <c r="C110" s="83"/>
      <c r="D110" s="59"/>
      <c r="E110" s="32" t="s">
        <v>219</v>
      </c>
      <c r="F110" s="25">
        <f>F64</f>
        <v>277</v>
      </c>
      <c r="G110" s="25">
        <f>G64+40</f>
        <v>415</v>
      </c>
      <c r="H110" s="25">
        <f>G110+F110</f>
        <v>692</v>
      </c>
      <c r="I110" s="60">
        <f>I64+I65+I66+I67+I98+I109</f>
        <v>263</v>
      </c>
      <c r="J110" s="60"/>
      <c r="K110" s="60"/>
      <c r="L110" s="61"/>
    </row>
    <row r="111" spans="1:11" ht="12">
      <c r="A111" s="48"/>
      <c r="B111" s="48"/>
      <c r="C111" s="48"/>
      <c r="D111" s="13"/>
      <c r="E111" s="13"/>
      <c r="F111" s="62"/>
      <c r="G111" s="62"/>
      <c r="H111" s="62"/>
      <c r="I111" s="62"/>
      <c r="J111" s="63"/>
      <c r="K111" s="64"/>
    </row>
    <row r="112" spans="1:11" ht="12">
      <c r="A112" s="48"/>
      <c r="B112" s="48"/>
      <c r="C112" s="48"/>
      <c r="D112" s="13"/>
      <c r="E112" s="13"/>
      <c r="F112" s="62"/>
      <c r="G112" s="62"/>
      <c r="H112" s="62"/>
      <c r="I112" s="62"/>
      <c r="J112" s="63"/>
      <c r="K112" s="64"/>
    </row>
    <row r="113" spans="1:12" ht="12">
      <c r="A113" s="48"/>
      <c r="B113" s="48"/>
      <c r="C113" s="48"/>
      <c r="D113" s="13"/>
      <c r="E113" s="13"/>
      <c r="F113" s="62"/>
      <c r="G113" s="62"/>
      <c r="H113" s="62"/>
      <c r="I113" s="62"/>
      <c r="J113" s="63"/>
      <c r="K113" s="64"/>
      <c r="L113" s="66"/>
    </row>
    <row r="114" spans="1:12" ht="12">
      <c r="A114" s="48"/>
      <c r="B114" s="48"/>
      <c r="C114" s="48"/>
      <c r="D114" s="13"/>
      <c r="E114" s="13"/>
      <c r="F114" s="62"/>
      <c r="G114" s="62"/>
      <c r="H114" s="62"/>
      <c r="I114" s="62"/>
      <c r="J114" s="63"/>
      <c r="K114" s="64"/>
      <c r="L114" s="66"/>
    </row>
    <row r="115" spans="1:12" ht="12">
      <c r="A115" s="48"/>
      <c r="B115" s="48"/>
      <c r="C115" s="48"/>
      <c r="D115" s="13"/>
      <c r="E115" s="13"/>
      <c r="F115" s="62"/>
      <c r="G115" s="62"/>
      <c r="H115" s="62"/>
      <c r="I115" s="62"/>
      <c r="J115" s="63"/>
      <c r="K115" s="64"/>
      <c r="L115" s="66"/>
    </row>
    <row r="116" spans="1:12" ht="12">
      <c r="A116" s="48"/>
      <c r="B116" s="48"/>
      <c r="C116" s="48"/>
      <c r="D116" s="13"/>
      <c r="E116" s="13"/>
      <c r="F116" s="62"/>
      <c r="G116" s="62"/>
      <c r="H116" s="62"/>
      <c r="I116" s="62"/>
      <c r="J116" s="63"/>
      <c r="K116" s="64"/>
      <c r="L116" s="66"/>
    </row>
    <row r="117" spans="1:12" ht="12">
      <c r="A117" s="48"/>
      <c r="B117" s="48"/>
      <c r="C117" s="48"/>
      <c r="D117" s="13"/>
      <c r="E117" s="13"/>
      <c r="F117" s="62"/>
      <c r="G117" s="62"/>
      <c r="H117" s="62"/>
      <c r="I117" s="62"/>
      <c r="J117" s="63"/>
      <c r="K117" s="64"/>
      <c r="L117" s="66"/>
    </row>
    <row r="118" spans="1:12" ht="12">
      <c r="A118" s="48"/>
      <c r="B118" s="48"/>
      <c r="C118" s="48"/>
      <c r="D118" s="13"/>
      <c r="E118" s="13"/>
      <c r="F118" s="62"/>
      <c r="G118" s="62"/>
      <c r="H118" s="62"/>
      <c r="I118" s="62"/>
      <c r="J118" s="63"/>
      <c r="K118" s="64"/>
      <c r="L118" s="66"/>
    </row>
    <row r="119" spans="1:12" ht="12">
      <c r="A119" s="48"/>
      <c r="B119" s="48"/>
      <c r="C119" s="48"/>
      <c r="D119" s="13"/>
      <c r="E119" s="13"/>
      <c r="F119" s="62"/>
      <c r="G119" s="62"/>
      <c r="H119" s="62"/>
      <c r="I119" s="62"/>
      <c r="J119" s="63"/>
      <c r="K119" s="64"/>
      <c r="L119" s="66"/>
    </row>
    <row r="120" spans="1:12" ht="12">
      <c r="A120" s="48"/>
      <c r="B120" s="48"/>
      <c r="C120" s="48"/>
      <c r="D120" s="13"/>
      <c r="E120" s="13"/>
      <c r="F120" s="62"/>
      <c r="G120" s="62"/>
      <c r="H120" s="62"/>
      <c r="I120" s="62"/>
      <c r="J120" s="63"/>
      <c r="K120" s="64"/>
      <c r="L120" s="66"/>
    </row>
    <row r="121" spans="1:12" ht="12">
      <c r="A121" s="48"/>
      <c r="B121" s="48"/>
      <c r="C121" s="48"/>
      <c r="D121" s="13"/>
      <c r="E121" s="13"/>
      <c r="F121" s="62"/>
      <c r="G121" s="62"/>
      <c r="H121" s="62"/>
      <c r="I121" s="62"/>
      <c r="J121" s="63"/>
      <c r="K121" s="64"/>
      <c r="L121" s="66"/>
    </row>
    <row r="122" spans="1:12" ht="12">
      <c r="A122" s="48"/>
      <c r="B122" s="48"/>
      <c r="C122" s="48"/>
      <c r="D122" s="13"/>
      <c r="E122" s="13"/>
      <c r="F122" s="62"/>
      <c r="G122" s="62"/>
      <c r="H122" s="62"/>
      <c r="I122" s="62"/>
      <c r="J122" s="63"/>
      <c r="K122" s="64"/>
      <c r="L122" s="66"/>
    </row>
    <row r="123" spans="1:12" ht="12">
      <c r="A123" s="48"/>
      <c r="B123" s="48"/>
      <c r="C123" s="48"/>
      <c r="D123" s="13"/>
      <c r="E123" s="13"/>
      <c r="F123" s="62"/>
      <c r="G123" s="62"/>
      <c r="H123" s="62"/>
      <c r="I123" s="62"/>
      <c r="J123" s="63"/>
      <c r="K123" s="64"/>
      <c r="L123" s="66"/>
    </row>
    <row r="124" spans="1:12" ht="12">
      <c r="A124" s="48"/>
      <c r="B124" s="48"/>
      <c r="C124" s="48"/>
      <c r="D124" s="13"/>
      <c r="E124" s="13"/>
      <c r="F124" s="62"/>
      <c r="G124" s="62"/>
      <c r="H124" s="62"/>
      <c r="I124" s="62"/>
      <c r="J124" s="63"/>
      <c r="K124" s="64"/>
      <c r="L124" s="66"/>
    </row>
    <row r="125" spans="1:12" ht="12">
      <c r="A125" s="48"/>
      <c r="B125" s="48"/>
      <c r="C125" s="48"/>
      <c r="D125" s="13"/>
      <c r="E125" s="13"/>
      <c r="F125" s="62"/>
      <c r="G125" s="62"/>
      <c r="H125" s="62"/>
      <c r="I125" s="62"/>
      <c r="J125" s="63"/>
      <c r="K125" s="64"/>
      <c r="L125" s="66"/>
    </row>
    <row r="126" spans="1:12" ht="12">
      <c r="A126" s="48"/>
      <c r="B126" s="48"/>
      <c r="C126" s="48"/>
      <c r="D126" s="13"/>
      <c r="E126" s="13"/>
      <c r="F126" s="62"/>
      <c r="G126" s="62"/>
      <c r="H126" s="62"/>
      <c r="I126" s="62"/>
      <c r="J126" s="63"/>
      <c r="K126" s="64"/>
      <c r="L126" s="66"/>
    </row>
    <row r="127" spans="1:12" ht="12">
      <c r="A127" s="48"/>
      <c r="B127" s="48"/>
      <c r="C127" s="48"/>
      <c r="D127" s="13"/>
      <c r="E127" s="13"/>
      <c r="F127" s="62"/>
      <c r="G127" s="62"/>
      <c r="H127" s="62"/>
      <c r="I127" s="62"/>
      <c r="J127" s="63"/>
      <c r="K127" s="64"/>
      <c r="L127" s="66"/>
    </row>
    <row r="128" spans="1:12" ht="12">
      <c r="A128" s="48"/>
      <c r="B128" s="48"/>
      <c r="C128" s="48"/>
      <c r="D128" s="13"/>
      <c r="E128" s="13"/>
      <c r="F128" s="62"/>
      <c r="G128" s="62"/>
      <c r="H128" s="62"/>
      <c r="I128" s="62"/>
      <c r="J128" s="63"/>
      <c r="K128" s="64"/>
      <c r="L128" s="66"/>
    </row>
    <row r="129" spans="1:12" ht="12">
      <c r="A129" s="48"/>
      <c r="B129" s="48"/>
      <c r="C129" s="48"/>
      <c r="D129" s="13"/>
      <c r="E129" s="13"/>
      <c r="F129" s="62"/>
      <c r="G129" s="62"/>
      <c r="H129" s="62"/>
      <c r="I129" s="62"/>
      <c r="J129" s="63"/>
      <c r="L129" s="66"/>
    </row>
    <row r="130" spans="1:12" ht="12">
      <c r="A130" s="48"/>
      <c r="B130" s="48"/>
      <c r="C130" s="48"/>
      <c r="D130" s="13"/>
      <c r="E130" s="13"/>
      <c r="F130" s="62"/>
      <c r="G130" s="62"/>
      <c r="H130" s="62"/>
      <c r="I130" s="62"/>
      <c r="J130" s="63"/>
      <c r="L130" s="66"/>
    </row>
    <row r="131" spans="1:12" ht="12">
      <c r="A131" s="48"/>
      <c r="B131" s="48"/>
      <c r="C131" s="48"/>
      <c r="D131" s="13"/>
      <c r="E131" s="13"/>
      <c r="F131" s="62"/>
      <c r="G131" s="62"/>
      <c r="H131" s="62"/>
      <c r="I131" s="62"/>
      <c r="J131" s="63"/>
      <c r="L131" s="66"/>
    </row>
    <row r="132" spans="4:12" ht="12">
      <c r="D132" s="1"/>
      <c r="E132" s="1"/>
      <c r="F132" s="68"/>
      <c r="G132" s="68"/>
      <c r="H132" s="68"/>
      <c r="I132" s="68"/>
      <c r="J132" s="69"/>
      <c r="L132" s="66"/>
    </row>
    <row r="133" spans="4:12" ht="12">
      <c r="D133" s="1"/>
      <c r="E133" s="1"/>
      <c r="F133" s="68"/>
      <c r="G133" s="68"/>
      <c r="H133" s="68"/>
      <c r="I133" s="68"/>
      <c r="J133" s="69"/>
      <c r="L133" s="66"/>
    </row>
    <row r="134" spans="4:12" ht="12">
      <c r="D134" s="1"/>
      <c r="E134" s="1"/>
      <c r="F134" s="68"/>
      <c r="G134" s="68"/>
      <c r="H134" s="68"/>
      <c r="I134" s="68"/>
      <c r="J134" s="69"/>
      <c r="L134" s="66"/>
    </row>
    <row r="135" spans="4:12" ht="12">
      <c r="D135" s="1"/>
      <c r="E135" s="1"/>
      <c r="F135" s="68"/>
      <c r="G135" s="68"/>
      <c r="H135" s="68"/>
      <c r="I135" s="68"/>
      <c r="J135" s="69"/>
      <c r="L135" s="66"/>
    </row>
    <row r="136" spans="4:12" ht="12">
      <c r="D136" s="1"/>
      <c r="E136" s="1"/>
      <c r="F136" s="68"/>
      <c r="G136" s="68"/>
      <c r="H136" s="68"/>
      <c r="I136" s="68"/>
      <c r="J136" s="69"/>
      <c r="L136" s="66"/>
    </row>
    <row r="137" spans="4:12" ht="12">
      <c r="D137" s="1"/>
      <c r="E137" s="1"/>
      <c r="F137" s="68"/>
      <c r="G137" s="68"/>
      <c r="H137" s="68"/>
      <c r="I137" s="68"/>
      <c r="J137" s="69"/>
      <c r="L137" s="66"/>
    </row>
    <row r="138" spans="4:12" ht="12">
      <c r="D138" s="1"/>
      <c r="E138" s="1"/>
      <c r="F138" s="68"/>
      <c r="G138" s="68"/>
      <c r="H138" s="68"/>
      <c r="I138" s="68"/>
      <c r="J138" s="69"/>
      <c r="L138" s="66"/>
    </row>
    <row r="139" spans="4:12" ht="12">
      <c r="D139" s="1"/>
      <c r="E139" s="1"/>
      <c r="F139" s="68"/>
      <c r="G139" s="68"/>
      <c r="H139" s="68"/>
      <c r="I139" s="68"/>
      <c r="J139" s="69"/>
      <c r="L139" s="66"/>
    </row>
    <row r="140" spans="4:12" ht="12">
      <c r="D140" s="1"/>
      <c r="E140" s="1"/>
      <c r="F140" s="68"/>
      <c r="G140" s="68"/>
      <c r="H140" s="68"/>
      <c r="I140" s="68"/>
      <c r="J140" s="69"/>
      <c r="K140" s="1"/>
      <c r="L140" s="66"/>
    </row>
    <row r="141" spans="4:12" ht="12">
      <c r="D141" s="1"/>
      <c r="E141" s="1"/>
      <c r="F141" s="68"/>
      <c r="G141" s="68"/>
      <c r="H141" s="68"/>
      <c r="I141" s="68"/>
      <c r="J141" s="69"/>
      <c r="K141" s="1"/>
      <c r="L141" s="66"/>
    </row>
    <row r="142" spans="4:12" ht="12">
      <c r="D142" s="1"/>
      <c r="E142" s="1"/>
      <c r="F142" s="68"/>
      <c r="G142" s="68"/>
      <c r="H142" s="68"/>
      <c r="I142" s="68"/>
      <c r="J142" s="69"/>
      <c r="K142" s="1"/>
      <c r="L142" s="66"/>
    </row>
    <row r="143" spans="4:12" ht="12">
      <c r="D143" s="1"/>
      <c r="E143" s="1"/>
      <c r="F143" s="68"/>
      <c r="G143" s="68"/>
      <c r="H143" s="68"/>
      <c r="I143" s="68"/>
      <c r="J143" s="69"/>
      <c r="K143" s="1"/>
      <c r="L143" s="66"/>
    </row>
    <row r="144" spans="4:12" ht="12">
      <c r="D144" s="1"/>
      <c r="E144" s="1"/>
      <c r="F144" s="68"/>
      <c r="G144" s="68"/>
      <c r="H144" s="68"/>
      <c r="I144" s="68"/>
      <c r="J144" s="69"/>
      <c r="K144" s="1"/>
      <c r="L144" s="66"/>
    </row>
    <row r="145" spans="4:12" ht="12">
      <c r="D145" s="1"/>
      <c r="E145" s="1"/>
      <c r="F145" s="68"/>
      <c r="G145" s="68"/>
      <c r="H145" s="68"/>
      <c r="I145" s="68"/>
      <c r="J145" s="69"/>
      <c r="K145" s="1"/>
      <c r="L145" s="66"/>
    </row>
    <row r="146" spans="4:12" ht="12">
      <c r="D146" s="1"/>
      <c r="E146" s="1"/>
      <c r="F146" s="68"/>
      <c r="G146" s="68"/>
      <c r="H146" s="68"/>
      <c r="I146" s="68"/>
      <c r="J146" s="69"/>
      <c r="K146" s="1"/>
      <c r="L146" s="66"/>
    </row>
    <row r="147" spans="4:12" ht="12">
      <c r="D147" s="1"/>
      <c r="E147" s="1"/>
      <c r="F147" s="68"/>
      <c r="G147" s="68"/>
      <c r="H147" s="68"/>
      <c r="I147" s="68"/>
      <c r="J147" s="69"/>
      <c r="K147" s="1"/>
      <c r="L147" s="66"/>
    </row>
    <row r="148" spans="4:12" ht="12">
      <c r="D148" s="1"/>
      <c r="E148" s="1"/>
      <c r="F148" s="68"/>
      <c r="G148" s="68"/>
      <c r="H148" s="68"/>
      <c r="I148" s="68"/>
      <c r="J148" s="69"/>
      <c r="K148" s="1"/>
      <c r="L148" s="66"/>
    </row>
    <row r="149" spans="4:12" ht="12">
      <c r="D149" s="1"/>
      <c r="E149" s="1"/>
      <c r="F149" s="68"/>
      <c r="G149" s="68"/>
      <c r="H149" s="68"/>
      <c r="I149" s="68"/>
      <c r="J149" s="69"/>
      <c r="K149" s="1"/>
      <c r="L149" s="66"/>
    </row>
    <row r="150" spans="4:12" ht="12">
      <c r="D150" s="1"/>
      <c r="E150" s="1"/>
      <c r="F150" s="68"/>
      <c r="G150" s="68"/>
      <c r="H150" s="68"/>
      <c r="I150" s="68"/>
      <c r="J150" s="69"/>
      <c r="K150" s="1"/>
      <c r="L150" s="66"/>
    </row>
    <row r="151" spans="4:12" ht="12">
      <c r="D151" s="1"/>
      <c r="E151" s="1"/>
      <c r="F151" s="68"/>
      <c r="G151" s="68"/>
      <c r="H151" s="68"/>
      <c r="I151" s="68"/>
      <c r="J151" s="69"/>
      <c r="K151" s="1"/>
      <c r="L151" s="66"/>
    </row>
    <row r="152" spans="4:12" ht="12">
      <c r="D152" s="1"/>
      <c r="E152" s="1"/>
      <c r="F152" s="68"/>
      <c r="G152" s="68"/>
      <c r="H152" s="68"/>
      <c r="I152" s="68"/>
      <c r="J152" s="69"/>
      <c r="K152" s="1"/>
      <c r="L152" s="66"/>
    </row>
    <row r="153" spans="4:12" ht="12">
      <c r="D153" s="70"/>
      <c r="F153" s="72"/>
      <c r="H153" s="72"/>
      <c r="I153" s="72"/>
      <c r="J153" s="73"/>
      <c r="K153" s="1"/>
      <c r="L153" s="66"/>
    </row>
    <row r="154" spans="4:12" ht="12">
      <c r="D154" s="70"/>
      <c r="F154" s="72"/>
      <c r="H154" s="72"/>
      <c r="I154" s="72"/>
      <c r="J154" s="73"/>
      <c r="K154" s="1"/>
      <c r="L154" s="66"/>
    </row>
    <row r="155" spans="4:12" ht="12">
      <c r="D155" s="70"/>
      <c r="F155" s="72"/>
      <c r="H155" s="72"/>
      <c r="I155" s="72"/>
      <c r="J155" s="73"/>
      <c r="K155" s="1"/>
      <c r="L155" s="66"/>
    </row>
    <row r="156" spans="4:12" ht="12">
      <c r="D156" s="70"/>
      <c r="F156" s="72"/>
      <c r="H156" s="72"/>
      <c r="I156" s="72"/>
      <c r="J156" s="73"/>
      <c r="K156" s="1"/>
      <c r="L156" s="66"/>
    </row>
    <row r="157" spans="4:12" ht="12">
      <c r="D157" s="70"/>
      <c r="F157" s="72"/>
      <c r="H157" s="72"/>
      <c r="I157" s="72"/>
      <c r="J157" s="73"/>
      <c r="K157" s="1"/>
      <c r="L157" s="66"/>
    </row>
    <row r="158" spans="4:12" ht="12">
      <c r="D158" s="70"/>
      <c r="F158" s="72"/>
      <c r="H158" s="72"/>
      <c r="I158" s="72"/>
      <c r="J158" s="73"/>
      <c r="K158" s="1"/>
      <c r="L158" s="66"/>
    </row>
    <row r="159" spans="4:12" ht="12">
      <c r="D159" s="70"/>
      <c r="F159" s="72"/>
      <c r="H159" s="72"/>
      <c r="I159" s="72"/>
      <c r="J159" s="73"/>
      <c r="K159" s="1"/>
      <c r="L159" s="66"/>
    </row>
    <row r="160" spans="4:12" ht="12">
      <c r="D160" s="70"/>
      <c r="F160" s="72"/>
      <c r="H160" s="72"/>
      <c r="I160" s="72"/>
      <c r="J160" s="73"/>
      <c r="K160" s="1"/>
      <c r="L160" s="66"/>
    </row>
    <row r="161" spans="4:12" ht="12">
      <c r="D161" s="70"/>
      <c r="F161" s="72"/>
      <c r="H161" s="72"/>
      <c r="I161" s="72"/>
      <c r="J161" s="73"/>
      <c r="K161" s="1"/>
      <c r="L161" s="66"/>
    </row>
    <row r="162" spans="4:12" ht="12">
      <c r="D162" s="70"/>
      <c r="F162" s="72"/>
      <c r="H162" s="72"/>
      <c r="I162" s="72"/>
      <c r="J162" s="73"/>
      <c r="K162" s="1"/>
      <c r="L162" s="66"/>
    </row>
    <row r="163" spans="4:12" ht="12">
      <c r="D163" s="70"/>
      <c r="F163" s="72"/>
      <c r="H163" s="72"/>
      <c r="I163" s="72"/>
      <c r="J163" s="73"/>
      <c r="K163" s="1"/>
      <c r="L163" s="66"/>
    </row>
    <row r="164" spans="4:12" ht="12">
      <c r="D164" s="70"/>
      <c r="F164" s="72"/>
      <c r="H164" s="72"/>
      <c r="I164" s="72"/>
      <c r="J164" s="73"/>
      <c r="K164" s="1"/>
      <c r="L164" s="66"/>
    </row>
    <row r="165" spans="4:12" ht="12">
      <c r="D165" s="70"/>
      <c r="F165" s="72"/>
      <c r="H165" s="72"/>
      <c r="I165" s="72"/>
      <c r="J165" s="73"/>
      <c r="K165" s="1"/>
      <c r="L165" s="66"/>
    </row>
    <row r="166" spans="4:12" ht="12">
      <c r="D166" s="70"/>
      <c r="F166" s="72"/>
      <c r="H166" s="72"/>
      <c r="I166" s="72"/>
      <c r="J166" s="73"/>
      <c r="K166" s="1"/>
      <c r="L166" s="66"/>
    </row>
    <row r="167" spans="4:12" ht="12">
      <c r="D167" s="70"/>
      <c r="F167" s="72"/>
      <c r="H167" s="72"/>
      <c r="I167" s="72"/>
      <c r="J167" s="73"/>
      <c r="K167" s="1"/>
      <c r="L167" s="66"/>
    </row>
    <row r="168" spans="4:12" ht="12">
      <c r="D168" s="70"/>
      <c r="F168" s="72"/>
      <c r="H168" s="72"/>
      <c r="I168" s="72"/>
      <c r="J168" s="73"/>
      <c r="K168" s="1"/>
      <c r="L168" s="66"/>
    </row>
    <row r="169" spans="4:12" ht="12">
      <c r="D169" s="70"/>
      <c r="F169" s="72"/>
      <c r="H169" s="72"/>
      <c r="I169" s="72"/>
      <c r="J169" s="73"/>
      <c r="K169" s="1"/>
      <c r="L169" s="66"/>
    </row>
    <row r="170" spans="4:12" ht="12">
      <c r="D170" s="70"/>
      <c r="F170" s="72"/>
      <c r="H170" s="72"/>
      <c r="I170" s="72"/>
      <c r="J170" s="73"/>
      <c r="K170" s="1"/>
      <c r="L170" s="66"/>
    </row>
    <row r="171" spans="4:12" ht="12">
      <c r="D171" s="70"/>
      <c r="F171" s="72"/>
      <c r="H171" s="72"/>
      <c r="I171" s="72"/>
      <c r="J171" s="73"/>
      <c r="K171" s="1"/>
      <c r="L171" s="66"/>
    </row>
    <row r="172" spans="4:12" ht="12">
      <c r="D172" s="70"/>
      <c r="F172" s="72"/>
      <c r="H172" s="72"/>
      <c r="I172" s="72"/>
      <c r="J172" s="73"/>
      <c r="K172" s="1"/>
      <c r="L172" s="66"/>
    </row>
    <row r="173" spans="4:12" ht="12">
      <c r="D173" s="70"/>
      <c r="F173" s="72"/>
      <c r="H173" s="72"/>
      <c r="I173" s="72"/>
      <c r="J173" s="73"/>
      <c r="K173" s="1"/>
      <c r="L173" s="66"/>
    </row>
    <row r="174" spans="4:12" ht="12">
      <c r="D174" s="70"/>
      <c r="F174" s="72"/>
      <c r="H174" s="72"/>
      <c r="I174" s="72"/>
      <c r="J174" s="73"/>
      <c r="K174" s="1"/>
      <c r="L174" s="66"/>
    </row>
    <row r="175" spans="4:12" ht="12">
      <c r="D175" s="70"/>
      <c r="F175" s="72"/>
      <c r="H175" s="72"/>
      <c r="I175" s="72"/>
      <c r="J175" s="73"/>
      <c r="K175" s="1"/>
      <c r="L175" s="66"/>
    </row>
    <row r="176" spans="4:12" ht="12">
      <c r="D176" s="70"/>
      <c r="F176" s="72"/>
      <c r="H176" s="72"/>
      <c r="I176" s="72"/>
      <c r="J176" s="73"/>
      <c r="K176" s="1"/>
      <c r="L176" s="66"/>
    </row>
    <row r="177" spans="4:12" ht="12">
      <c r="D177" s="70"/>
      <c r="F177" s="72"/>
      <c r="H177" s="72"/>
      <c r="I177" s="72"/>
      <c r="J177" s="73"/>
      <c r="K177" s="1"/>
      <c r="L177" s="66"/>
    </row>
    <row r="178" spans="4:12" ht="12">
      <c r="D178" s="70"/>
      <c r="F178" s="72"/>
      <c r="H178" s="72"/>
      <c r="I178" s="72"/>
      <c r="J178" s="73"/>
      <c r="K178" s="1"/>
      <c r="L178" s="66"/>
    </row>
    <row r="179" spans="4:12" ht="12">
      <c r="D179" s="70"/>
      <c r="F179" s="72"/>
      <c r="H179" s="72"/>
      <c r="I179" s="72"/>
      <c r="J179" s="73"/>
      <c r="K179" s="1"/>
      <c r="L179" s="66"/>
    </row>
    <row r="180" spans="4:12" ht="12">
      <c r="D180" s="70"/>
      <c r="F180" s="72"/>
      <c r="H180" s="72"/>
      <c r="I180" s="72"/>
      <c r="J180" s="73"/>
      <c r="K180" s="1"/>
      <c r="L180" s="66"/>
    </row>
    <row r="181" spans="4:12" ht="12">
      <c r="D181" s="70"/>
      <c r="F181" s="72"/>
      <c r="H181" s="72"/>
      <c r="I181" s="72"/>
      <c r="J181" s="73"/>
      <c r="K181" s="1"/>
      <c r="L181" s="66"/>
    </row>
    <row r="182" spans="4:12" ht="12">
      <c r="D182" s="70"/>
      <c r="F182" s="72"/>
      <c r="H182" s="72"/>
      <c r="I182" s="72"/>
      <c r="J182" s="73"/>
      <c r="K182" s="1"/>
      <c r="L182" s="66"/>
    </row>
    <row r="183" spans="4:12" ht="12">
      <c r="D183" s="70"/>
      <c r="F183" s="72"/>
      <c r="H183" s="72"/>
      <c r="I183" s="72"/>
      <c r="J183" s="73"/>
      <c r="K183" s="1"/>
      <c r="L183" s="66"/>
    </row>
    <row r="184" spans="4:12" ht="12">
      <c r="D184" s="70"/>
      <c r="F184" s="72"/>
      <c r="H184" s="72"/>
      <c r="I184" s="72"/>
      <c r="J184" s="73"/>
      <c r="K184" s="1"/>
      <c r="L184" s="66"/>
    </row>
    <row r="185" spans="4:12" ht="12">
      <c r="D185" s="70"/>
      <c r="F185" s="72"/>
      <c r="H185" s="72"/>
      <c r="I185" s="72"/>
      <c r="J185" s="73"/>
      <c r="K185" s="1"/>
      <c r="L185" s="66"/>
    </row>
    <row r="186" spans="4:12" ht="12">
      <c r="D186" s="70"/>
      <c r="F186" s="72"/>
      <c r="H186" s="72"/>
      <c r="I186" s="72"/>
      <c r="J186" s="73"/>
      <c r="K186" s="1"/>
      <c r="L186" s="66"/>
    </row>
    <row r="187" spans="4:12" ht="12">
      <c r="D187" s="70"/>
      <c r="F187" s="72"/>
      <c r="H187" s="72"/>
      <c r="I187" s="72"/>
      <c r="J187" s="73"/>
      <c r="K187" s="1"/>
      <c r="L187" s="66"/>
    </row>
    <row r="188" spans="4:12" ht="12">
      <c r="D188" s="70"/>
      <c r="F188" s="72"/>
      <c r="H188" s="72"/>
      <c r="I188" s="72"/>
      <c r="J188" s="73"/>
      <c r="K188" s="1"/>
      <c r="L188" s="66"/>
    </row>
    <row r="189" spans="4:12" ht="12">
      <c r="D189" s="70"/>
      <c r="F189" s="72"/>
      <c r="H189" s="72"/>
      <c r="I189" s="72"/>
      <c r="J189" s="73"/>
      <c r="K189" s="1"/>
      <c r="L189" s="66"/>
    </row>
    <row r="190" spans="4:12" ht="12">
      <c r="D190" s="70"/>
      <c r="F190" s="72"/>
      <c r="H190" s="72"/>
      <c r="I190" s="72"/>
      <c r="J190" s="73"/>
      <c r="K190" s="1"/>
      <c r="L190" s="66"/>
    </row>
    <row r="191" spans="4:12" ht="12">
      <c r="D191" s="70"/>
      <c r="F191" s="72"/>
      <c r="H191" s="72"/>
      <c r="I191" s="72"/>
      <c r="J191" s="73"/>
      <c r="K191" s="1"/>
      <c r="L191" s="66"/>
    </row>
    <row r="192" spans="4:12" ht="12">
      <c r="D192" s="70"/>
      <c r="F192" s="72"/>
      <c r="H192" s="72"/>
      <c r="I192" s="72"/>
      <c r="J192" s="73"/>
      <c r="K192" s="1"/>
      <c r="L192" s="66"/>
    </row>
    <row r="193" spans="4:12" ht="12">
      <c r="D193" s="70"/>
      <c r="F193" s="72"/>
      <c r="H193" s="72"/>
      <c r="I193" s="72"/>
      <c r="J193" s="73"/>
      <c r="K193" s="1"/>
      <c r="L193" s="66"/>
    </row>
    <row r="194" spans="4:12" ht="12">
      <c r="D194" s="70"/>
      <c r="F194" s="72"/>
      <c r="H194" s="72"/>
      <c r="I194" s="72"/>
      <c r="J194" s="73"/>
      <c r="K194" s="1"/>
      <c r="L194" s="66"/>
    </row>
    <row r="195" spans="4:12" ht="12">
      <c r="D195" s="70"/>
      <c r="F195" s="72"/>
      <c r="H195" s="72"/>
      <c r="I195" s="72"/>
      <c r="J195" s="73"/>
      <c r="K195" s="1"/>
      <c r="L195" s="66"/>
    </row>
    <row r="196" spans="4:12" ht="12">
      <c r="D196" s="70"/>
      <c r="F196" s="72"/>
      <c r="H196" s="72"/>
      <c r="I196" s="72"/>
      <c r="J196" s="73"/>
      <c r="K196" s="1"/>
      <c r="L196" s="66"/>
    </row>
    <row r="197" spans="4:12" ht="12">
      <c r="D197" s="70"/>
      <c r="F197" s="72"/>
      <c r="H197" s="72"/>
      <c r="I197" s="72"/>
      <c r="J197" s="73"/>
      <c r="K197" s="1"/>
      <c r="L197" s="66"/>
    </row>
    <row r="198" spans="4:12" ht="12">
      <c r="D198" s="70"/>
      <c r="F198" s="72"/>
      <c r="H198" s="72"/>
      <c r="I198" s="72"/>
      <c r="J198" s="73"/>
      <c r="K198" s="1"/>
      <c r="L198" s="66"/>
    </row>
    <row r="199" spans="4:12" ht="12">
      <c r="D199" s="70"/>
      <c r="F199" s="72"/>
      <c r="H199" s="72"/>
      <c r="I199" s="72"/>
      <c r="J199" s="73"/>
      <c r="K199" s="1"/>
      <c r="L199" s="66"/>
    </row>
    <row r="200" spans="4:12" ht="12">
      <c r="D200" s="70"/>
      <c r="F200" s="72"/>
      <c r="H200" s="72"/>
      <c r="I200" s="72"/>
      <c r="J200" s="73"/>
      <c r="K200" s="1"/>
      <c r="L200" s="66"/>
    </row>
    <row r="201" spans="4:12" ht="12">
      <c r="D201" s="70"/>
      <c r="F201" s="72"/>
      <c r="H201" s="72"/>
      <c r="I201" s="72"/>
      <c r="J201" s="73"/>
      <c r="K201" s="1"/>
      <c r="L201" s="66"/>
    </row>
    <row r="202" spans="4:12" ht="12">
      <c r="D202" s="70"/>
      <c r="F202" s="72"/>
      <c r="H202" s="72"/>
      <c r="I202" s="72"/>
      <c r="J202" s="73"/>
      <c r="K202" s="1"/>
      <c r="L202" s="66"/>
    </row>
    <row r="203" spans="4:12" ht="12">
      <c r="D203" s="70"/>
      <c r="F203" s="72"/>
      <c r="H203" s="72"/>
      <c r="I203" s="72"/>
      <c r="J203" s="73"/>
      <c r="K203" s="1"/>
      <c r="L203" s="66"/>
    </row>
    <row r="204" spans="4:12" ht="12">
      <c r="D204" s="70"/>
      <c r="F204" s="72"/>
      <c r="H204" s="72"/>
      <c r="I204" s="72"/>
      <c r="J204" s="73"/>
      <c r="K204" s="1"/>
      <c r="L204" s="66"/>
    </row>
    <row r="205" spans="4:12" ht="12">
      <c r="D205" s="70"/>
      <c r="F205" s="72"/>
      <c r="H205" s="72"/>
      <c r="I205" s="72"/>
      <c r="J205" s="73"/>
      <c r="K205" s="1"/>
      <c r="L205" s="66"/>
    </row>
    <row r="206" spans="4:12" ht="12">
      <c r="D206" s="70"/>
      <c r="F206" s="72"/>
      <c r="H206" s="72"/>
      <c r="I206" s="72"/>
      <c r="J206" s="73"/>
      <c r="K206" s="1"/>
      <c r="L206" s="66"/>
    </row>
    <row r="207" spans="4:12" ht="12">
      <c r="D207" s="70"/>
      <c r="F207" s="72"/>
      <c r="H207" s="72"/>
      <c r="I207" s="72"/>
      <c r="J207" s="73"/>
      <c r="K207" s="1"/>
      <c r="L207" s="66"/>
    </row>
    <row r="208" spans="4:12" ht="12">
      <c r="D208" s="70"/>
      <c r="F208" s="72"/>
      <c r="H208" s="72"/>
      <c r="I208" s="72"/>
      <c r="J208" s="73"/>
      <c r="K208" s="1"/>
      <c r="L208" s="66"/>
    </row>
    <row r="209" spans="4:12" ht="12">
      <c r="D209" s="70"/>
      <c r="F209" s="72"/>
      <c r="H209" s="72"/>
      <c r="I209" s="72"/>
      <c r="J209" s="73"/>
      <c r="K209" s="1"/>
      <c r="L209" s="66"/>
    </row>
    <row r="210" spans="4:12" ht="12">
      <c r="D210" s="70"/>
      <c r="F210" s="72"/>
      <c r="H210" s="72"/>
      <c r="I210" s="72"/>
      <c r="J210" s="73"/>
      <c r="K210" s="1"/>
      <c r="L210" s="66"/>
    </row>
    <row r="211" spans="4:12" ht="12">
      <c r="D211" s="70"/>
      <c r="F211" s="72"/>
      <c r="H211" s="72"/>
      <c r="I211" s="72"/>
      <c r="J211" s="73"/>
      <c r="K211" s="1"/>
      <c r="L211" s="66"/>
    </row>
    <row r="212" spans="4:12" ht="12">
      <c r="D212" s="70"/>
      <c r="F212" s="72"/>
      <c r="H212" s="72"/>
      <c r="I212" s="72"/>
      <c r="J212" s="73"/>
      <c r="K212" s="1"/>
      <c r="L212" s="66"/>
    </row>
    <row r="213" spans="4:12" ht="12">
      <c r="D213" s="70"/>
      <c r="F213" s="72"/>
      <c r="H213" s="72"/>
      <c r="I213" s="72"/>
      <c r="J213" s="73"/>
      <c r="K213" s="1"/>
      <c r="L213" s="66"/>
    </row>
    <row r="214" spans="4:12" ht="12">
      <c r="D214" s="70"/>
      <c r="F214" s="72"/>
      <c r="H214" s="72"/>
      <c r="I214" s="72"/>
      <c r="J214" s="73"/>
      <c r="K214" s="1"/>
      <c r="L214" s="66"/>
    </row>
    <row r="215" spans="4:12" ht="12">
      <c r="D215" s="70"/>
      <c r="F215" s="72"/>
      <c r="H215" s="72"/>
      <c r="I215" s="72"/>
      <c r="J215" s="73"/>
      <c r="K215" s="1"/>
      <c r="L215" s="66"/>
    </row>
    <row r="216" spans="4:12" ht="12">
      <c r="D216" s="70"/>
      <c r="F216" s="72"/>
      <c r="H216" s="72"/>
      <c r="I216" s="72"/>
      <c r="J216" s="73"/>
      <c r="K216" s="1"/>
      <c r="L216" s="66"/>
    </row>
    <row r="217" spans="4:12" ht="12">
      <c r="D217" s="70"/>
      <c r="F217" s="72"/>
      <c r="H217" s="72"/>
      <c r="I217" s="72"/>
      <c r="J217" s="73"/>
      <c r="K217" s="1"/>
      <c r="L217" s="66"/>
    </row>
    <row r="218" spans="4:12" ht="12">
      <c r="D218" s="70"/>
      <c r="F218" s="72"/>
      <c r="H218" s="72"/>
      <c r="I218" s="72"/>
      <c r="J218" s="73"/>
      <c r="K218" s="1"/>
      <c r="L218" s="66"/>
    </row>
    <row r="219" spans="4:12" ht="12">
      <c r="D219" s="70"/>
      <c r="F219" s="72"/>
      <c r="H219" s="72"/>
      <c r="I219" s="72"/>
      <c r="J219" s="73"/>
      <c r="K219" s="1"/>
      <c r="L219" s="66"/>
    </row>
    <row r="220" spans="4:12" ht="12">
      <c r="D220" s="70"/>
      <c r="F220" s="72"/>
      <c r="H220" s="72"/>
      <c r="I220" s="72"/>
      <c r="J220" s="73"/>
      <c r="K220" s="1"/>
      <c r="L220" s="66"/>
    </row>
    <row r="221" spans="4:12" ht="12">
      <c r="D221" s="70"/>
      <c r="F221" s="72"/>
      <c r="H221" s="72"/>
      <c r="I221" s="72"/>
      <c r="J221" s="73"/>
      <c r="K221" s="1"/>
      <c r="L221" s="66"/>
    </row>
    <row r="222" spans="4:12" ht="12">
      <c r="D222" s="70"/>
      <c r="F222" s="72"/>
      <c r="H222" s="72"/>
      <c r="I222" s="72"/>
      <c r="J222" s="73"/>
      <c r="K222" s="1"/>
      <c r="L222" s="66"/>
    </row>
    <row r="223" spans="4:12" ht="12">
      <c r="D223" s="70"/>
      <c r="F223" s="72"/>
      <c r="H223" s="72"/>
      <c r="I223" s="72"/>
      <c r="J223" s="73"/>
      <c r="K223" s="1"/>
      <c r="L223" s="66"/>
    </row>
    <row r="224" spans="4:12" ht="12">
      <c r="D224" s="70"/>
      <c r="F224" s="72"/>
      <c r="H224" s="72"/>
      <c r="I224" s="72"/>
      <c r="J224" s="73"/>
      <c r="K224" s="1"/>
      <c r="L224" s="66"/>
    </row>
    <row r="225" spans="4:12" ht="12">
      <c r="D225" s="70"/>
      <c r="F225" s="72"/>
      <c r="H225" s="72"/>
      <c r="I225" s="72"/>
      <c r="J225" s="73"/>
      <c r="K225" s="1"/>
      <c r="L225" s="66"/>
    </row>
    <row r="226" spans="4:12" ht="12">
      <c r="D226" s="70"/>
      <c r="F226" s="72"/>
      <c r="H226" s="72"/>
      <c r="I226" s="72"/>
      <c r="J226" s="73"/>
      <c r="K226" s="1"/>
      <c r="L226" s="66"/>
    </row>
    <row r="227" spans="4:12" ht="12">
      <c r="D227" s="70"/>
      <c r="F227" s="72"/>
      <c r="H227" s="72"/>
      <c r="I227" s="72"/>
      <c r="J227" s="73"/>
      <c r="K227" s="1"/>
      <c r="L227" s="66"/>
    </row>
    <row r="228" spans="4:12" ht="12">
      <c r="D228" s="70"/>
      <c r="F228" s="72"/>
      <c r="H228" s="72"/>
      <c r="I228" s="72"/>
      <c r="J228" s="73"/>
      <c r="K228" s="1"/>
      <c r="L228" s="66"/>
    </row>
    <row r="229" spans="4:12" ht="12">
      <c r="D229" s="70"/>
      <c r="F229" s="72"/>
      <c r="H229" s="72"/>
      <c r="I229" s="72"/>
      <c r="J229" s="73"/>
      <c r="K229" s="1"/>
      <c r="L229" s="66"/>
    </row>
    <row r="230" spans="4:12" ht="12">
      <c r="D230" s="70"/>
      <c r="F230" s="72"/>
      <c r="H230" s="72"/>
      <c r="I230" s="72"/>
      <c r="J230" s="73"/>
      <c r="K230" s="1"/>
      <c r="L230" s="66"/>
    </row>
    <row r="231" spans="4:12" ht="12">
      <c r="D231" s="70"/>
      <c r="F231" s="72"/>
      <c r="H231" s="72"/>
      <c r="I231" s="72"/>
      <c r="J231" s="73"/>
      <c r="K231" s="1"/>
      <c r="L231" s="66"/>
    </row>
  </sheetData>
  <sheetProtection/>
  <mergeCells count="2">
    <mergeCell ref="A1:L1"/>
    <mergeCell ref="A110:C1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Felhasználó</cp:lastModifiedBy>
  <dcterms:created xsi:type="dcterms:W3CDTF">2014-12-09T08:54:29Z</dcterms:created>
  <dcterms:modified xsi:type="dcterms:W3CDTF">2017-03-28T12:09:26Z</dcterms:modified>
  <cp:category/>
  <cp:version/>
  <cp:contentType/>
  <cp:contentStatus/>
</cp:coreProperties>
</file>