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255" windowHeight="6525"/>
  </bookViews>
  <sheets>
    <sheet name="l_ovop" sheetId="1" r:id="rId1"/>
  </sheets>
  <calcPr calcId="145621"/>
</workbook>
</file>

<file path=xl/calcChain.xml><?xml version="1.0" encoding="utf-8"?>
<calcChain xmlns="http://schemas.openxmlformats.org/spreadsheetml/2006/main">
  <c r="Y90" i="1" l="1"/>
  <c r="X90" i="1"/>
  <c r="Z90" i="1"/>
  <c r="Y89" i="1"/>
  <c r="X89" i="1"/>
  <c r="Z89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AA86" i="1"/>
  <c r="Y86" i="1"/>
  <c r="X86" i="1"/>
  <c r="AA85" i="1"/>
  <c r="AA87" i="1"/>
  <c r="Y85" i="1"/>
  <c r="X85" i="1"/>
  <c r="X87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A83" i="1"/>
  <c r="Y83" i="1"/>
  <c r="X83" i="1"/>
  <c r="AA82" i="1"/>
  <c r="AA84" i="1"/>
  <c r="Y82" i="1"/>
  <c r="X82" i="1"/>
  <c r="X84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AA80" i="1"/>
  <c r="Y80" i="1"/>
  <c r="X80" i="1"/>
  <c r="AA79" i="1"/>
  <c r="AA81" i="1"/>
  <c r="Y79" i="1"/>
  <c r="X79" i="1"/>
  <c r="X81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A77" i="1"/>
  <c r="Y77" i="1"/>
  <c r="X77" i="1"/>
  <c r="AA76" i="1"/>
  <c r="AA78" i="1"/>
  <c r="Y76" i="1"/>
  <c r="X76" i="1"/>
  <c r="X78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A74" i="1"/>
  <c r="Y74" i="1"/>
  <c r="X74" i="1"/>
  <c r="AA73" i="1"/>
  <c r="AA75" i="1"/>
  <c r="Y73" i="1"/>
  <c r="X73" i="1"/>
  <c r="X75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A71" i="1"/>
  <c r="Y71" i="1"/>
  <c r="X71" i="1"/>
  <c r="AA70" i="1"/>
  <c r="AA72" i="1"/>
  <c r="Y70" i="1"/>
  <c r="X70" i="1"/>
  <c r="X72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A68" i="1"/>
  <c r="Y68" i="1"/>
  <c r="X68" i="1"/>
  <c r="AA67" i="1"/>
  <c r="AA69" i="1"/>
  <c r="Y67" i="1"/>
  <c r="X67" i="1"/>
  <c r="X69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A65" i="1"/>
  <c r="Y65" i="1"/>
  <c r="X65" i="1"/>
  <c r="AA64" i="1"/>
  <c r="Y64" i="1"/>
  <c r="X64" i="1"/>
  <c r="Z64" i="1"/>
  <c r="AA63" i="1"/>
  <c r="Y63" i="1"/>
  <c r="X63" i="1"/>
  <c r="Z63" i="1"/>
  <c r="AA62" i="1"/>
  <c r="Y62" i="1"/>
  <c r="X62" i="1"/>
  <c r="AA61" i="1"/>
  <c r="Y61" i="1"/>
  <c r="X61" i="1"/>
  <c r="AA60" i="1"/>
  <c r="Y60" i="1"/>
  <c r="X60" i="1"/>
  <c r="Z60" i="1"/>
  <c r="AA59" i="1"/>
  <c r="Y59" i="1"/>
  <c r="X59" i="1"/>
  <c r="AA58" i="1"/>
  <c r="Y58" i="1"/>
  <c r="X58" i="1"/>
  <c r="Z58" i="1"/>
  <c r="AA57" i="1"/>
  <c r="Y57" i="1"/>
  <c r="Y66" i="1"/>
  <c r="X57" i="1"/>
  <c r="W55" i="1"/>
  <c r="V55" i="1"/>
  <c r="U55" i="1"/>
  <c r="U56" i="1"/>
  <c r="T55" i="1"/>
  <c r="S55" i="1"/>
  <c r="R55" i="1"/>
  <c r="Q55" i="1"/>
  <c r="Q56" i="1"/>
  <c r="P55" i="1"/>
  <c r="O55" i="1"/>
  <c r="N55" i="1"/>
  <c r="M55" i="1"/>
  <c r="M56" i="1"/>
  <c r="L55" i="1"/>
  <c r="K55" i="1"/>
  <c r="J55" i="1"/>
  <c r="I55" i="1"/>
  <c r="I56" i="1"/>
  <c r="H55" i="1"/>
  <c r="G55" i="1"/>
  <c r="F55" i="1"/>
  <c r="AA54" i="1"/>
  <c r="Y54" i="1"/>
  <c r="X54" i="1"/>
  <c r="Z54" i="1"/>
  <c r="AA53" i="1"/>
  <c r="Y53" i="1"/>
  <c r="Y55" i="1"/>
  <c r="X53" i="1"/>
  <c r="X55" i="1"/>
  <c r="AA52" i="1"/>
  <c r="Y52" i="1"/>
  <c r="X52" i="1"/>
  <c r="Z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Z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A49" i="1"/>
  <c r="AA50" i="1"/>
  <c r="Y49" i="1"/>
  <c r="Y50" i="1"/>
  <c r="X49" i="1"/>
  <c r="X50" i="1"/>
  <c r="Z50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A47" i="1"/>
  <c r="Y47" i="1"/>
  <c r="X47" i="1"/>
  <c r="AA46" i="1"/>
  <c r="AA48" i="1"/>
  <c r="Y46" i="1"/>
  <c r="X46" i="1"/>
  <c r="X48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A44" i="1"/>
  <c r="Y44" i="1"/>
  <c r="X44" i="1"/>
  <c r="AA43" i="1"/>
  <c r="Y43" i="1"/>
  <c r="X43" i="1"/>
  <c r="Z43" i="1"/>
  <c r="AA42" i="1"/>
  <c r="Y42" i="1"/>
  <c r="X42" i="1"/>
  <c r="AA41" i="1"/>
  <c r="AA45" i="1"/>
  <c r="Y41" i="1"/>
  <c r="X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A39" i="1"/>
  <c r="Y39" i="1"/>
  <c r="X39" i="1"/>
  <c r="AA38" i="1"/>
  <c r="AA40" i="1"/>
  <c r="Y38" i="1"/>
  <c r="X38" i="1"/>
  <c r="X40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A36" i="1"/>
  <c r="Y36" i="1"/>
  <c r="X36" i="1"/>
  <c r="AA35" i="1"/>
  <c r="AA37" i="1"/>
  <c r="Y35" i="1"/>
  <c r="X35" i="1"/>
  <c r="X37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A33" i="1"/>
  <c r="Y33" i="1"/>
  <c r="X33" i="1"/>
  <c r="AA32" i="1"/>
  <c r="Y32" i="1"/>
  <c r="X32" i="1"/>
  <c r="Z32" i="1"/>
  <c r="AA31" i="1"/>
  <c r="Y31" i="1"/>
  <c r="Y34" i="1"/>
  <c r="X31" i="1"/>
  <c r="Z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A28" i="1"/>
  <c r="Y28" i="1"/>
  <c r="X28" i="1"/>
  <c r="AA27" i="1"/>
  <c r="AA29" i="1"/>
  <c r="Y27" i="1"/>
  <c r="X27" i="1"/>
  <c r="Z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5" i="1"/>
  <c r="Y25" i="1"/>
  <c r="X25" i="1"/>
  <c r="AA24" i="1"/>
  <c r="AA26" i="1"/>
  <c r="Y24" i="1"/>
  <c r="X24" i="1"/>
  <c r="X26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A22" i="1"/>
  <c r="Y22" i="1"/>
  <c r="X22" i="1"/>
  <c r="AA21" i="1"/>
  <c r="Y21" i="1"/>
  <c r="X21" i="1"/>
  <c r="Z21" i="1"/>
  <c r="AA20" i="1"/>
  <c r="Y20" i="1"/>
  <c r="X20" i="1"/>
  <c r="AA19" i="1"/>
  <c r="Y19" i="1"/>
  <c r="X19" i="1"/>
  <c r="Z19" i="1"/>
  <c r="AA18" i="1"/>
  <c r="Y18" i="1"/>
  <c r="X18" i="1"/>
  <c r="AA17" i="1"/>
  <c r="Y17" i="1"/>
  <c r="X17" i="1"/>
  <c r="Z17" i="1"/>
  <c r="AA16" i="1"/>
  <c r="Y16" i="1"/>
  <c r="Y23" i="1"/>
  <c r="X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Y14" i="1"/>
  <c r="X14" i="1"/>
  <c r="Z14" i="1"/>
  <c r="AA13" i="1"/>
  <c r="Y13" i="1"/>
  <c r="X13" i="1"/>
  <c r="AA12" i="1"/>
  <c r="Y12" i="1"/>
  <c r="X12" i="1"/>
  <c r="Z12" i="1"/>
  <c r="AA11" i="1"/>
  <c r="Y11" i="1"/>
  <c r="X11" i="1"/>
  <c r="AA10" i="1"/>
  <c r="AA15" i="1"/>
  <c r="Y10" i="1"/>
  <c r="X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A8" i="1"/>
  <c r="Y8" i="1"/>
  <c r="X8" i="1"/>
  <c r="AA7" i="1"/>
  <c r="Y7" i="1"/>
  <c r="X7" i="1"/>
  <c r="Z7" i="1"/>
  <c r="AA6" i="1"/>
  <c r="Y6" i="1"/>
  <c r="X6" i="1"/>
  <c r="AA5" i="1"/>
  <c r="Y5" i="1"/>
  <c r="X5" i="1"/>
  <c r="Z5" i="1"/>
  <c r="AA4" i="1"/>
  <c r="Y4" i="1"/>
  <c r="X4" i="1"/>
  <c r="AA3" i="1"/>
  <c r="AA9" i="1"/>
  <c r="Y3" i="1"/>
  <c r="X3" i="1"/>
  <c r="J30" i="1"/>
  <c r="H88" i="1"/>
  <c r="L88" i="1"/>
  <c r="L91" i="1"/>
  <c r="P88" i="1"/>
  <c r="T88" i="1"/>
  <c r="Z4" i="1"/>
  <c r="Z8" i="1"/>
  <c r="Z11" i="1"/>
  <c r="AA23" i="1"/>
  <c r="AA30" i="1"/>
  <c r="Z18" i="1"/>
  <c r="Z22" i="1"/>
  <c r="Z25" i="1"/>
  <c r="Z28" i="1"/>
  <c r="G30" i="1"/>
  <c r="K30" i="1"/>
  <c r="O30" i="1"/>
  <c r="S30" i="1"/>
  <c r="W30" i="1"/>
  <c r="AA34" i="1"/>
  <c r="Z33" i="1"/>
  <c r="Z36" i="1"/>
  <c r="Z39" i="1"/>
  <c r="Z42" i="1"/>
  <c r="Y48" i="1"/>
  <c r="AA55" i="1"/>
  <c r="AA56" i="1"/>
  <c r="F56" i="1"/>
  <c r="J56" i="1"/>
  <c r="N56" i="1"/>
  <c r="R56" i="1"/>
  <c r="V56" i="1"/>
  <c r="AA66" i="1"/>
  <c r="Z59" i="1"/>
  <c r="Y69" i="1"/>
  <c r="Z69" i="1"/>
  <c r="Y72" i="1"/>
  <c r="Y75" i="1"/>
  <c r="Z75" i="1"/>
  <c r="Y78" i="1"/>
  <c r="Y81" i="1"/>
  <c r="Z81" i="1"/>
  <c r="Y84" i="1"/>
  <c r="Z84" i="1"/>
  <c r="Y87" i="1"/>
  <c r="Z87" i="1"/>
  <c r="I88" i="1"/>
  <c r="M88" i="1"/>
  <c r="Q88" i="1"/>
  <c r="U88" i="1"/>
  <c r="U91" i="1"/>
  <c r="N30" i="1"/>
  <c r="Z72" i="1"/>
  <c r="X15" i="1"/>
  <c r="H30" i="1"/>
  <c r="H91" i="1"/>
  <c r="L30" i="1"/>
  <c r="P30" i="1"/>
  <c r="T30" i="1"/>
  <c r="X45" i="1"/>
  <c r="G56" i="1"/>
  <c r="K56" i="1"/>
  <c r="O56" i="1"/>
  <c r="S56" i="1"/>
  <c r="W56" i="1"/>
  <c r="Z62" i="1"/>
  <c r="F88" i="1"/>
  <c r="J88" i="1"/>
  <c r="J91" i="1"/>
  <c r="R88" i="1"/>
  <c r="V88" i="1"/>
  <c r="F30" i="1"/>
  <c r="R30" i="1"/>
  <c r="V30" i="1"/>
  <c r="Z48" i="1"/>
  <c r="Z78" i="1"/>
  <c r="X9" i="1"/>
  <c r="Y9" i="1"/>
  <c r="Y30" i="1"/>
  <c r="Z6" i="1"/>
  <c r="Y15" i="1"/>
  <c r="Z13" i="1"/>
  <c r="X23" i="1"/>
  <c r="Z23" i="1"/>
  <c r="Z20" i="1"/>
  <c r="Y26" i="1"/>
  <c r="Z26" i="1"/>
  <c r="I30" i="1"/>
  <c r="M30" i="1"/>
  <c r="Q30" i="1"/>
  <c r="U30" i="1"/>
  <c r="X34" i="1"/>
  <c r="Z34" i="1"/>
  <c r="Y37" i="1"/>
  <c r="Y56" i="1"/>
  <c r="Y40" i="1"/>
  <c r="Z40" i="1"/>
  <c r="Y45" i="1"/>
  <c r="Z44" i="1"/>
  <c r="Z47" i="1"/>
  <c r="H56" i="1"/>
  <c r="L56" i="1"/>
  <c r="P56" i="1"/>
  <c r="T56" i="1"/>
  <c r="T91" i="1"/>
  <c r="X66" i="1"/>
  <c r="Z66" i="1"/>
  <c r="Z61" i="1"/>
  <c r="Z65" i="1"/>
  <c r="Z68" i="1"/>
  <c r="Z71" i="1"/>
  <c r="Z74" i="1"/>
  <c r="Z77" i="1"/>
  <c r="Z80" i="1"/>
  <c r="Z83" i="1"/>
  <c r="Z86" i="1"/>
  <c r="G88" i="1"/>
  <c r="K88" i="1"/>
  <c r="K91" i="1"/>
  <c r="O88" i="1"/>
  <c r="S88" i="1"/>
  <c r="S91" i="1"/>
  <c r="W88" i="1"/>
  <c r="X30" i="1"/>
  <c r="X56" i="1"/>
  <c r="Z55" i="1"/>
  <c r="Z3" i="1"/>
  <c r="Z10" i="1"/>
  <c r="Z16" i="1"/>
  <c r="Z24" i="1"/>
  <c r="Z31" i="1"/>
  <c r="Z35" i="1"/>
  <c r="Z38" i="1"/>
  <c r="Z41" i="1"/>
  <c r="Z46" i="1"/>
  <c r="Z49" i="1"/>
  <c r="Z53" i="1"/>
  <c r="Z57" i="1"/>
  <c r="N91" i="1"/>
  <c r="Z67" i="1"/>
  <c r="AA88" i="1"/>
  <c r="F91" i="1"/>
  <c r="X88" i="1"/>
  <c r="G91" i="1"/>
  <c r="Y88" i="1"/>
  <c r="I91" i="1"/>
  <c r="M91" i="1"/>
  <c r="O91" i="1"/>
  <c r="P91" i="1"/>
  <c r="Q91" i="1"/>
  <c r="R91" i="1"/>
  <c r="V91" i="1"/>
  <c r="W91" i="1"/>
  <c r="Z70" i="1"/>
  <c r="Z73" i="1"/>
  <c r="Z76" i="1"/>
  <c r="Z79" i="1"/>
  <c r="Z82" i="1"/>
  <c r="Z85" i="1"/>
  <c r="AA91" i="1"/>
  <c r="Z37" i="1"/>
  <c r="Z9" i="1"/>
  <c r="Z15" i="1"/>
  <c r="Z45" i="1"/>
  <c r="Y91" i="1"/>
  <c r="Z88" i="1"/>
  <c r="X91" i="1"/>
  <c r="Z91" i="1"/>
  <c r="Z56" i="1"/>
  <c r="Z30" i="1"/>
</calcChain>
</file>

<file path=xl/sharedStrings.xml><?xml version="1.0" encoding="utf-8"?>
<sst xmlns="http://schemas.openxmlformats.org/spreadsheetml/2006/main" count="468" uniqueCount="216">
  <si>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levelező</t>
    </r>
    <r>
      <rPr>
        <b/>
        <sz val="24"/>
        <color indexed="10"/>
        <rFont val="Arial"/>
        <family val="2"/>
        <charset val="238"/>
      </rPr>
      <t xml:space="preserve"> </t>
    </r>
    <r>
      <rPr>
        <b/>
        <sz val="24"/>
        <color indexed="17"/>
        <rFont val="Arial"/>
        <family val="2"/>
        <charset val="238"/>
      </rPr>
      <t>tagozat</t>
    </r>
    <r>
      <rPr>
        <sz val="24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 xml:space="preserve">módosítások a 2014. -i szenátus által elfogadva: 
</t>
    </r>
    <r>
      <rPr>
        <sz val="13"/>
        <color indexed="23"/>
        <rFont val="Arial"/>
        <family val="2"/>
        <charset val="238"/>
      </rPr>
      <t>érvényes: 2014. szeptember 1-jétől</t>
    </r>
  </si>
  <si>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</si>
  <si>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</si>
  <si>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</si>
  <si>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</si>
  <si>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</si>
  <si>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</si>
  <si>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</si>
  <si>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</si>
  <si>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</si>
  <si>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</si>
  <si>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</si>
  <si>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</si>
  <si>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</si>
  <si>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</si>
  <si>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</si>
  <si>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</si>
  <si>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</si>
  <si>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</si>
  <si>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</si>
  <si>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</si>
  <si>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</si>
  <si>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</si>
  <si>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</si>
  <si>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</si>
  <si>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</si>
  <si>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össz./félév</t>
  </si>
  <si>
    <t>Kredit</t>
  </si>
  <si>
    <t>F. zárás</t>
  </si>
  <si>
    <t>Megjegyzés</t>
  </si>
  <si>
    <t>Előfeltétel (kód)</t>
  </si>
  <si>
    <t>Előfeltételek (tantárgynév)</t>
  </si>
  <si>
    <t>Tantárgy-leírások</t>
  </si>
  <si>
    <t>OVO</t>
  </si>
  <si>
    <t>I.</t>
  </si>
  <si>
    <t>HFALTALB001</t>
  </si>
  <si>
    <t xml:space="preserve">Filozófiatörténet </t>
  </si>
  <si>
    <t>v</t>
  </si>
  <si>
    <t>III.</t>
  </si>
  <si>
    <t>BLOVOP1001</t>
  </si>
  <si>
    <t>Jogi és gazdasági alapismeretek</t>
  </si>
  <si>
    <t>gyj</t>
  </si>
  <si>
    <t>II.</t>
  </si>
  <si>
    <t>HFALTALB092</t>
  </si>
  <si>
    <t>Bevezetés a kereszténységbe</t>
  </si>
  <si>
    <t>BLALTS1002</t>
  </si>
  <si>
    <t>Bevezetés az etikába</t>
  </si>
  <si>
    <t>BLOVOP2001</t>
  </si>
  <si>
    <t>Nevelés- és művelődéstörténet 2.</t>
  </si>
  <si>
    <t>BLOVOP2002</t>
  </si>
  <si>
    <t>Kisebbségtudományi alapismeretek és romológia</t>
  </si>
  <si>
    <t>Társadalomtudomány – összesen</t>
  </si>
  <si>
    <t>RTALTALB152</t>
  </si>
  <si>
    <t>Általános és fejlődéslélektan 1.</t>
  </si>
  <si>
    <t>RTALTALB007</t>
  </si>
  <si>
    <t>Általános és fejlődéslélektan 2.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</si>
  <si>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</si>
  <si>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</si>
  <si>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</si>
  <si>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</si>
  <si>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</si>
  <si>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</si>
  <si>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</si>
  <si>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RTALTANB152, RTALTANB007, RTALTALB014, RTALTALB015</t>
  </si>
  <si>
    <t>Általános és fejlődéslélektan 1., Általános és fejlődéslélektan 2., Pedagógiai szociálpszichológia, A személyiségfejlődés zavarai</t>
  </si>
  <si>
    <t>NMALTALB431</t>
  </si>
  <si>
    <t>Komplex pedagógia 1. Értékorientált pedagógia</t>
  </si>
  <si>
    <t>NMOVOALB432</t>
  </si>
  <si>
    <t>Komplex pedagógia 2. Bevezetés az óvodapedagógiába</t>
  </si>
  <si>
    <t>BLOVOP2032</t>
  </si>
  <si>
    <t>Komplex pedagógia 3. A keresztény nevelés alapjai; Kompetenciaalapú pedagógia</t>
  </si>
  <si>
    <t>NMOVOALB022</t>
  </si>
  <si>
    <t>Neveléselmélet, didaktika</t>
  </si>
  <si>
    <t>BLOVOP1002</t>
  </si>
  <si>
    <t>Nevelés- és művelődéstörténet 1.</t>
  </si>
  <si>
    <t>BLOVOP1003</t>
  </si>
  <si>
    <t>Pedagógiai kutatásmódszertan</t>
  </si>
  <si>
    <t>BLOVOP1004</t>
  </si>
  <si>
    <t>Család- és inkluzív pedagógia</t>
  </si>
  <si>
    <t>Pedagógia – összesen</t>
  </si>
  <si>
    <t>BLOVOP1005</t>
  </si>
  <si>
    <t>Informatika 1.</t>
  </si>
  <si>
    <t>BLOVOP2003</t>
  </si>
  <si>
    <t>Informatika 2.</t>
  </si>
  <si>
    <t>Informatika – összesen</t>
  </si>
  <si>
    <t>BLOVOP1006</t>
  </si>
  <si>
    <t>Idegen nyelv 1.</t>
  </si>
  <si>
    <t>Egy Idegen nyelv 1., Idegen nyelv 2. kurzust kell teljesíteni ugyanabból a nyelvből. 
(ONN, OCR szakirányosoknak a szakirány tárgyai számítanak be ide is!)</t>
  </si>
  <si>
    <t>BLOVOP2004</t>
  </si>
  <si>
    <t>Idegen nyelv 2.</t>
  </si>
  <si>
    <t>Idegen nyelv – összesen</t>
  </si>
  <si>
    <t>I. 1. Kötelező modulok / alapozó ismeretek – összesen</t>
  </si>
  <si>
    <t>BLOVOP1007</t>
  </si>
  <si>
    <t>Irodalmi és anyanyelvi nevelés módszertana 1.</t>
  </si>
  <si>
    <t>BLOVOP2005</t>
  </si>
  <si>
    <t>Irodalmi és anyanyelvi nevelés módszertana 2.</t>
  </si>
  <si>
    <t>BLOVOP1008</t>
  </si>
  <si>
    <t>Nyelv- és beszédművelés</t>
  </si>
  <si>
    <t>Irodalmi és anyanyelvi nevelés – összesen</t>
  </si>
  <si>
    <t>BLOVOP1009</t>
  </si>
  <si>
    <t>Matematikai nevelés és módszertana 1.</t>
  </si>
  <si>
    <t>BLOVOP2006</t>
  </si>
  <si>
    <t>Matematikai nevelés és módszertana 2.</t>
  </si>
  <si>
    <t>Matematikai nevelés és módszertana – összesen</t>
  </si>
  <si>
    <t>BLOVOP2007</t>
  </si>
  <si>
    <t xml:space="preserve">Környezeti nevelés és módszertana </t>
  </si>
  <si>
    <t>BLOVOP1010</t>
  </si>
  <si>
    <t>Egészségtan</t>
  </si>
  <si>
    <t>Környezeti nevelés és módszertana – összesen</t>
  </si>
  <si>
    <t xml:space="preserve">Ének-zene és módszertana 1. </t>
  </si>
  <si>
    <t>BLOVOP2008</t>
  </si>
  <si>
    <t xml:space="preserve">Ének-zene és módszertana 2. </t>
  </si>
  <si>
    <t>BLOVOP1038</t>
  </si>
  <si>
    <t>Énekkar 1.</t>
  </si>
  <si>
    <t>a</t>
  </si>
  <si>
    <t>BLOVOP2030</t>
  </si>
  <si>
    <t>Énekkar 2.</t>
  </si>
  <si>
    <t>Ének-zene és módszertana – összesen</t>
  </si>
  <si>
    <t>BLOVOP1012</t>
  </si>
  <si>
    <t xml:space="preserve">Vizuális nevelés és módszertana 1. </t>
  </si>
  <si>
    <t>BLOVOP2009</t>
  </si>
  <si>
    <t>Vizuális nevelés és módszertana 2.</t>
  </si>
  <si>
    <t>Vizuális nevelés és módszertana 1.</t>
  </si>
  <si>
    <t>Vizuális nevelés és módszertana – összesen</t>
  </si>
  <si>
    <t>BLOVOP1013</t>
  </si>
  <si>
    <t xml:space="preserve">Bábjáték és módszertana </t>
  </si>
  <si>
    <t>Bábjáték és módszertana – összesen</t>
  </si>
  <si>
    <t>BLOVOP1014</t>
  </si>
  <si>
    <r>
      <rPr>
        <sz val="9"/>
        <rFont val="Arial CE"/>
        <charset val="238"/>
      </rPr>
      <t>A játék a nevelésben</t>
    </r>
    <r>
      <rPr>
        <strike/>
        <sz val="9"/>
        <rFont val="Arial CE"/>
        <charset val="238"/>
      </rPr>
      <t xml:space="preserve"> </t>
    </r>
  </si>
  <si>
    <t>A játék elmélete és pedagógiája – összesen</t>
  </si>
  <si>
    <t>BLOVOP2010</t>
  </si>
  <si>
    <t xml:space="preserve">Testnevelés és módszertana 1. </t>
  </si>
  <si>
    <t>BLOVOP1015</t>
  </si>
  <si>
    <t xml:space="preserve">Testnevelés és módszertana 2. </t>
  </si>
  <si>
    <t>Testnevelés és módszertana 1.</t>
  </si>
  <si>
    <t>Testnevelés és módszertana – összesen</t>
  </si>
  <si>
    <t>I. 2. Szakmai törzsanyag – összesen</t>
  </si>
  <si>
    <t>BLOVOP1035</t>
  </si>
  <si>
    <t>Óvodai gyakorlat 1. megfigyelés, hospitálás, gondozás</t>
  </si>
  <si>
    <t>5 nap</t>
  </si>
  <si>
    <t>BLOVOP2026</t>
  </si>
  <si>
    <t>Óvodai gyakorlat 2. gondozás, játék</t>
  </si>
  <si>
    <t>BLOVOP1035, BLOVOP1014, NMOVOALB432</t>
  </si>
  <si>
    <t>Óvodai gyakorlat 1., A játék a nevelésben, Komplex pedagógia 2.</t>
  </si>
  <si>
    <t>BLOVOP1041</t>
  </si>
  <si>
    <t>Óvodai gyakorlat 3. játék, rajzolás, mintázás, kézimunka, mese, vers</t>
  </si>
  <si>
    <t>BLOVOP2026, BLOVOP2005, BLOVOP1012, BLOVOP1039</t>
  </si>
  <si>
    <t>Óvodai gyakorlat 2., Irodalmi és anyanyelvi nevelés módszertana 2., Vizuális nevelés és módszertana 1., Óvodai bemutató 1.</t>
  </si>
  <si>
    <t>BLOVOP2033</t>
  </si>
  <si>
    <t>Óvodai gyakorlat 4. játék, ének-zene, külső világ</t>
  </si>
  <si>
    <t>BLOVOP1041, BLOVOP2007, BLOVOP2008, BLOVOP2031</t>
  </si>
  <si>
    <t>Óvodai gyakorlat 3., Környezeti nevelés és módszertana, Ének-zene és módszertana 2., Óvodai bemutató 2.</t>
  </si>
  <si>
    <t>BLOVOP1042</t>
  </si>
  <si>
    <t>Óvodai gyakorlat 5. Összefüggő szakmai gyakorlat játék, mozgás, matematika</t>
  </si>
  <si>
    <t>10 nap= 5nap óvodai+3 nap bölcsődei+2 nap ált. iskolai hospitálás</t>
  </si>
  <si>
    <t>BLOVOP2033, BLOVOP1015, BLOVOP2006, BLOVOP1040</t>
  </si>
  <si>
    <t>Óvodai gyakorlat 4., Testnevelés és módszertana 2., Matematikai nevelés és módszertana 2., Óvodai bemutató 3.</t>
  </si>
  <si>
    <t>BLOVOP2027</t>
  </si>
  <si>
    <t>Zárótevékenység</t>
  </si>
  <si>
    <t>4 nap</t>
  </si>
  <si>
    <t>BLOVOP1042, BLOVOP1040, BLOVOP1037</t>
  </si>
  <si>
    <t xml:space="preserve">Óvodai gyakorlat 5., Óvodai bemutató 3., </t>
  </si>
  <si>
    <t>BLOVOP1039</t>
  </si>
  <si>
    <t>Óvodai bemutató 1. vers-mese, ének-zene</t>
  </si>
  <si>
    <t>1nap (1x5 óra/félév)</t>
  </si>
  <si>
    <t>BLOVOP2031</t>
  </si>
  <si>
    <t>Óvodai bemutató 2. rajz-mintázás,  külső világ</t>
  </si>
  <si>
    <t>BLOVOP1040</t>
  </si>
  <si>
    <t>Óvodai bemutató 3. matematikai jellegű tapasztalatszerzés, mozgás</t>
  </si>
  <si>
    <t>I. 3. Szakmai gyakorlat – összesen</t>
  </si>
  <si>
    <t>Idegen nyelv 3. (korai nyelvoktatás)</t>
  </si>
  <si>
    <t>A köt. vál. tömbökből két, 13 kredites egységet kell teljesíteni!</t>
  </si>
  <si>
    <t>Idegen nyelv 4. (korai nyelvoktatás)</t>
  </si>
  <si>
    <t>Korai idegen nyelv oktatás [köt. vál. tantárgytömb] – összesen</t>
  </si>
  <si>
    <t>BLOVOP2012</t>
  </si>
  <si>
    <t xml:space="preserve">Környezettudatos nevelés 1. </t>
  </si>
  <si>
    <t>BLOVOP1017</t>
  </si>
  <si>
    <t xml:space="preserve">Környezettudatos nevelés 2. </t>
  </si>
  <si>
    <t>Környezettudatos nevelés 1.</t>
  </si>
  <si>
    <t>Környezettudatos nevelés [köt. vál. tantárgytömb] – összesen</t>
  </si>
  <si>
    <t>BLOVOP2013</t>
  </si>
  <si>
    <t xml:space="preserve">Integrált nevelés 1. </t>
  </si>
  <si>
    <t>BLOVOP1018</t>
  </si>
  <si>
    <t xml:space="preserve">Integrált nevelés 2. </t>
  </si>
  <si>
    <t>Integrált nevelés 1.</t>
  </si>
  <si>
    <t>Integrált nevelés [köt. vál. tantárgytömb] – összesen</t>
  </si>
  <si>
    <t>BLOVOP2014</t>
  </si>
  <si>
    <t xml:space="preserve">Gyermekvédelem 1. </t>
  </si>
  <si>
    <t>BLOVOP1019</t>
  </si>
  <si>
    <t xml:space="preserve">Gyermekvédelem 2. </t>
  </si>
  <si>
    <t>Gyermekvédelem 1.</t>
  </si>
  <si>
    <t>Gyermekvédelem [köt. vál. tantárgytömb] – összesen</t>
  </si>
  <si>
    <t>BLOVOP2015</t>
  </si>
  <si>
    <t>Hagyományismeret 1.</t>
  </si>
  <si>
    <t>BLOVOP1020</t>
  </si>
  <si>
    <r>
      <t>Hagyományismeret 2.</t>
    </r>
    <r>
      <rPr>
        <strike/>
        <sz val="9"/>
        <rFont val="Arial CE"/>
        <charset val="238"/>
      </rPr>
      <t xml:space="preserve"> </t>
    </r>
  </si>
  <si>
    <t>Hagyományismeret [köt. vál. tantárgytömb] – összesen</t>
  </si>
  <si>
    <t>BLOVOP2016</t>
  </si>
  <si>
    <t>Tehetséggondozás 1.</t>
  </si>
  <si>
    <t>BLOVOP1021</t>
  </si>
  <si>
    <t>Tehetséggondozás 2.</t>
  </si>
  <si>
    <t>Tehetséggondozás [köt. vál. tantárgytömb] – összesen</t>
  </si>
  <si>
    <t>BLOVOP2017</t>
  </si>
  <si>
    <t xml:space="preserve">Zeneóvodai foglalkozások vezetése 1. </t>
  </si>
  <si>
    <t>BLOVOP1022</t>
  </si>
  <si>
    <t xml:space="preserve">Zeneóvodai foglalkozások vezetése 2. </t>
  </si>
  <si>
    <t>Zeneóvodai foglalkozások vezetése [köt. vál. tantárgytömb] – összesen</t>
  </si>
  <si>
    <r>
      <t xml:space="preserve">II. Kötelezően választható modulok </t>
    </r>
    <r>
      <rPr>
        <sz val="9"/>
        <rFont val="Arial CE"/>
        <charset val="238"/>
      </rPr>
      <t>– összesen</t>
    </r>
    <r>
      <rPr>
        <b/>
        <sz val="9"/>
        <rFont val="Arial CE"/>
        <charset val="238"/>
      </rPr>
      <t xml:space="preserve">
    </t>
    </r>
    <r>
      <rPr>
        <sz val="9"/>
        <rFont val="Arial CE"/>
        <charset val="238"/>
      </rPr>
      <t>(2 tantárgymodul választása kötelező, összesen 26 kredit)</t>
    </r>
  </si>
  <si>
    <r>
      <t>Szabadon választható tárgyak</t>
    </r>
    <r>
      <rPr>
        <sz val="9"/>
        <rFont val="Arial CE"/>
        <charset val="238"/>
      </rPr>
      <t xml:space="preserve"> – összesen</t>
    </r>
  </si>
  <si>
    <t>Min. 9 kredit SZV tárgy kell!</t>
  </si>
  <si>
    <t>NMOVOALNB500</t>
  </si>
  <si>
    <t>Szakdolgozat</t>
  </si>
  <si>
    <t>Óvodapedagógus szak – összesen</t>
  </si>
  <si>
    <t>BLOVOP1011</t>
  </si>
  <si>
    <t>BLOVOP1016</t>
  </si>
  <si>
    <t>BLOVOP2011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</si>
</sst>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0"/>
      <color indexed="23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10"/>
      <name val="Arial CE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8" fillId="0" borderId="3" xfId="0" applyFont="1" applyFill="1" applyBorder="1" applyAlignment="1"/>
    <xf numFmtId="0" fontId="8" fillId="0" borderId="0" xfId="0" applyFont="1" applyFill="1" applyBorder="1" applyAlignment="1"/>
    <xf numFmtId="0" fontId="8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textRotation="90" shrinkToFit="1"/>
    </xf>
    <xf numFmtId="0" fontId="8" fillId="2" borderId="1" xfId="0" applyNumberFormat="1" applyFont="1" applyFill="1" applyBorder="1" applyAlignment="1">
      <alignment horizontal="center" vertical="center" textRotation="90" shrinkToFit="1"/>
    </xf>
    <xf numFmtId="0" fontId="8" fillId="2" borderId="2" xfId="0" applyNumberFormat="1" applyFont="1" applyFill="1" applyBorder="1" applyAlignment="1">
      <alignment horizontal="center" vertical="center" textRotation="90" shrinkToFit="1"/>
    </xf>
    <xf numFmtId="0" fontId="8" fillId="2" borderId="4" xfId="0" applyNumberFormat="1" applyFont="1" applyFill="1" applyBorder="1" applyAlignment="1">
      <alignment horizontal="center" vertical="center" textRotation="90" shrinkToFit="1"/>
    </xf>
    <xf numFmtId="0" fontId="8" fillId="2" borderId="4" xfId="0" applyFont="1" applyFill="1" applyBorder="1" applyAlignment="1">
      <alignment horizontal="center" vertical="center" textRotation="90" shrinkToFit="1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center" shrinkToFit="1"/>
    </xf>
    <xf numFmtId="0" fontId="8" fillId="0" borderId="7" xfId="0" applyNumberFormat="1" applyFont="1" applyFill="1" applyBorder="1" applyAlignment="1">
      <alignment horizontal="center" shrinkToFit="1"/>
    </xf>
    <xf numFmtId="0" fontId="8" fillId="0" borderId="8" xfId="0" applyNumberFormat="1" applyFont="1" applyFill="1" applyBorder="1" applyAlignment="1">
      <alignment horizontal="center" shrinkToFit="1"/>
    </xf>
    <xf numFmtId="0" fontId="8" fillId="0" borderId="7" xfId="0" applyFont="1" applyFill="1" applyBorder="1" applyAlignment="1"/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/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4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shrinkToFit="1"/>
    </xf>
    <xf numFmtId="0" fontId="8" fillId="0" borderId="2" xfId="0" applyNumberFormat="1" applyFont="1" applyFill="1" applyBorder="1" applyAlignment="1">
      <alignment horizontal="center" shrinkToFit="1"/>
    </xf>
    <xf numFmtId="0" fontId="8" fillId="0" borderId="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1" fillId="0" borderId="12" xfId="0" applyNumberFormat="1" applyFont="1" applyFill="1" applyBorder="1" applyAlignment="1">
      <alignment horizontal="center" shrinkToFit="1"/>
    </xf>
    <xf numFmtId="0" fontId="11" fillId="0" borderId="13" xfId="0" applyNumberFormat="1" applyFont="1" applyFill="1" applyBorder="1" applyAlignment="1">
      <alignment horizontal="center" shrinkToFit="1"/>
    </xf>
    <xf numFmtId="0" fontId="11" fillId="0" borderId="14" xfId="0" applyNumberFormat="1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center" shrinkToFit="1"/>
    </xf>
    <xf numFmtId="0" fontId="11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shrinkToFit="1"/>
    </xf>
    <xf numFmtId="0" fontId="8" fillId="0" borderId="5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 vertical="center" textRotation="90" wrapText="1"/>
    </xf>
    <xf numFmtId="0" fontId="13" fillId="0" borderId="3" xfId="0" applyNumberFormat="1" applyFont="1" applyFill="1" applyBorder="1" applyAlignment="1">
      <alignment horizontal="center" vertical="center" textRotation="90" wrapText="1"/>
    </xf>
    <xf numFmtId="0" fontId="13" fillId="0" borderId="12" xfId="0" applyNumberFormat="1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 macro="" textlink="">
      <xdr:nvSpPr>
        <xdr:cNvPr id="1026" name="Line 74"/>
        <xdr:cNvSpPr>
          <a:spLocks noChangeShapeType="1"/>
        </xdr:cNvSpPr>
      </xdr:nvSpPr>
      <xdr:spPr bwMode="auto">
        <a:xfrm>
          <a:off x="9982200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65"/>
  <sheetViews>
    <sheetView tabSelected="1" zoomScaleNormal="100" workbookViewId="0">
      <selection activeCell="E19" sqref="E19"/>
    </sheetView>
  </sheetViews>
  <sheetFormatPr defaultRowHeight="12" x14ac:dyDescent="0.2"/>
  <cols>
    <col min="1" max="1" width="3.85546875" style="15" customWidth="1"/>
    <col min="2" max="2" width="2.85546875" style="15" customWidth="1"/>
    <col min="3" max="3" width="2.5703125" style="15" customWidth="1"/>
    <col min="4" max="4" width="13.28515625" style="30" customWidth="1"/>
    <col min="5" max="5" width="50" style="28" customWidth="1"/>
    <col min="6" max="6" width="2.42578125" style="31" customWidth="1"/>
    <col min="7" max="7" width="2.7109375" style="32" customWidth="1"/>
    <col min="8" max="8" width="2.42578125" style="33" customWidth="1"/>
    <col min="9" max="9" width="2.42578125" style="31" customWidth="1"/>
    <col min="10" max="10" width="2.7109375" style="32" customWidth="1"/>
    <col min="11" max="11" width="2.42578125" style="33" customWidth="1"/>
    <col min="12" max="12" width="2.42578125" style="31" customWidth="1"/>
    <col min="13" max="13" width="2.7109375" style="32" customWidth="1"/>
    <col min="14" max="14" width="2.42578125" style="33" customWidth="1"/>
    <col min="15" max="15" width="2.42578125" style="31" customWidth="1"/>
    <col min="16" max="16" width="2.7109375" style="32" customWidth="1"/>
    <col min="17" max="17" width="2.42578125" style="33" customWidth="1"/>
    <col min="18" max="18" width="2.42578125" style="31" customWidth="1"/>
    <col min="19" max="19" width="2.7109375" style="32" customWidth="1"/>
    <col min="20" max="20" width="2.42578125" style="33" customWidth="1"/>
    <col min="21" max="21" width="2.42578125" style="31" customWidth="1"/>
    <col min="22" max="22" width="2.7109375" style="32" customWidth="1"/>
    <col min="23" max="23" width="2.42578125" style="33" customWidth="1"/>
    <col min="24" max="24" width="2.42578125" style="31" customWidth="1"/>
    <col min="25" max="25" width="2.42578125" style="32" customWidth="1"/>
    <col min="26" max="26" width="4.5703125" style="33" customWidth="1"/>
    <col min="27" max="27" width="4.85546875" style="31" customWidth="1"/>
    <col min="28" max="28" width="3.140625" style="99" customWidth="1"/>
    <col min="29" max="29" width="14.28515625" style="38" customWidth="1"/>
    <col min="30" max="30" width="52.140625" style="98" bestFit="1" customWidth="1"/>
    <col min="31" max="31" width="103.7109375" style="28" bestFit="1" customWidth="1"/>
    <col min="32" max="32" width="9.140625" style="4" customWidth="1"/>
    <col min="33" max="33" width="13.7109375" style="3" bestFit="1" customWidth="1"/>
    <col min="34" max="34" width="67.5703125" style="4" bestFit="1" customWidth="1"/>
    <col min="35" max="16384" width="9.140625" style="4"/>
  </cols>
  <sheetData>
    <row r="1" spans="1:55" ht="123.75" customHeight="1" x14ac:dyDescent="0.6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"/>
      <c r="AE1" s="2"/>
      <c r="AF1" s="3"/>
    </row>
    <row r="2" spans="1:55" s="15" customFormat="1" ht="49.15" customHeight="1" x14ac:dyDescent="0.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8" t="s">
        <v>9</v>
      </c>
      <c r="J2" s="9" t="s">
        <v>10</v>
      </c>
      <c r="K2" s="10" t="s">
        <v>11</v>
      </c>
      <c r="L2" s="8" t="s">
        <v>12</v>
      </c>
      <c r="M2" s="9" t="s">
        <v>13</v>
      </c>
      <c r="N2" s="10" t="s">
        <v>14</v>
      </c>
      <c r="O2" s="8" t="s">
        <v>15</v>
      </c>
      <c r="P2" s="9" t="s">
        <v>16</v>
      </c>
      <c r="Q2" s="10" t="s">
        <v>17</v>
      </c>
      <c r="R2" s="8" t="s">
        <v>18</v>
      </c>
      <c r="S2" s="9" t="s">
        <v>19</v>
      </c>
      <c r="T2" s="10" t="s">
        <v>20</v>
      </c>
      <c r="U2" s="8" t="s">
        <v>21</v>
      </c>
      <c r="V2" s="9" t="s">
        <v>22</v>
      </c>
      <c r="W2" s="10" t="s">
        <v>23</v>
      </c>
      <c r="X2" s="11" t="s">
        <v>24</v>
      </c>
      <c r="Y2" s="11" t="s">
        <v>25</v>
      </c>
      <c r="Z2" s="10" t="s">
        <v>26</v>
      </c>
      <c r="AA2" s="11" t="s">
        <v>27</v>
      </c>
      <c r="AB2" s="12" t="s">
        <v>28</v>
      </c>
      <c r="AC2" s="13" t="s">
        <v>29</v>
      </c>
      <c r="AD2" s="13" t="s">
        <v>30</v>
      </c>
      <c r="AE2" s="7" t="s">
        <v>31</v>
      </c>
      <c r="AF2" s="14" t="s">
        <v>32</v>
      </c>
      <c r="AG2" s="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1.45" customHeight="1" x14ac:dyDescent="0.2">
      <c r="A3" s="16" t="s">
        <v>33</v>
      </c>
      <c r="B3" s="17" t="s">
        <v>34</v>
      </c>
      <c r="C3" s="17">
        <v>1</v>
      </c>
      <c r="D3" s="18" t="s">
        <v>35</v>
      </c>
      <c r="E3" s="19" t="s">
        <v>36</v>
      </c>
      <c r="F3" s="20">
        <v>10</v>
      </c>
      <c r="G3" s="21">
        <v>0</v>
      </c>
      <c r="H3" s="22">
        <v>2</v>
      </c>
      <c r="I3" s="20"/>
      <c r="J3" s="21"/>
      <c r="K3" s="22"/>
      <c r="L3" s="20"/>
      <c r="M3" s="21"/>
      <c r="N3" s="22"/>
      <c r="O3" s="20"/>
      <c r="P3" s="21"/>
      <c r="Q3" s="22"/>
      <c r="R3" s="20"/>
      <c r="S3" s="21"/>
      <c r="T3" s="22"/>
      <c r="U3" s="20"/>
      <c r="V3" s="21"/>
      <c r="W3" s="22"/>
      <c r="X3" s="20">
        <f t="shared" ref="X3:Y8" si="0">U3+R3+O3+L3+I3+F3</f>
        <v>10</v>
      </c>
      <c r="Y3" s="21">
        <f t="shared" si="0"/>
        <v>0</v>
      </c>
      <c r="Z3" s="22">
        <f>SUM(X3:Y3)</f>
        <v>10</v>
      </c>
      <c r="AA3" s="20">
        <f>H3+K3+N3+Q3+T3+W3</f>
        <v>2</v>
      </c>
      <c r="AB3" s="22" t="s">
        <v>37</v>
      </c>
      <c r="AC3" s="23"/>
      <c r="AD3" s="24"/>
      <c r="AE3" s="25"/>
      <c r="AF3" s="26"/>
      <c r="AG3" s="27"/>
      <c r="AH3" s="28"/>
    </row>
    <row r="4" spans="1:55" ht="11.45" customHeight="1" x14ac:dyDescent="0.2">
      <c r="A4" s="29" t="s">
        <v>33</v>
      </c>
      <c r="B4" s="15" t="s">
        <v>38</v>
      </c>
      <c r="C4" s="15">
        <v>5</v>
      </c>
      <c r="D4" s="30" t="s">
        <v>39</v>
      </c>
      <c r="E4" s="28" t="s">
        <v>40</v>
      </c>
      <c r="R4" s="31">
        <v>10</v>
      </c>
      <c r="S4" s="32">
        <v>5</v>
      </c>
      <c r="T4" s="33">
        <v>3</v>
      </c>
      <c r="X4" s="20">
        <f t="shared" si="0"/>
        <v>10</v>
      </c>
      <c r="Y4" s="21">
        <f t="shared" si="0"/>
        <v>5</v>
      </c>
      <c r="Z4" s="22">
        <f t="shared" ref="Z4:Z65" si="1">SUM(X4:Y4)</f>
        <v>15</v>
      </c>
      <c r="AA4" s="20">
        <f t="shared" ref="AA4:AA28" si="2">H4+K4+N4+Q4+T4+W4</f>
        <v>3</v>
      </c>
      <c r="AB4" s="33" t="s">
        <v>41</v>
      </c>
      <c r="AC4" s="4"/>
      <c r="AD4" s="34"/>
      <c r="AE4" s="35"/>
      <c r="AF4" s="36"/>
      <c r="AG4" s="27"/>
      <c r="AH4" s="28"/>
    </row>
    <row r="5" spans="1:55" ht="11.45" customHeight="1" x14ac:dyDescent="0.2">
      <c r="A5" s="29" t="s">
        <v>33</v>
      </c>
      <c r="B5" s="15" t="s">
        <v>42</v>
      </c>
      <c r="C5" s="15">
        <v>3</v>
      </c>
      <c r="D5" s="34" t="s">
        <v>43</v>
      </c>
      <c r="E5" s="37" t="s">
        <v>44</v>
      </c>
      <c r="L5" s="31">
        <v>10</v>
      </c>
      <c r="M5" s="32">
        <v>0</v>
      </c>
      <c r="N5" s="33">
        <v>2</v>
      </c>
      <c r="X5" s="20">
        <f t="shared" si="0"/>
        <v>10</v>
      </c>
      <c r="Y5" s="21">
        <f t="shared" si="0"/>
        <v>0</v>
      </c>
      <c r="Z5" s="22">
        <f t="shared" si="1"/>
        <v>10</v>
      </c>
      <c r="AA5" s="20">
        <f t="shared" si="2"/>
        <v>2</v>
      </c>
      <c r="AB5" s="33" t="s">
        <v>37</v>
      </c>
      <c r="AD5" s="34"/>
      <c r="AE5" s="35"/>
      <c r="AF5" s="36"/>
      <c r="AG5" s="39"/>
      <c r="AH5" s="37"/>
    </row>
    <row r="6" spans="1:55" ht="11.45" customHeight="1" x14ac:dyDescent="0.2">
      <c r="A6" s="29" t="s">
        <v>33</v>
      </c>
      <c r="B6" s="15" t="s">
        <v>34</v>
      </c>
      <c r="C6" s="15">
        <v>1</v>
      </c>
      <c r="D6" s="29" t="s">
        <v>45</v>
      </c>
      <c r="E6" s="28" t="s">
        <v>46</v>
      </c>
      <c r="F6" s="31">
        <v>10</v>
      </c>
      <c r="G6" s="32">
        <v>0</v>
      </c>
      <c r="H6" s="33">
        <v>2</v>
      </c>
      <c r="X6" s="20">
        <f t="shared" si="0"/>
        <v>10</v>
      </c>
      <c r="Y6" s="21">
        <f t="shared" si="0"/>
        <v>0</v>
      </c>
      <c r="Z6" s="22">
        <f t="shared" si="1"/>
        <v>10</v>
      </c>
      <c r="AA6" s="20">
        <f t="shared" si="2"/>
        <v>2</v>
      </c>
      <c r="AB6" s="33" t="s">
        <v>37</v>
      </c>
      <c r="AC6" s="4"/>
      <c r="AD6" s="34"/>
      <c r="AE6" s="35"/>
      <c r="AF6" s="36"/>
      <c r="AG6" s="27"/>
      <c r="AH6" s="28"/>
    </row>
    <row r="7" spans="1:55" ht="11.45" customHeight="1" x14ac:dyDescent="0.2">
      <c r="A7" s="29" t="s">
        <v>33</v>
      </c>
      <c r="B7" s="15" t="s">
        <v>38</v>
      </c>
      <c r="C7" s="15">
        <v>6</v>
      </c>
      <c r="D7" s="30" t="s">
        <v>47</v>
      </c>
      <c r="E7" s="28" t="s">
        <v>48</v>
      </c>
      <c r="U7" s="40">
        <v>10</v>
      </c>
      <c r="V7" s="41">
        <v>0</v>
      </c>
      <c r="W7" s="42">
        <v>2</v>
      </c>
      <c r="X7" s="20">
        <f t="shared" si="0"/>
        <v>10</v>
      </c>
      <c r="Y7" s="21">
        <f t="shared" si="0"/>
        <v>0</v>
      </c>
      <c r="Z7" s="22">
        <f t="shared" si="1"/>
        <v>10</v>
      </c>
      <c r="AA7" s="20">
        <f t="shared" si="2"/>
        <v>2</v>
      </c>
      <c r="AB7" s="33" t="s">
        <v>37</v>
      </c>
      <c r="AC7" s="4"/>
      <c r="AD7" s="34"/>
      <c r="AE7" s="35"/>
      <c r="AF7" s="36"/>
      <c r="AG7" s="27"/>
      <c r="AH7" s="28"/>
    </row>
    <row r="8" spans="1:55" ht="11.45" customHeight="1" x14ac:dyDescent="0.2">
      <c r="A8" s="43" t="s">
        <v>33</v>
      </c>
      <c r="B8" s="44" t="s">
        <v>38</v>
      </c>
      <c r="C8" s="44">
        <v>6</v>
      </c>
      <c r="D8" s="30" t="s">
        <v>49</v>
      </c>
      <c r="E8" s="45" t="s">
        <v>50</v>
      </c>
      <c r="F8" s="46"/>
      <c r="G8" s="47"/>
      <c r="H8" s="48"/>
      <c r="I8" s="46"/>
      <c r="J8" s="47"/>
      <c r="K8" s="48"/>
      <c r="L8" s="46"/>
      <c r="M8" s="47"/>
      <c r="N8" s="48"/>
      <c r="O8" s="46"/>
      <c r="P8" s="47"/>
      <c r="Q8" s="48"/>
      <c r="R8" s="46"/>
      <c r="S8" s="47"/>
      <c r="T8" s="48"/>
      <c r="U8" s="46">
        <v>10</v>
      </c>
      <c r="V8" s="47">
        <v>0</v>
      </c>
      <c r="W8" s="48">
        <v>2</v>
      </c>
      <c r="X8" s="20">
        <f t="shared" si="0"/>
        <v>10</v>
      </c>
      <c r="Y8" s="21">
        <f t="shared" si="0"/>
        <v>0</v>
      </c>
      <c r="Z8" s="22">
        <f t="shared" si="1"/>
        <v>10</v>
      </c>
      <c r="AA8" s="20">
        <f t="shared" si="2"/>
        <v>2</v>
      </c>
      <c r="AB8" s="48" t="s">
        <v>37</v>
      </c>
      <c r="AC8" s="49"/>
      <c r="AD8" s="34"/>
      <c r="AE8" s="35"/>
      <c r="AF8" s="36"/>
      <c r="AG8" s="27"/>
      <c r="AH8" s="28"/>
    </row>
    <row r="9" spans="1:55" ht="11.45" customHeight="1" x14ac:dyDescent="0.2">
      <c r="A9" s="50" t="s">
        <v>33</v>
      </c>
      <c r="B9" s="51"/>
      <c r="C9" s="51"/>
      <c r="D9" s="52"/>
      <c r="E9" s="53" t="s">
        <v>51</v>
      </c>
      <c r="F9" s="54">
        <f>SUM(F3:F8)</f>
        <v>20</v>
      </c>
      <c r="G9" s="54">
        <f t="shared" ref="G9:U9" si="3">SUM(G3:G8)</f>
        <v>0</v>
      </c>
      <c r="H9" s="54">
        <f t="shared" si="3"/>
        <v>4</v>
      </c>
      <c r="I9" s="54">
        <f t="shared" si="3"/>
        <v>0</v>
      </c>
      <c r="J9" s="54">
        <f t="shared" si="3"/>
        <v>0</v>
      </c>
      <c r="K9" s="54">
        <f t="shared" si="3"/>
        <v>0</v>
      </c>
      <c r="L9" s="54">
        <f t="shared" si="3"/>
        <v>10</v>
      </c>
      <c r="M9" s="54">
        <f t="shared" si="3"/>
        <v>0</v>
      </c>
      <c r="N9" s="54">
        <f t="shared" si="3"/>
        <v>2</v>
      </c>
      <c r="O9" s="54">
        <f t="shared" si="3"/>
        <v>0</v>
      </c>
      <c r="P9" s="54">
        <f t="shared" si="3"/>
        <v>0</v>
      </c>
      <c r="Q9" s="54">
        <f t="shared" si="3"/>
        <v>0</v>
      </c>
      <c r="R9" s="54">
        <f t="shared" si="3"/>
        <v>10</v>
      </c>
      <c r="S9" s="54">
        <f t="shared" si="3"/>
        <v>5</v>
      </c>
      <c r="T9" s="54">
        <f t="shared" si="3"/>
        <v>3</v>
      </c>
      <c r="U9" s="54">
        <f t="shared" si="3"/>
        <v>20</v>
      </c>
      <c r="V9" s="54">
        <f>SUM(V3:V8)</f>
        <v>0</v>
      </c>
      <c r="W9" s="54">
        <f>SUM(W3:W8)</f>
        <v>4</v>
      </c>
      <c r="X9" s="54">
        <f>SUM(X3:X8)</f>
        <v>60</v>
      </c>
      <c r="Y9" s="54">
        <f>SUM(Y3:Y8)</f>
        <v>5</v>
      </c>
      <c r="Z9" s="22">
        <f t="shared" si="1"/>
        <v>65</v>
      </c>
      <c r="AA9" s="55">
        <f>SUM(AA3:AA8)</f>
        <v>13</v>
      </c>
      <c r="AB9" s="56">
        <v>0</v>
      </c>
      <c r="AC9" s="57"/>
      <c r="AD9" s="34"/>
      <c r="AE9" s="35"/>
      <c r="AF9" s="36"/>
      <c r="AG9" s="39"/>
      <c r="AH9" s="37"/>
    </row>
    <row r="10" spans="1:55" ht="11.45" customHeight="1" x14ac:dyDescent="0.2">
      <c r="A10" s="29" t="s">
        <v>33</v>
      </c>
      <c r="B10" s="15" t="s">
        <v>34</v>
      </c>
      <c r="C10" s="15">
        <v>1</v>
      </c>
      <c r="D10" s="18" t="s">
        <v>52</v>
      </c>
      <c r="E10" s="19" t="s">
        <v>53</v>
      </c>
      <c r="F10" s="31">
        <v>5</v>
      </c>
      <c r="G10" s="32">
        <v>5</v>
      </c>
      <c r="H10" s="33">
        <v>2</v>
      </c>
      <c r="X10" s="31">
        <f t="shared" ref="X10:Y14" si="4">U10+R10+O10+L10+I10+F10</f>
        <v>5</v>
      </c>
      <c r="Y10" s="32">
        <f t="shared" si="4"/>
        <v>5</v>
      </c>
      <c r="Z10" s="22">
        <f t="shared" si="1"/>
        <v>10</v>
      </c>
      <c r="AA10" s="31">
        <f t="shared" si="2"/>
        <v>2</v>
      </c>
      <c r="AB10" s="33" t="s">
        <v>37</v>
      </c>
      <c r="AC10" s="4"/>
      <c r="AD10" s="34"/>
      <c r="AE10" s="35"/>
      <c r="AF10" s="36"/>
      <c r="AG10" s="27"/>
      <c r="AH10" s="28"/>
    </row>
    <row r="11" spans="1:55" ht="11.45" customHeight="1" x14ac:dyDescent="0.2">
      <c r="A11" s="29" t="s">
        <v>33</v>
      </c>
      <c r="B11" s="15" t="s">
        <v>34</v>
      </c>
      <c r="C11" s="15">
        <v>2</v>
      </c>
      <c r="D11" s="30" t="s">
        <v>54</v>
      </c>
      <c r="E11" s="28" t="s">
        <v>55</v>
      </c>
      <c r="I11" s="31">
        <v>10</v>
      </c>
      <c r="J11" s="32">
        <v>5</v>
      </c>
      <c r="K11" s="33">
        <v>3</v>
      </c>
      <c r="X11" s="31">
        <f t="shared" si="4"/>
        <v>10</v>
      </c>
      <c r="Y11" s="32">
        <f t="shared" si="4"/>
        <v>5</v>
      </c>
      <c r="Z11" s="22">
        <f t="shared" si="1"/>
        <v>15</v>
      </c>
      <c r="AA11" s="31">
        <f t="shared" si="2"/>
        <v>3</v>
      </c>
      <c r="AB11" s="33" t="s">
        <v>37</v>
      </c>
      <c r="AC11" s="4"/>
      <c r="AD11" s="34" t="s">
        <v>52</v>
      </c>
      <c r="AE11" s="35" t="s">
        <v>53</v>
      </c>
      <c r="AF11" s="36"/>
      <c r="AG11" s="27"/>
      <c r="AH11" s="28"/>
    </row>
    <row r="12" spans="1:55" ht="11.45" customHeight="1" x14ac:dyDescent="0.2">
      <c r="A12" s="29" t="s">
        <v>33</v>
      </c>
      <c r="B12" s="15" t="s">
        <v>42</v>
      </c>
      <c r="C12" s="15">
        <v>3</v>
      </c>
      <c r="D12" s="30" t="s">
        <v>56</v>
      </c>
      <c r="E12" s="28" t="s">
        <v>57</v>
      </c>
      <c r="L12" s="31">
        <v>10</v>
      </c>
      <c r="M12" s="32">
        <v>5</v>
      </c>
      <c r="N12" s="33">
        <v>3</v>
      </c>
      <c r="X12" s="31">
        <f t="shared" si="4"/>
        <v>10</v>
      </c>
      <c r="Y12" s="32">
        <f t="shared" si="4"/>
        <v>5</v>
      </c>
      <c r="Z12" s="22">
        <f t="shared" si="1"/>
        <v>15</v>
      </c>
      <c r="AA12" s="31">
        <f t="shared" si="2"/>
        <v>3</v>
      </c>
      <c r="AB12" s="33" t="s">
        <v>37</v>
      </c>
      <c r="AC12" s="4"/>
      <c r="AD12" s="34" t="s">
        <v>52</v>
      </c>
      <c r="AE12" s="35" t="s">
        <v>53</v>
      </c>
      <c r="AF12" s="36"/>
      <c r="AG12" s="27"/>
      <c r="AH12" s="28"/>
    </row>
    <row r="13" spans="1:55" ht="11.45" customHeight="1" x14ac:dyDescent="0.2">
      <c r="A13" s="29" t="s">
        <v>33</v>
      </c>
      <c r="B13" s="15" t="s">
        <v>42</v>
      </c>
      <c r="C13" s="15">
        <v>4</v>
      </c>
      <c r="D13" s="30" t="s">
        <v>58</v>
      </c>
      <c r="E13" s="28" t="s">
        <v>59</v>
      </c>
      <c r="O13" s="31">
        <v>0</v>
      </c>
      <c r="P13" s="32">
        <v>10</v>
      </c>
      <c r="Q13" s="33">
        <v>2</v>
      </c>
      <c r="X13" s="31">
        <f t="shared" si="4"/>
        <v>0</v>
      </c>
      <c r="Y13" s="32">
        <f t="shared" si="4"/>
        <v>10</v>
      </c>
      <c r="Z13" s="22">
        <f t="shared" si="1"/>
        <v>10</v>
      </c>
      <c r="AA13" s="31">
        <f t="shared" si="2"/>
        <v>2</v>
      </c>
      <c r="AB13" s="33" t="s">
        <v>41</v>
      </c>
      <c r="AC13" s="4"/>
      <c r="AD13" s="30" t="s">
        <v>54</v>
      </c>
      <c r="AE13" s="58" t="s">
        <v>55</v>
      </c>
      <c r="AF13" s="36"/>
      <c r="AG13" s="27"/>
      <c r="AH13" s="28"/>
    </row>
    <row r="14" spans="1:55" ht="11.45" customHeight="1" x14ac:dyDescent="0.2">
      <c r="A14" s="29" t="s">
        <v>33</v>
      </c>
      <c r="B14" s="15" t="s">
        <v>38</v>
      </c>
      <c r="C14" s="15">
        <v>6</v>
      </c>
      <c r="D14" s="30" t="s">
        <v>60</v>
      </c>
      <c r="E14" s="28" t="s">
        <v>61</v>
      </c>
      <c r="U14" s="31">
        <v>0</v>
      </c>
      <c r="V14" s="32">
        <v>10</v>
      </c>
      <c r="W14" s="33">
        <v>2</v>
      </c>
      <c r="X14" s="31">
        <f t="shared" si="4"/>
        <v>0</v>
      </c>
      <c r="Y14" s="32">
        <f t="shared" si="4"/>
        <v>10</v>
      </c>
      <c r="Z14" s="22">
        <f t="shared" si="1"/>
        <v>10</v>
      </c>
      <c r="AA14" s="31">
        <f t="shared" si="2"/>
        <v>2</v>
      </c>
      <c r="AB14" s="33" t="s">
        <v>41</v>
      </c>
      <c r="AC14" s="4"/>
      <c r="AD14" s="34"/>
      <c r="AE14" s="35"/>
      <c r="AF14" s="36"/>
      <c r="AG14" s="27"/>
      <c r="AH14" s="28"/>
    </row>
    <row r="15" spans="1:55" ht="11.45" customHeight="1" x14ac:dyDescent="0.2">
      <c r="A15" s="50" t="s">
        <v>33</v>
      </c>
      <c r="B15" s="51"/>
      <c r="C15" s="51"/>
      <c r="D15" s="52"/>
      <c r="E15" s="53" t="s">
        <v>62</v>
      </c>
      <c r="F15" s="54">
        <f>SUM(F10:F14)</f>
        <v>5</v>
      </c>
      <c r="G15" s="54">
        <f t="shared" ref="G15:W15" si="5">SUM(G10:G14)</f>
        <v>5</v>
      </c>
      <c r="H15" s="54">
        <f t="shared" si="5"/>
        <v>2</v>
      </c>
      <c r="I15" s="54">
        <f t="shared" si="5"/>
        <v>10</v>
      </c>
      <c r="J15" s="54">
        <f t="shared" si="5"/>
        <v>5</v>
      </c>
      <c r="K15" s="54">
        <f t="shared" si="5"/>
        <v>3</v>
      </c>
      <c r="L15" s="54">
        <f t="shared" si="5"/>
        <v>10</v>
      </c>
      <c r="M15" s="54">
        <f t="shared" si="5"/>
        <v>5</v>
      </c>
      <c r="N15" s="54">
        <f t="shared" si="5"/>
        <v>3</v>
      </c>
      <c r="O15" s="54">
        <f t="shared" si="5"/>
        <v>0</v>
      </c>
      <c r="P15" s="54">
        <f t="shared" si="5"/>
        <v>10</v>
      </c>
      <c r="Q15" s="54">
        <f t="shared" si="5"/>
        <v>2</v>
      </c>
      <c r="R15" s="54">
        <f t="shared" si="5"/>
        <v>0</v>
      </c>
      <c r="S15" s="54">
        <f t="shared" si="5"/>
        <v>0</v>
      </c>
      <c r="T15" s="54">
        <f t="shared" si="5"/>
        <v>0</v>
      </c>
      <c r="U15" s="54">
        <f t="shared" si="5"/>
        <v>0</v>
      </c>
      <c r="V15" s="54">
        <f t="shared" si="5"/>
        <v>10</v>
      </c>
      <c r="W15" s="54">
        <f t="shared" si="5"/>
        <v>2</v>
      </c>
      <c r="X15" s="54">
        <f>SUM(X10:X14)</f>
        <v>25</v>
      </c>
      <c r="Y15" s="54">
        <f>SUM(Y10:Y14)</f>
        <v>35</v>
      </c>
      <c r="Z15" s="22">
        <f t="shared" si="1"/>
        <v>60</v>
      </c>
      <c r="AA15" s="55">
        <f>SUM(AA10:AA14)</f>
        <v>12</v>
      </c>
      <c r="AB15" s="56"/>
      <c r="AC15" s="57"/>
      <c r="AD15" s="34" t="s">
        <v>63</v>
      </c>
      <c r="AE15" s="35" t="s">
        <v>64</v>
      </c>
      <c r="AF15" s="36"/>
      <c r="AG15" s="39"/>
      <c r="AH15" s="37"/>
    </row>
    <row r="16" spans="1:55" ht="11.45" customHeight="1" x14ac:dyDescent="0.2">
      <c r="A16" s="16" t="s">
        <v>33</v>
      </c>
      <c r="B16" s="17" t="s">
        <v>34</v>
      </c>
      <c r="C16" s="17">
        <v>1</v>
      </c>
      <c r="D16" s="18" t="s">
        <v>65</v>
      </c>
      <c r="E16" s="19" t="s">
        <v>66</v>
      </c>
      <c r="F16" s="20">
        <v>5</v>
      </c>
      <c r="G16" s="21">
        <v>5</v>
      </c>
      <c r="H16" s="22">
        <v>2</v>
      </c>
      <c r="I16" s="20"/>
      <c r="J16" s="21"/>
      <c r="K16" s="22"/>
      <c r="L16" s="20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>
        <f>U16+R16+O16+L16+I16+F16</f>
        <v>5</v>
      </c>
      <c r="Y16" s="21">
        <f>V16+S16+P16+M16+J16+G16</f>
        <v>5</v>
      </c>
      <c r="Z16" s="22">
        <f t="shared" si="1"/>
        <v>10</v>
      </c>
      <c r="AA16" s="20">
        <f t="shared" si="2"/>
        <v>2</v>
      </c>
      <c r="AB16" s="22" t="s">
        <v>37</v>
      </c>
      <c r="AC16" s="23"/>
      <c r="AD16" s="34"/>
      <c r="AE16" s="35"/>
      <c r="AF16" s="36"/>
      <c r="AG16" s="27"/>
      <c r="AH16" s="28"/>
    </row>
    <row r="17" spans="1:34" x14ac:dyDescent="0.2">
      <c r="A17" s="29" t="s">
        <v>33</v>
      </c>
      <c r="B17" s="15" t="s">
        <v>34</v>
      </c>
      <c r="C17" s="15">
        <v>1</v>
      </c>
      <c r="D17" s="30" t="s">
        <v>67</v>
      </c>
      <c r="E17" s="28" t="s">
        <v>68</v>
      </c>
      <c r="F17" s="31">
        <v>0</v>
      </c>
      <c r="G17" s="32">
        <v>10</v>
      </c>
      <c r="H17" s="33">
        <v>2</v>
      </c>
      <c r="X17" s="20">
        <f t="shared" ref="X17:Y22" si="6">U17+R17+O17+L17+I17+F17</f>
        <v>0</v>
      </c>
      <c r="Y17" s="21">
        <f t="shared" si="6"/>
        <v>10</v>
      </c>
      <c r="Z17" s="22">
        <f t="shared" si="1"/>
        <v>10</v>
      </c>
      <c r="AA17" s="20">
        <f t="shared" si="2"/>
        <v>2</v>
      </c>
      <c r="AB17" s="33" t="s">
        <v>41</v>
      </c>
      <c r="AC17" s="4"/>
      <c r="AD17" s="34"/>
      <c r="AE17" s="59"/>
      <c r="AF17" s="36"/>
      <c r="AG17" s="27"/>
      <c r="AH17" s="28"/>
    </row>
    <row r="18" spans="1:34" x14ac:dyDescent="0.2">
      <c r="A18" s="29" t="s">
        <v>33</v>
      </c>
      <c r="B18" s="15" t="s">
        <v>34</v>
      </c>
      <c r="C18" s="15">
        <v>2</v>
      </c>
      <c r="D18" s="30" t="s">
        <v>69</v>
      </c>
      <c r="E18" s="28" t="s">
        <v>70</v>
      </c>
      <c r="I18" s="31">
        <v>10</v>
      </c>
      <c r="J18" s="32">
        <v>0</v>
      </c>
      <c r="K18" s="33">
        <v>2</v>
      </c>
      <c r="X18" s="20">
        <f t="shared" si="6"/>
        <v>10</v>
      </c>
      <c r="Y18" s="21">
        <f t="shared" si="6"/>
        <v>0</v>
      </c>
      <c r="Z18" s="22">
        <f t="shared" si="1"/>
        <v>10</v>
      </c>
      <c r="AA18" s="20">
        <f t="shared" si="2"/>
        <v>2</v>
      </c>
      <c r="AB18" s="33" t="s">
        <v>37</v>
      </c>
      <c r="AC18" s="4"/>
      <c r="AD18" s="34" t="s">
        <v>67</v>
      </c>
      <c r="AE18" s="35" t="s">
        <v>68</v>
      </c>
      <c r="AF18" s="36"/>
      <c r="AG18" s="27"/>
      <c r="AH18" s="28"/>
    </row>
    <row r="19" spans="1:34" x14ac:dyDescent="0.2">
      <c r="A19" s="29" t="s">
        <v>33</v>
      </c>
      <c r="B19" s="15" t="s">
        <v>34</v>
      </c>
      <c r="C19" s="15">
        <v>2</v>
      </c>
      <c r="D19" s="30" t="s">
        <v>71</v>
      </c>
      <c r="E19" s="28" t="s">
        <v>72</v>
      </c>
      <c r="I19" s="31">
        <v>5</v>
      </c>
      <c r="J19" s="32">
        <v>5</v>
      </c>
      <c r="K19" s="33">
        <v>2</v>
      </c>
      <c r="X19" s="20">
        <f t="shared" si="6"/>
        <v>5</v>
      </c>
      <c r="Y19" s="21">
        <f t="shared" si="6"/>
        <v>5</v>
      </c>
      <c r="Z19" s="22">
        <f t="shared" si="1"/>
        <v>10</v>
      </c>
      <c r="AA19" s="20">
        <f t="shared" si="2"/>
        <v>2</v>
      </c>
      <c r="AB19" s="33" t="s">
        <v>37</v>
      </c>
      <c r="AC19" s="4"/>
      <c r="AD19" s="34" t="s">
        <v>67</v>
      </c>
      <c r="AE19" s="35" t="s">
        <v>68</v>
      </c>
      <c r="AF19" s="36"/>
      <c r="AG19" s="27"/>
      <c r="AH19" s="28"/>
    </row>
    <row r="20" spans="1:34" x14ac:dyDescent="0.2">
      <c r="A20" s="29" t="s">
        <v>33</v>
      </c>
      <c r="B20" s="15" t="s">
        <v>38</v>
      </c>
      <c r="C20" s="15">
        <v>5</v>
      </c>
      <c r="D20" s="30" t="s">
        <v>73</v>
      </c>
      <c r="E20" s="28" t="s">
        <v>74</v>
      </c>
      <c r="R20" s="31">
        <v>10</v>
      </c>
      <c r="S20" s="32">
        <v>0</v>
      </c>
      <c r="T20" s="33">
        <v>2</v>
      </c>
      <c r="X20" s="20">
        <f t="shared" si="6"/>
        <v>10</v>
      </c>
      <c r="Y20" s="21">
        <f t="shared" si="6"/>
        <v>0</v>
      </c>
      <c r="Z20" s="22">
        <f t="shared" si="1"/>
        <v>10</v>
      </c>
      <c r="AA20" s="20">
        <f t="shared" si="2"/>
        <v>2</v>
      </c>
      <c r="AB20" s="33" t="s">
        <v>37</v>
      </c>
      <c r="AC20" s="4"/>
      <c r="AD20" s="34" t="s">
        <v>67</v>
      </c>
      <c r="AE20" s="35" t="s">
        <v>68</v>
      </c>
      <c r="AF20" s="36"/>
      <c r="AG20" s="27"/>
      <c r="AH20" s="28"/>
    </row>
    <row r="21" spans="1:34" x14ac:dyDescent="0.2">
      <c r="A21" s="29" t="s">
        <v>33</v>
      </c>
      <c r="B21" s="15" t="s">
        <v>42</v>
      </c>
      <c r="C21" s="15">
        <v>3</v>
      </c>
      <c r="D21" s="30" t="s">
        <v>75</v>
      </c>
      <c r="E21" s="28" t="s">
        <v>76</v>
      </c>
      <c r="L21" s="31">
        <v>0</v>
      </c>
      <c r="M21" s="32">
        <v>10</v>
      </c>
      <c r="N21" s="33">
        <v>2</v>
      </c>
      <c r="X21" s="20">
        <f t="shared" si="6"/>
        <v>0</v>
      </c>
      <c r="Y21" s="21">
        <f t="shared" si="6"/>
        <v>10</v>
      </c>
      <c r="Z21" s="22">
        <f t="shared" si="1"/>
        <v>10</v>
      </c>
      <c r="AA21" s="20">
        <f t="shared" si="2"/>
        <v>2</v>
      </c>
      <c r="AB21" s="33" t="s">
        <v>41</v>
      </c>
      <c r="AC21" s="4"/>
      <c r="AD21" s="34" t="s">
        <v>67</v>
      </c>
      <c r="AE21" s="35" t="s">
        <v>68</v>
      </c>
      <c r="AF21" s="36"/>
      <c r="AG21" s="27"/>
      <c r="AH21" s="28"/>
    </row>
    <row r="22" spans="1:34" x14ac:dyDescent="0.2">
      <c r="A22" s="29" t="s">
        <v>33</v>
      </c>
      <c r="B22" s="15" t="s">
        <v>38</v>
      </c>
      <c r="C22" s="15">
        <v>6</v>
      </c>
      <c r="D22" s="30" t="s">
        <v>77</v>
      </c>
      <c r="E22" s="28" t="s">
        <v>78</v>
      </c>
      <c r="U22" s="31">
        <v>5</v>
      </c>
      <c r="V22" s="32">
        <v>5</v>
      </c>
      <c r="W22" s="33">
        <v>2</v>
      </c>
      <c r="X22" s="20">
        <f t="shared" si="6"/>
        <v>5</v>
      </c>
      <c r="Y22" s="21">
        <f t="shared" si="6"/>
        <v>5</v>
      </c>
      <c r="Z22" s="22">
        <f t="shared" si="1"/>
        <v>10</v>
      </c>
      <c r="AA22" s="20">
        <f t="shared" si="2"/>
        <v>2</v>
      </c>
      <c r="AB22" s="33" t="s">
        <v>37</v>
      </c>
      <c r="AC22" s="4"/>
      <c r="AD22" s="34" t="s">
        <v>67</v>
      </c>
      <c r="AE22" s="35" t="s">
        <v>68</v>
      </c>
      <c r="AF22" s="36"/>
      <c r="AG22" s="27"/>
      <c r="AH22" s="28"/>
    </row>
    <row r="23" spans="1:34" x14ac:dyDescent="0.2">
      <c r="A23" s="50" t="s">
        <v>33</v>
      </c>
      <c r="B23" s="51"/>
      <c r="C23" s="51"/>
      <c r="D23" s="52"/>
      <c r="E23" s="60" t="s">
        <v>79</v>
      </c>
      <c r="F23" s="54">
        <f>SUM(F16:F22)</f>
        <v>5</v>
      </c>
      <c r="G23" s="54">
        <f t="shared" ref="G23:W23" si="7">SUM(G16:G22)</f>
        <v>15</v>
      </c>
      <c r="H23" s="54">
        <f t="shared" si="7"/>
        <v>4</v>
      </c>
      <c r="I23" s="54">
        <f t="shared" si="7"/>
        <v>15</v>
      </c>
      <c r="J23" s="54">
        <f t="shared" si="7"/>
        <v>5</v>
      </c>
      <c r="K23" s="54">
        <f t="shared" si="7"/>
        <v>4</v>
      </c>
      <c r="L23" s="54">
        <f t="shared" si="7"/>
        <v>0</v>
      </c>
      <c r="M23" s="54">
        <f t="shared" si="7"/>
        <v>10</v>
      </c>
      <c r="N23" s="54">
        <f t="shared" si="7"/>
        <v>2</v>
      </c>
      <c r="O23" s="54">
        <f t="shared" si="7"/>
        <v>0</v>
      </c>
      <c r="P23" s="54">
        <f t="shared" si="7"/>
        <v>0</v>
      </c>
      <c r="Q23" s="54">
        <f t="shared" si="7"/>
        <v>0</v>
      </c>
      <c r="R23" s="54">
        <f t="shared" si="7"/>
        <v>10</v>
      </c>
      <c r="S23" s="54">
        <f t="shared" si="7"/>
        <v>0</v>
      </c>
      <c r="T23" s="54">
        <f t="shared" si="7"/>
        <v>2</v>
      </c>
      <c r="U23" s="54">
        <f t="shared" si="7"/>
        <v>5</v>
      </c>
      <c r="V23" s="54">
        <f t="shared" si="7"/>
        <v>5</v>
      </c>
      <c r="W23" s="54">
        <f t="shared" si="7"/>
        <v>2</v>
      </c>
      <c r="X23" s="54">
        <f>SUM(X16:X22)</f>
        <v>35</v>
      </c>
      <c r="Y23" s="54">
        <f>SUM(Y16:Y22)</f>
        <v>35</v>
      </c>
      <c r="Z23" s="22">
        <f t="shared" si="1"/>
        <v>70</v>
      </c>
      <c r="AA23" s="55">
        <f>SUM(AA16:AA22)</f>
        <v>14</v>
      </c>
      <c r="AB23" s="56"/>
      <c r="AC23" s="57"/>
      <c r="AD23" s="34"/>
      <c r="AE23" s="35"/>
      <c r="AF23" s="36"/>
      <c r="AG23" s="39"/>
      <c r="AH23" s="37"/>
    </row>
    <row r="24" spans="1:34" x14ac:dyDescent="0.2">
      <c r="A24" s="16" t="s">
        <v>33</v>
      </c>
      <c r="B24" s="17" t="s">
        <v>34</v>
      </c>
      <c r="C24" s="17">
        <v>1</v>
      </c>
      <c r="D24" s="30" t="s">
        <v>80</v>
      </c>
      <c r="E24" s="61" t="s">
        <v>81</v>
      </c>
      <c r="F24" s="21">
        <v>0</v>
      </c>
      <c r="G24" s="21">
        <v>10</v>
      </c>
      <c r="H24" s="22">
        <v>2</v>
      </c>
      <c r="I24" s="20"/>
      <c r="J24" s="21"/>
      <c r="K24" s="22"/>
      <c r="L24" s="20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>
        <f>U24+R24+O24+L24+I24+F24</f>
        <v>0</v>
      </c>
      <c r="Y24" s="21">
        <f>V24+S24+P24+M24+J24+G24</f>
        <v>10</v>
      </c>
      <c r="Z24" s="22">
        <f t="shared" si="1"/>
        <v>10</v>
      </c>
      <c r="AA24" s="20">
        <f t="shared" si="2"/>
        <v>2</v>
      </c>
      <c r="AB24" s="22" t="s">
        <v>41</v>
      </c>
      <c r="AC24" s="23"/>
      <c r="AD24" s="34"/>
      <c r="AE24" s="35"/>
      <c r="AF24" s="36"/>
      <c r="AG24" s="27"/>
      <c r="AH24" s="28"/>
    </row>
    <row r="25" spans="1:34" x14ac:dyDescent="0.2">
      <c r="A25" s="43" t="s">
        <v>33</v>
      </c>
      <c r="B25" s="44" t="s">
        <v>34</v>
      </c>
      <c r="C25" s="44">
        <v>2</v>
      </c>
      <c r="D25" s="30" t="s">
        <v>82</v>
      </c>
      <c r="E25" s="62" t="s">
        <v>83</v>
      </c>
      <c r="F25" s="47"/>
      <c r="G25" s="47"/>
      <c r="H25" s="48"/>
      <c r="I25" s="46">
        <v>0</v>
      </c>
      <c r="J25" s="47">
        <v>10</v>
      </c>
      <c r="K25" s="48">
        <v>2</v>
      </c>
      <c r="L25" s="63"/>
      <c r="M25" s="64"/>
      <c r="N25" s="65"/>
      <c r="O25" s="46"/>
      <c r="P25" s="47"/>
      <c r="Q25" s="48"/>
      <c r="R25" s="46"/>
      <c r="S25" s="47"/>
      <c r="T25" s="48"/>
      <c r="U25" s="46"/>
      <c r="V25" s="47"/>
      <c r="W25" s="48"/>
      <c r="X25" s="20">
        <f>U25+R25+O25+L25+I25+F25</f>
        <v>0</v>
      </c>
      <c r="Y25" s="21">
        <f>V25+S25+P25+M25+J25+G25</f>
        <v>10</v>
      </c>
      <c r="Z25" s="22">
        <f t="shared" si="1"/>
        <v>10</v>
      </c>
      <c r="AA25" s="20">
        <f t="shared" si="2"/>
        <v>2</v>
      </c>
      <c r="AB25" s="48" t="s">
        <v>41</v>
      </c>
      <c r="AC25" s="49"/>
      <c r="AD25" s="34"/>
      <c r="AE25" s="35"/>
      <c r="AF25" s="36"/>
      <c r="AG25" s="27"/>
      <c r="AH25" s="28"/>
    </row>
    <row r="26" spans="1:34" x14ac:dyDescent="0.2">
      <c r="A26" s="50" t="s">
        <v>33</v>
      </c>
      <c r="B26" s="51"/>
      <c r="C26" s="51"/>
      <c r="D26" s="52"/>
      <c r="E26" s="66" t="s">
        <v>84</v>
      </c>
      <c r="F26" s="54">
        <f>SUM(F24:F25)</f>
        <v>0</v>
      </c>
      <c r="G26" s="54">
        <f t="shared" ref="G26:W26" si="8">SUM(G24:G25)</f>
        <v>10</v>
      </c>
      <c r="H26" s="54">
        <f t="shared" si="8"/>
        <v>2</v>
      </c>
      <c r="I26" s="54">
        <f t="shared" si="8"/>
        <v>0</v>
      </c>
      <c r="J26" s="54">
        <f t="shared" si="8"/>
        <v>10</v>
      </c>
      <c r="K26" s="54">
        <f t="shared" si="8"/>
        <v>2</v>
      </c>
      <c r="L26" s="54">
        <f t="shared" si="8"/>
        <v>0</v>
      </c>
      <c r="M26" s="54">
        <f t="shared" si="8"/>
        <v>0</v>
      </c>
      <c r="N26" s="54">
        <f t="shared" si="8"/>
        <v>0</v>
      </c>
      <c r="O26" s="54">
        <f t="shared" si="8"/>
        <v>0</v>
      </c>
      <c r="P26" s="54">
        <f t="shared" si="8"/>
        <v>0</v>
      </c>
      <c r="Q26" s="54">
        <f t="shared" si="8"/>
        <v>0</v>
      </c>
      <c r="R26" s="54">
        <f t="shared" si="8"/>
        <v>0</v>
      </c>
      <c r="S26" s="54">
        <f t="shared" si="8"/>
        <v>0</v>
      </c>
      <c r="T26" s="54">
        <f t="shared" si="8"/>
        <v>0</v>
      </c>
      <c r="U26" s="54">
        <f t="shared" si="8"/>
        <v>0</v>
      </c>
      <c r="V26" s="54">
        <f t="shared" si="8"/>
        <v>0</v>
      </c>
      <c r="W26" s="54">
        <f t="shared" si="8"/>
        <v>0</v>
      </c>
      <c r="X26" s="54">
        <f>SUM(X24:X25)</f>
        <v>0</v>
      </c>
      <c r="Y26" s="54">
        <f>SUM(Y24:Y25)</f>
        <v>20</v>
      </c>
      <c r="Z26" s="22">
        <f t="shared" si="1"/>
        <v>20</v>
      </c>
      <c r="AA26" s="55">
        <f>SUM(AA24:AA25)</f>
        <v>4</v>
      </c>
      <c r="AB26" s="56"/>
      <c r="AC26" s="57"/>
      <c r="AD26" s="34"/>
      <c r="AE26" s="35"/>
      <c r="AF26" s="36"/>
      <c r="AG26" s="39"/>
      <c r="AH26" s="37"/>
    </row>
    <row r="27" spans="1:34" x14ac:dyDescent="0.2">
      <c r="A27" s="16" t="s">
        <v>33</v>
      </c>
      <c r="B27" s="17" t="s">
        <v>34</v>
      </c>
      <c r="C27" s="17">
        <v>1</v>
      </c>
      <c r="D27" s="30" t="s">
        <v>85</v>
      </c>
      <c r="E27" s="60" t="s">
        <v>86</v>
      </c>
      <c r="F27" s="20">
        <v>0</v>
      </c>
      <c r="G27" s="21">
        <v>20</v>
      </c>
      <c r="H27" s="22">
        <v>7</v>
      </c>
      <c r="I27" s="20"/>
      <c r="J27" s="21"/>
      <c r="K27" s="22"/>
      <c r="L27" s="20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>
        <f>U27+R27+O27+L27+I27+F27</f>
        <v>0</v>
      </c>
      <c r="Y27" s="21">
        <f>V27+S27+P27+M27+J27+G27</f>
        <v>20</v>
      </c>
      <c r="Z27" s="22">
        <f t="shared" si="1"/>
        <v>20</v>
      </c>
      <c r="AA27" s="20">
        <f t="shared" si="2"/>
        <v>7</v>
      </c>
      <c r="AB27" s="22" t="s">
        <v>41</v>
      </c>
      <c r="AC27" s="106" t="s">
        <v>87</v>
      </c>
      <c r="AD27" s="34"/>
      <c r="AE27" s="35"/>
      <c r="AF27" s="36"/>
      <c r="AG27" s="39"/>
      <c r="AH27" s="37"/>
    </row>
    <row r="28" spans="1:34" x14ac:dyDescent="0.2">
      <c r="A28" s="29" t="s">
        <v>33</v>
      </c>
      <c r="B28" s="15" t="s">
        <v>34</v>
      </c>
      <c r="C28" s="15">
        <v>2</v>
      </c>
      <c r="D28" s="30" t="s">
        <v>88</v>
      </c>
      <c r="E28" s="37" t="s">
        <v>89</v>
      </c>
      <c r="I28" s="31">
        <v>0</v>
      </c>
      <c r="J28" s="32">
        <v>20</v>
      </c>
      <c r="K28" s="33">
        <v>6</v>
      </c>
      <c r="X28" s="31">
        <f>U28+R28+O28+L28+I28+F28</f>
        <v>0</v>
      </c>
      <c r="Y28" s="32">
        <f>V28+S28+P28+M28+J28+G28</f>
        <v>20</v>
      </c>
      <c r="Z28" s="22">
        <f t="shared" si="1"/>
        <v>20</v>
      </c>
      <c r="AA28" s="31">
        <f t="shared" si="2"/>
        <v>6</v>
      </c>
      <c r="AB28" s="33" t="s">
        <v>41</v>
      </c>
      <c r="AC28" s="107"/>
      <c r="AD28" s="39" t="s">
        <v>85</v>
      </c>
      <c r="AE28" s="35" t="s">
        <v>86</v>
      </c>
      <c r="AF28" s="36"/>
      <c r="AG28" s="39"/>
      <c r="AH28" s="37"/>
    </row>
    <row r="29" spans="1:34" x14ac:dyDescent="0.2">
      <c r="A29" s="50" t="s">
        <v>33</v>
      </c>
      <c r="B29" s="51"/>
      <c r="C29" s="51"/>
      <c r="D29" s="52"/>
      <c r="E29" s="53" t="s">
        <v>90</v>
      </c>
      <c r="F29" s="54">
        <f>SUM(F27:F28)</f>
        <v>0</v>
      </c>
      <c r="G29" s="54">
        <f t="shared" ref="G29:W29" si="9">SUM(G27:G28)</f>
        <v>20</v>
      </c>
      <c r="H29" s="54">
        <f t="shared" si="9"/>
        <v>7</v>
      </c>
      <c r="I29" s="54">
        <f t="shared" si="9"/>
        <v>0</v>
      </c>
      <c r="J29" s="54">
        <f t="shared" si="9"/>
        <v>20</v>
      </c>
      <c r="K29" s="54">
        <f t="shared" si="9"/>
        <v>6</v>
      </c>
      <c r="L29" s="54">
        <f t="shared" si="9"/>
        <v>0</v>
      </c>
      <c r="M29" s="54">
        <f t="shared" si="9"/>
        <v>0</v>
      </c>
      <c r="N29" s="54">
        <f t="shared" si="9"/>
        <v>0</v>
      </c>
      <c r="O29" s="54">
        <f t="shared" si="9"/>
        <v>0</v>
      </c>
      <c r="P29" s="54">
        <f t="shared" si="9"/>
        <v>0</v>
      </c>
      <c r="Q29" s="54">
        <f t="shared" si="9"/>
        <v>0</v>
      </c>
      <c r="R29" s="54">
        <f t="shared" si="9"/>
        <v>0</v>
      </c>
      <c r="S29" s="54">
        <f t="shared" si="9"/>
        <v>0</v>
      </c>
      <c r="T29" s="54">
        <f t="shared" si="9"/>
        <v>0</v>
      </c>
      <c r="U29" s="54">
        <f t="shared" si="9"/>
        <v>0</v>
      </c>
      <c r="V29" s="54">
        <f t="shared" si="9"/>
        <v>0</v>
      </c>
      <c r="W29" s="54">
        <f t="shared" si="9"/>
        <v>0</v>
      </c>
      <c r="X29" s="55">
        <v>0</v>
      </c>
      <c r="Y29" s="67">
        <v>8</v>
      </c>
      <c r="Z29" s="22">
        <f t="shared" si="1"/>
        <v>8</v>
      </c>
      <c r="AA29" s="55">
        <f>SUM(AA27:AA28)</f>
        <v>13</v>
      </c>
      <c r="AB29" s="56"/>
      <c r="AC29" s="57"/>
      <c r="AD29" s="34"/>
      <c r="AE29" s="35"/>
      <c r="AF29" s="36"/>
      <c r="AG29" s="39"/>
      <c r="AH29" s="37"/>
    </row>
    <row r="30" spans="1:34" x14ac:dyDescent="0.2">
      <c r="A30" s="50" t="s">
        <v>33</v>
      </c>
      <c r="B30" s="51"/>
      <c r="C30" s="51"/>
      <c r="D30" s="52"/>
      <c r="E30" s="68" t="s">
        <v>91</v>
      </c>
      <c r="F30" s="54">
        <f>F29+F26+F23+F15+F9</f>
        <v>30</v>
      </c>
      <c r="G30" s="54">
        <f t="shared" ref="G30:W30" si="10">G29+G26+G23+G15+G9</f>
        <v>50</v>
      </c>
      <c r="H30" s="54">
        <f t="shared" si="10"/>
        <v>19</v>
      </c>
      <c r="I30" s="54">
        <f t="shared" si="10"/>
        <v>25</v>
      </c>
      <c r="J30" s="54">
        <f t="shared" si="10"/>
        <v>40</v>
      </c>
      <c r="K30" s="54">
        <f t="shared" si="10"/>
        <v>15</v>
      </c>
      <c r="L30" s="54">
        <f t="shared" si="10"/>
        <v>20</v>
      </c>
      <c r="M30" s="54">
        <f t="shared" si="10"/>
        <v>15</v>
      </c>
      <c r="N30" s="54">
        <f t="shared" si="10"/>
        <v>7</v>
      </c>
      <c r="O30" s="54">
        <f t="shared" si="10"/>
        <v>0</v>
      </c>
      <c r="P30" s="54">
        <f t="shared" si="10"/>
        <v>10</v>
      </c>
      <c r="Q30" s="54">
        <f t="shared" si="10"/>
        <v>2</v>
      </c>
      <c r="R30" s="54">
        <f t="shared" si="10"/>
        <v>20</v>
      </c>
      <c r="S30" s="54">
        <f t="shared" si="10"/>
        <v>5</v>
      </c>
      <c r="T30" s="54">
        <f t="shared" si="10"/>
        <v>5</v>
      </c>
      <c r="U30" s="54">
        <f t="shared" si="10"/>
        <v>25</v>
      </c>
      <c r="V30" s="54">
        <f t="shared" si="10"/>
        <v>15</v>
      </c>
      <c r="W30" s="54">
        <f t="shared" si="10"/>
        <v>8</v>
      </c>
      <c r="X30" s="54">
        <f>X29+X26+X23+X15+X9</f>
        <v>120</v>
      </c>
      <c r="Y30" s="54">
        <f>Y29+Y26+Y23+Y15+Y9</f>
        <v>103</v>
      </c>
      <c r="Z30" s="22">
        <f t="shared" si="1"/>
        <v>223</v>
      </c>
      <c r="AA30" s="69">
        <f>AA29+AA26+AA23+AA15+AA9</f>
        <v>56</v>
      </c>
      <c r="AB30" s="56"/>
      <c r="AC30" s="57"/>
      <c r="AD30" s="34"/>
      <c r="AE30" s="35"/>
      <c r="AF30" s="36"/>
      <c r="AG30" s="70"/>
      <c r="AH30" s="71"/>
    </row>
    <row r="31" spans="1:34" x14ac:dyDescent="0.2">
      <c r="A31" s="29" t="s">
        <v>33</v>
      </c>
      <c r="B31" s="15" t="s">
        <v>34</v>
      </c>
      <c r="C31" s="15">
        <v>1</v>
      </c>
      <c r="D31" s="30" t="s">
        <v>92</v>
      </c>
      <c r="E31" s="28" t="s">
        <v>93</v>
      </c>
      <c r="F31" s="31">
        <v>10</v>
      </c>
      <c r="G31" s="32">
        <v>10</v>
      </c>
      <c r="H31" s="33">
        <v>4</v>
      </c>
      <c r="X31" s="31">
        <f t="shared" ref="X31:Y33" si="11">U31+R31+O31+L31+I31+F31</f>
        <v>10</v>
      </c>
      <c r="Y31" s="32">
        <f t="shared" si="11"/>
        <v>10</v>
      </c>
      <c r="Z31" s="22">
        <f t="shared" si="1"/>
        <v>20</v>
      </c>
      <c r="AA31" s="31">
        <f t="shared" ref="AA31:AA43" si="12">H31+K31+N31+Q31+T31+W31</f>
        <v>4</v>
      </c>
      <c r="AB31" s="33" t="s">
        <v>41</v>
      </c>
      <c r="AC31" s="4"/>
      <c r="AD31" s="34"/>
      <c r="AE31" s="35"/>
      <c r="AF31" s="36"/>
      <c r="AG31" s="27"/>
      <c r="AH31" s="28"/>
    </row>
    <row r="32" spans="1:34" x14ac:dyDescent="0.2">
      <c r="A32" s="29" t="s">
        <v>33</v>
      </c>
      <c r="B32" s="15" t="s">
        <v>34</v>
      </c>
      <c r="C32" s="15">
        <v>2</v>
      </c>
      <c r="D32" s="30" t="s">
        <v>94</v>
      </c>
      <c r="E32" s="28" t="s">
        <v>95</v>
      </c>
      <c r="I32" s="31">
        <v>10</v>
      </c>
      <c r="J32" s="32">
        <v>10</v>
      </c>
      <c r="K32" s="33">
        <v>4</v>
      </c>
      <c r="X32" s="31">
        <f t="shared" si="11"/>
        <v>10</v>
      </c>
      <c r="Y32" s="32">
        <f t="shared" si="11"/>
        <v>10</v>
      </c>
      <c r="Z32" s="22">
        <f t="shared" si="1"/>
        <v>20</v>
      </c>
      <c r="AA32" s="31">
        <f t="shared" si="12"/>
        <v>4</v>
      </c>
      <c r="AB32" s="33" t="s">
        <v>37</v>
      </c>
      <c r="AC32" s="4"/>
      <c r="AD32" s="27" t="s">
        <v>92</v>
      </c>
      <c r="AE32" s="35" t="s">
        <v>93</v>
      </c>
      <c r="AF32" s="36"/>
      <c r="AG32" s="27"/>
      <c r="AH32" s="28"/>
    </row>
    <row r="33" spans="1:34" x14ac:dyDescent="0.2">
      <c r="A33" s="29" t="s">
        <v>33</v>
      </c>
      <c r="B33" s="15" t="s">
        <v>42</v>
      </c>
      <c r="C33" s="15">
        <v>3</v>
      </c>
      <c r="D33" s="30" t="s">
        <v>96</v>
      </c>
      <c r="E33" s="28" t="s">
        <v>97</v>
      </c>
      <c r="L33" s="31">
        <v>0</v>
      </c>
      <c r="M33" s="32">
        <v>15</v>
      </c>
      <c r="N33" s="33">
        <v>3</v>
      </c>
      <c r="X33" s="31">
        <f t="shared" si="11"/>
        <v>0</v>
      </c>
      <c r="Y33" s="32">
        <f t="shared" si="11"/>
        <v>15</v>
      </c>
      <c r="Z33" s="22">
        <f t="shared" si="1"/>
        <v>15</v>
      </c>
      <c r="AA33" s="31">
        <f t="shared" si="12"/>
        <v>3</v>
      </c>
      <c r="AB33" s="33" t="s">
        <v>41</v>
      </c>
      <c r="AC33" s="4"/>
      <c r="AD33" s="34"/>
      <c r="AE33" s="35"/>
      <c r="AF33" s="36"/>
      <c r="AG33" s="27"/>
      <c r="AH33" s="28"/>
    </row>
    <row r="34" spans="1:34" x14ac:dyDescent="0.2">
      <c r="A34" s="50" t="s">
        <v>33</v>
      </c>
      <c r="B34" s="51"/>
      <c r="C34" s="51"/>
      <c r="D34" s="52"/>
      <c r="E34" s="53" t="s">
        <v>98</v>
      </c>
      <c r="F34" s="54">
        <f>SUM(F31:F33)</f>
        <v>10</v>
      </c>
      <c r="G34" s="54">
        <f t="shared" ref="G34:W34" si="13">SUM(G31:G33)</f>
        <v>10</v>
      </c>
      <c r="H34" s="54">
        <f t="shared" si="13"/>
        <v>4</v>
      </c>
      <c r="I34" s="54">
        <f t="shared" si="13"/>
        <v>10</v>
      </c>
      <c r="J34" s="54">
        <f t="shared" si="13"/>
        <v>10</v>
      </c>
      <c r="K34" s="54">
        <f t="shared" si="13"/>
        <v>4</v>
      </c>
      <c r="L34" s="54">
        <f t="shared" si="13"/>
        <v>0</v>
      </c>
      <c r="M34" s="54">
        <f t="shared" si="13"/>
        <v>15</v>
      </c>
      <c r="N34" s="54">
        <f t="shared" si="13"/>
        <v>3</v>
      </c>
      <c r="O34" s="54">
        <f t="shared" si="13"/>
        <v>0</v>
      </c>
      <c r="P34" s="54">
        <f t="shared" si="13"/>
        <v>0</v>
      </c>
      <c r="Q34" s="54">
        <f t="shared" si="13"/>
        <v>0</v>
      </c>
      <c r="R34" s="54">
        <f t="shared" si="13"/>
        <v>0</v>
      </c>
      <c r="S34" s="54">
        <f t="shared" si="13"/>
        <v>0</v>
      </c>
      <c r="T34" s="54">
        <f t="shared" si="13"/>
        <v>0</v>
      </c>
      <c r="U34" s="54">
        <f t="shared" si="13"/>
        <v>0</v>
      </c>
      <c r="V34" s="54">
        <f t="shared" si="13"/>
        <v>0</v>
      </c>
      <c r="W34" s="54">
        <f t="shared" si="13"/>
        <v>0</v>
      </c>
      <c r="X34" s="54">
        <f>SUM(X31:X33)</f>
        <v>20</v>
      </c>
      <c r="Y34" s="54">
        <f>SUM(Y31:Y33)</f>
        <v>35</v>
      </c>
      <c r="Z34" s="22">
        <f t="shared" si="1"/>
        <v>55</v>
      </c>
      <c r="AA34" s="69">
        <f>SUM(AA31:AA33)</f>
        <v>11</v>
      </c>
      <c r="AB34" s="56"/>
      <c r="AC34" s="57"/>
      <c r="AD34" s="34"/>
      <c r="AE34" s="35"/>
      <c r="AF34" s="36"/>
      <c r="AG34" s="39"/>
      <c r="AH34" s="37"/>
    </row>
    <row r="35" spans="1:34" x14ac:dyDescent="0.2">
      <c r="A35" s="29" t="s">
        <v>33</v>
      </c>
      <c r="B35" s="15" t="s">
        <v>42</v>
      </c>
      <c r="C35" s="15">
        <v>3</v>
      </c>
      <c r="D35" s="30" t="s">
        <v>99</v>
      </c>
      <c r="E35" s="28" t="s">
        <v>100</v>
      </c>
      <c r="L35" s="31">
        <v>5</v>
      </c>
      <c r="M35" s="32">
        <v>5</v>
      </c>
      <c r="N35" s="33">
        <v>2</v>
      </c>
      <c r="X35" s="31">
        <f>U35+R35+O35+L35+I35+F35</f>
        <v>5</v>
      </c>
      <c r="Y35" s="32">
        <f>V35+S35+P35+M35+J35+G35</f>
        <v>5</v>
      </c>
      <c r="Z35" s="22">
        <f t="shared" si="1"/>
        <v>10</v>
      </c>
      <c r="AA35" s="31">
        <f t="shared" si="12"/>
        <v>2</v>
      </c>
      <c r="AB35" s="33" t="s">
        <v>41</v>
      </c>
      <c r="AC35" s="23"/>
      <c r="AD35" s="34"/>
      <c r="AE35" s="35"/>
      <c r="AF35" s="36"/>
      <c r="AG35" s="27"/>
      <c r="AH35" s="28"/>
    </row>
    <row r="36" spans="1:34" x14ac:dyDescent="0.2">
      <c r="A36" s="43" t="s">
        <v>33</v>
      </c>
      <c r="B36" s="44" t="s">
        <v>42</v>
      </c>
      <c r="C36" s="44">
        <v>4</v>
      </c>
      <c r="D36" s="30" t="s">
        <v>101</v>
      </c>
      <c r="E36" s="45" t="s">
        <v>102</v>
      </c>
      <c r="F36" s="46"/>
      <c r="G36" s="47"/>
      <c r="H36" s="48"/>
      <c r="I36" s="46"/>
      <c r="J36" s="47"/>
      <c r="K36" s="48"/>
      <c r="L36" s="46"/>
      <c r="M36" s="47"/>
      <c r="N36" s="48"/>
      <c r="O36" s="46">
        <v>5</v>
      </c>
      <c r="P36" s="47">
        <v>5</v>
      </c>
      <c r="Q36" s="48">
        <v>2</v>
      </c>
      <c r="R36" s="46"/>
      <c r="S36" s="47"/>
      <c r="T36" s="48"/>
      <c r="U36" s="46"/>
      <c r="V36" s="47"/>
      <c r="W36" s="48"/>
      <c r="X36" s="46">
        <f>U36+R36+O36+L36+I36+F36</f>
        <v>5</v>
      </c>
      <c r="Y36" s="47">
        <f>V36+S36+P36+M36+J36+G36</f>
        <v>5</v>
      </c>
      <c r="Z36" s="22">
        <f t="shared" si="1"/>
        <v>10</v>
      </c>
      <c r="AA36" s="46">
        <f t="shared" si="12"/>
        <v>2</v>
      </c>
      <c r="AB36" s="48" t="s">
        <v>37</v>
      </c>
      <c r="AC36" s="49"/>
      <c r="AD36" s="27" t="s">
        <v>99</v>
      </c>
      <c r="AE36" s="35" t="s">
        <v>100</v>
      </c>
      <c r="AF36" s="36"/>
      <c r="AG36" s="27"/>
      <c r="AH36" s="28"/>
    </row>
    <row r="37" spans="1:34" x14ac:dyDescent="0.2">
      <c r="A37" s="50" t="s">
        <v>33</v>
      </c>
      <c r="B37" s="51"/>
      <c r="C37" s="51"/>
      <c r="D37" s="52"/>
      <c r="E37" s="53" t="s">
        <v>103</v>
      </c>
      <c r="F37" s="54">
        <f>SUM(F35:F36)</f>
        <v>0</v>
      </c>
      <c r="G37" s="54">
        <f t="shared" ref="G37:W37" si="14">SUM(G35:G36)</f>
        <v>0</v>
      </c>
      <c r="H37" s="54">
        <f t="shared" si="14"/>
        <v>0</v>
      </c>
      <c r="I37" s="54">
        <f t="shared" si="14"/>
        <v>0</v>
      </c>
      <c r="J37" s="54">
        <f t="shared" si="14"/>
        <v>0</v>
      </c>
      <c r="K37" s="54">
        <f t="shared" si="14"/>
        <v>0</v>
      </c>
      <c r="L37" s="54">
        <f t="shared" si="14"/>
        <v>5</v>
      </c>
      <c r="M37" s="54">
        <f t="shared" si="14"/>
        <v>5</v>
      </c>
      <c r="N37" s="54">
        <f t="shared" si="14"/>
        <v>2</v>
      </c>
      <c r="O37" s="54">
        <f t="shared" si="14"/>
        <v>5</v>
      </c>
      <c r="P37" s="54">
        <f t="shared" si="14"/>
        <v>5</v>
      </c>
      <c r="Q37" s="54">
        <f t="shared" si="14"/>
        <v>2</v>
      </c>
      <c r="R37" s="54">
        <f t="shared" si="14"/>
        <v>0</v>
      </c>
      <c r="S37" s="54">
        <f t="shared" si="14"/>
        <v>0</v>
      </c>
      <c r="T37" s="54">
        <f t="shared" si="14"/>
        <v>0</v>
      </c>
      <c r="U37" s="54">
        <f t="shared" si="14"/>
        <v>0</v>
      </c>
      <c r="V37" s="54">
        <f t="shared" si="14"/>
        <v>0</v>
      </c>
      <c r="W37" s="54">
        <f t="shared" si="14"/>
        <v>0</v>
      </c>
      <c r="X37" s="54">
        <f>SUM(X35:X36)</f>
        <v>10</v>
      </c>
      <c r="Y37" s="54">
        <f>SUM(Y35:Y36)</f>
        <v>10</v>
      </c>
      <c r="Z37" s="22">
        <f t="shared" si="1"/>
        <v>20</v>
      </c>
      <c r="AA37" s="69">
        <f>SUM(AA35:AA36)</f>
        <v>4</v>
      </c>
      <c r="AB37" s="56"/>
      <c r="AC37" s="57"/>
      <c r="AD37" s="34"/>
      <c r="AE37" s="35"/>
      <c r="AF37" s="36"/>
      <c r="AG37" s="39"/>
      <c r="AH37" s="37"/>
    </row>
    <row r="38" spans="1:34" x14ac:dyDescent="0.2">
      <c r="A38" s="29" t="s">
        <v>33</v>
      </c>
      <c r="B38" s="15" t="s">
        <v>34</v>
      </c>
      <c r="C38" s="15">
        <v>2</v>
      </c>
      <c r="D38" s="30" t="s">
        <v>104</v>
      </c>
      <c r="E38" s="28" t="s">
        <v>105</v>
      </c>
      <c r="I38" s="31">
        <v>0</v>
      </c>
      <c r="J38" s="32">
        <v>20</v>
      </c>
      <c r="K38" s="33">
        <v>4</v>
      </c>
      <c r="X38" s="31">
        <f>U38+R38+O38+L38+I38+F38</f>
        <v>0</v>
      </c>
      <c r="Y38" s="32">
        <f>V38+S38+P38+M38+J38+G38</f>
        <v>20</v>
      </c>
      <c r="Z38" s="22">
        <f t="shared" si="1"/>
        <v>20</v>
      </c>
      <c r="AA38" s="31">
        <f t="shared" si="12"/>
        <v>4</v>
      </c>
      <c r="AB38" s="33" t="s">
        <v>41</v>
      </c>
      <c r="AC38" s="4"/>
      <c r="AD38" s="34"/>
      <c r="AE38" s="35"/>
      <c r="AF38" s="36"/>
      <c r="AG38" s="27"/>
      <c r="AH38" s="28"/>
    </row>
    <row r="39" spans="1:34" x14ac:dyDescent="0.2">
      <c r="A39" s="29" t="s">
        <v>33</v>
      </c>
      <c r="B39" s="15" t="s">
        <v>42</v>
      </c>
      <c r="C39" s="15">
        <v>3</v>
      </c>
      <c r="D39" s="30" t="s">
        <v>106</v>
      </c>
      <c r="E39" s="28" t="s">
        <v>107</v>
      </c>
      <c r="L39" s="31">
        <v>5</v>
      </c>
      <c r="M39" s="32">
        <v>5</v>
      </c>
      <c r="N39" s="33">
        <v>2</v>
      </c>
      <c r="X39" s="31">
        <f>U39+R39+O39+L39+I39+F39</f>
        <v>5</v>
      </c>
      <c r="Y39" s="32">
        <f>V39+S39+P39+M39+J39+G39</f>
        <v>5</v>
      </c>
      <c r="Z39" s="22">
        <f t="shared" si="1"/>
        <v>10</v>
      </c>
      <c r="AA39" s="31">
        <f t="shared" si="12"/>
        <v>2</v>
      </c>
      <c r="AB39" s="33" t="s">
        <v>37</v>
      </c>
      <c r="AC39" s="4"/>
      <c r="AD39" s="29"/>
      <c r="AE39" s="35"/>
      <c r="AF39" s="36"/>
      <c r="AG39" s="27"/>
      <c r="AH39" s="28"/>
    </row>
    <row r="40" spans="1:34" x14ac:dyDescent="0.2">
      <c r="A40" s="50" t="s">
        <v>33</v>
      </c>
      <c r="B40" s="51"/>
      <c r="C40" s="51"/>
      <c r="D40" s="72"/>
      <c r="E40" s="53" t="s">
        <v>108</v>
      </c>
      <c r="F40" s="55">
        <f>SUM(F38:F39)</f>
        <v>0</v>
      </c>
      <c r="G40" s="55">
        <f t="shared" ref="G40:W40" si="15">SUM(G38:G39)</f>
        <v>0</v>
      </c>
      <c r="H40" s="55">
        <f t="shared" si="15"/>
        <v>0</v>
      </c>
      <c r="I40" s="55">
        <f t="shared" si="15"/>
        <v>0</v>
      </c>
      <c r="J40" s="55">
        <f t="shared" si="15"/>
        <v>20</v>
      </c>
      <c r="K40" s="55">
        <f t="shared" si="15"/>
        <v>4</v>
      </c>
      <c r="L40" s="55">
        <f t="shared" si="15"/>
        <v>5</v>
      </c>
      <c r="M40" s="55">
        <f t="shared" si="15"/>
        <v>5</v>
      </c>
      <c r="N40" s="55">
        <f t="shared" si="15"/>
        <v>2</v>
      </c>
      <c r="O40" s="55">
        <f t="shared" si="15"/>
        <v>0</v>
      </c>
      <c r="P40" s="55">
        <f t="shared" si="15"/>
        <v>0</v>
      </c>
      <c r="Q40" s="55">
        <f t="shared" si="15"/>
        <v>0</v>
      </c>
      <c r="R40" s="55">
        <f t="shared" si="15"/>
        <v>0</v>
      </c>
      <c r="S40" s="55">
        <f t="shared" si="15"/>
        <v>0</v>
      </c>
      <c r="T40" s="55">
        <f t="shared" si="15"/>
        <v>0</v>
      </c>
      <c r="U40" s="55">
        <f t="shared" si="15"/>
        <v>0</v>
      </c>
      <c r="V40" s="55">
        <f t="shared" si="15"/>
        <v>0</v>
      </c>
      <c r="W40" s="55">
        <f t="shared" si="15"/>
        <v>0</v>
      </c>
      <c r="X40" s="55">
        <f>SUM(X38:X39)</f>
        <v>5</v>
      </c>
      <c r="Y40" s="55">
        <f>SUM(Y38:Y39)</f>
        <v>25</v>
      </c>
      <c r="Z40" s="22">
        <f t="shared" si="1"/>
        <v>30</v>
      </c>
      <c r="AA40" s="69">
        <f>SUM(AA38:AA39)</f>
        <v>6</v>
      </c>
      <c r="AB40" s="56"/>
      <c r="AC40" s="57"/>
      <c r="AD40" s="34"/>
      <c r="AE40" s="35"/>
      <c r="AF40" s="36"/>
      <c r="AG40" s="39"/>
      <c r="AH40" s="37"/>
    </row>
    <row r="41" spans="1:34" x14ac:dyDescent="0.2">
      <c r="A41" s="29" t="s">
        <v>33</v>
      </c>
      <c r="B41" s="15" t="s">
        <v>34</v>
      </c>
      <c r="C41" s="15">
        <v>1</v>
      </c>
      <c r="D41" s="30" t="s">
        <v>213</v>
      </c>
      <c r="E41" s="28" t="s">
        <v>109</v>
      </c>
      <c r="F41" s="31">
        <v>10</v>
      </c>
      <c r="G41" s="32">
        <v>10</v>
      </c>
      <c r="H41" s="33">
        <v>4</v>
      </c>
      <c r="X41" s="31">
        <f t="shared" ref="X41:Y44" si="16">U41+R41+O41+L41+I41+F41</f>
        <v>10</v>
      </c>
      <c r="Y41" s="32">
        <f t="shared" si="16"/>
        <v>10</v>
      </c>
      <c r="Z41" s="22">
        <f t="shared" si="1"/>
        <v>20</v>
      </c>
      <c r="AA41" s="31">
        <f t="shared" si="12"/>
        <v>4</v>
      </c>
      <c r="AB41" s="33" t="s">
        <v>41</v>
      </c>
      <c r="AC41" s="4"/>
      <c r="AD41" s="34"/>
      <c r="AE41" s="35"/>
      <c r="AF41" s="36"/>
      <c r="AG41" s="27"/>
      <c r="AH41" s="28"/>
    </row>
    <row r="42" spans="1:34" x14ac:dyDescent="0.2">
      <c r="A42" s="29" t="s">
        <v>33</v>
      </c>
      <c r="B42" s="15" t="s">
        <v>34</v>
      </c>
      <c r="C42" s="15">
        <v>2</v>
      </c>
      <c r="D42" s="30" t="s">
        <v>110</v>
      </c>
      <c r="E42" s="28" t="s">
        <v>111</v>
      </c>
      <c r="I42" s="31">
        <v>5</v>
      </c>
      <c r="J42" s="32">
        <v>10</v>
      </c>
      <c r="K42" s="33">
        <v>3</v>
      </c>
      <c r="X42" s="31">
        <f t="shared" si="16"/>
        <v>5</v>
      </c>
      <c r="Y42" s="32">
        <f t="shared" si="16"/>
        <v>10</v>
      </c>
      <c r="Z42" s="22">
        <f t="shared" si="1"/>
        <v>15</v>
      </c>
      <c r="AA42" s="31">
        <f t="shared" si="12"/>
        <v>3</v>
      </c>
      <c r="AB42" s="33" t="s">
        <v>37</v>
      </c>
      <c r="AC42" s="4"/>
      <c r="AD42" s="27" t="s">
        <v>106</v>
      </c>
      <c r="AE42" s="58" t="s">
        <v>109</v>
      </c>
      <c r="AF42" s="36"/>
      <c r="AG42" s="27"/>
      <c r="AH42" s="28"/>
    </row>
    <row r="43" spans="1:34" x14ac:dyDescent="0.2">
      <c r="A43" s="29" t="s">
        <v>33</v>
      </c>
      <c r="B43" s="15" t="s">
        <v>42</v>
      </c>
      <c r="C43" s="15">
        <v>3</v>
      </c>
      <c r="D43" s="30" t="s">
        <v>112</v>
      </c>
      <c r="E43" s="28" t="s">
        <v>113</v>
      </c>
      <c r="L43" s="31">
        <v>0</v>
      </c>
      <c r="M43" s="32">
        <v>5</v>
      </c>
      <c r="N43" s="33">
        <v>1</v>
      </c>
      <c r="X43" s="31">
        <f t="shared" si="16"/>
        <v>0</v>
      </c>
      <c r="Y43" s="32">
        <f t="shared" si="16"/>
        <v>5</v>
      </c>
      <c r="Z43" s="22">
        <f t="shared" si="1"/>
        <v>5</v>
      </c>
      <c r="AA43" s="31">
        <f t="shared" si="12"/>
        <v>1</v>
      </c>
      <c r="AB43" s="33" t="s">
        <v>114</v>
      </c>
      <c r="AC43" s="4"/>
      <c r="AD43" s="27"/>
      <c r="AE43" s="35"/>
      <c r="AF43" s="36"/>
      <c r="AG43" s="27"/>
      <c r="AH43" s="28"/>
    </row>
    <row r="44" spans="1:34" x14ac:dyDescent="0.2">
      <c r="A44" s="29" t="s">
        <v>33</v>
      </c>
      <c r="B44" s="15" t="s">
        <v>42</v>
      </c>
      <c r="C44" s="15">
        <v>4</v>
      </c>
      <c r="D44" s="30" t="s">
        <v>115</v>
      </c>
      <c r="E44" s="28" t="s">
        <v>116</v>
      </c>
      <c r="O44" s="31">
        <v>0</v>
      </c>
      <c r="P44" s="32">
        <v>5</v>
      </c>
      <c r="Q44" s="33">
        <v>1</v>
      </c>
      <c r="X44" s="31">
        <f t="shared" si="16"/>
        <v>0</v>
      </c>
      <c r="Y44" s="32">
        <f t="shared" si="16"/>
        <v>5</v>
      </c>
      <c r="Z44" s="22">
        <f t="shared" si="1"/>
        <v>5</v>
      </c>
      <c r="AA44" s="31">
        <f>H44+K44+N44+Q44+T44+W44</f>
        <v>1</v>
      </c>
      <c r="AB44" s="33" t="s">
        <v>114</v>
      </c>
      <c r="AC44" s="4"/>
      <c r="AD44" s="27" t="s">
        <v>112</v>
      </c>
      <c r="AE44" s="35" t="s">
        <v>113</v>
      </c>
      <c r="AF44" s="36"/>
      <c r="AG44" s="27"/>
      <c r="AH44" s="28"/>
    </row>
    <row r="45" spans="1:34" x14ac:dyDescent="0.2">
      <c r="A45" s="50" t="s">
        <v>33</v>
      </c>
      <c r="B45" s="51"/>
      <c r="C45" s="51"/>
      <c r="D45" s="52"/>
      <c r="E45" s="53" t="s">
        <v>117</v>
      </c>
      <c r="F45" s="55">
        <f>SUM(F41:F44)</f>
        <v>10</v>
      </c>
      <c r="G45" s="55">
        <f t="shared" ref="G45:W45" si="17">SUM(G41:G44)</f>
        <v>10</v>
      </c>
      <c r="H45" s="55">
        <f t="shared" si="17"/>
        <v>4</v>
      </c>
      <c r="I45" s="55">
        <f t="shared" si="17"/>
        <v>5</v>
      </c>
      <c r="J45" s="55">
        <f t="shared" si="17"/>
        <v>10</v>
      </c>
      <c r="K45" s="55">
        <f t="shared" si="17"/>
        <v>3</v>
      </c>
      <c r="L45" s="55">
        <f t="shared" si="17"/>
        <v>0</v>
      </c>
      <c r="M45" s="55">
        <f t="shared" si="17"/>
        <v>5</v>
      </c>
      <c r="N45" s="55">
        <f t="shared" si="17"/>
        <v>1</v>
      </c>
      <c r="O45" s="55">
        <f t="shared" si="17"/>
        <v>0</v>
      </c>
      <c r="P45" s="55">
        <f t="shared" si="17"/>
        <v>5</v>
      </c>
      <c r="Q45" s="55">
        <f t="shared" si="17"/>
        <v>1</v>
      </c>
      <c r="R45" s="55">
        <f t="shared" si="17"/>
        <v>0</v>
      </c>
      <c r="S45" s="55">
        <f t="shared" si="17"/>
        <v>0</v>
      </c>
      <c r="T45" s="55">
        <f t="shared" si="17"/>
        <v>0</v>
      </c>
      <c r="U45" s="55">
        <f t="shared" si="17"/>
        <v>0</v>
      </c>
      <c r="V45" s="55">
        <f t="shared" si="17"/>
        <v>0</v>
      </c>
      <c r="W45" s="55">
        <f t="shared" si="17"/>
        <v>0</v>
      </c>
      <c r="X45" s="55">
        <f>SUM(X41:X44)</f>
        <v>15</v>
      </c>
      <c r="Y45" s="55">
        <f>SUM(Y41:Y44)</f>
        <v>30</v>
      </c>
      <c r="Z45" s="22">
        <f t="shared" si="1"/>
        <v>45</v>
      </c>
      <c r="AA45" s="69">
        <f>SUM(AA41:AA44)</f>
        <v>9</v>
      </c>
      <c r="AB45" s="56"/>
      <c r="AC45" s="57"/>
      <c r="AD45" s="39"/>
      <c r="AE45" s="35"/>
      <c r="AF45" s="36"/>
      <c r="AG45" s="39"/>
      <c r="AH45" s="37"/>
    </row>
    <row r="46" spans="1:34" x14ac:dyDescent="0.2">
      <c r="A46" s="29" t="s">
        <v>33</v>
      </c>
      <c r="B46" s="15" t="s">
        <v>42</v>
      </c>
      <c r="C46" s="15">
        <v>3</v>
      </c>
      <c r="D46" s="30" t="s">
        <v>118</v>
      </c>
      <c r="E46" s="28" t="s">
        <v>119</v>
      </c>
      <c r="L46" s="31">
        <v>10</v>
      </c>
      <c r="M46" s="32">
        <v>10</v>
      </c>
      <c r="N46" s="33">
        <v>4</v>
      </c>
      <c r="X46" s="31">
        <f>U46+R46+O46+L46+I46+F46</f>
        <v>10</v>
      </c>
      <c r="Y46" s="32">
        <f>V46+S46+P46+M46+J46+G46</f>
        <v>10</v>
      </c>
      <c r="Z46" s="22">
        <f t="shared" si="1"/>
        <v>20</v>
      </c>
      <c r="AA46" s="31">
        <f>H46+K46+N46+Q46+T46+W46</f>
        <v>4</v>
      </c>
      <c r="AB46" s="33" t="s">
        <v>41</v>
      </c>
      <c r="AC46" s="4"/>
      <c r="AD46" s="27"/>
      <c r="AE46" s="58"/>
      <c r="AF46" s="36"/>
      <c r="AG46" s="27"/>
      <c r="AH46" s="28"/>
    </row>
    <row r="47" spans="1:34" x14ac:dyDescent="0.2">
      <c r="A47" s="29" t="s">
        <v>33</v>
      </c>
      <c r="B47" s="15" t="s">
        <v>42</v>
      </c>
      <c r="C47" s="15">
        <v>4</v>
      </c>
      <c r="D47" s="30" t="s">
        <v>120</v>
      </c>
      <c r="E47" s="28" t="s">
        <v>121</v>
      </c>
      <c r="O47" s="31">
        <v>10</v>
      </c>
      <c r="P47" s="32">
        <v>15</v>
      </c>
      <c r="Q47" s="33">
        <v>5</v>
      </c>
      <c r="X47" s="31">
        <f>U47+R47+O47+L47+I47+F47</f>
        <v>10</v>
      </c>
      <c r="Y47" s="32">
        <f>V47+S47+P47+M47+J47+G47</f>
        <v>15</v>
      </c>
      <c r="Z47" s="22">
        <f t="shared" si="1"/>
        <v>25</v>
      </c>
      <c r="AA47" s="31">
        <f>H47+K47+N47+Q47+T47+W47</f>
        <v>5</v>
      </c>
      <c r="AB47" s="33" t="s">
        <v>41</v>
      </c>
      <c r="AC47" s="4"/>
      <c r="AD47" s="27" t="s">
        <v>118</v>
      </c>
      <c r="AE47" s="35" t="s">
        <v>122</v>
      </c>
      <c r="AF47" s="36"/>
      <c r="AG47" s="27"/>
      <c r="AH47" s="28"/>
    </row>
    <row r="48" spans="1:34" x14ac:dyDescent="0.2">
      <c r="A48" s="50" t="s">
        <v>33</v>
      </c>
      <c r="B48" s="51"/>
      <c r="C48" s="51"/>
      <c r="D48" s="52"/>
      <c r="E48" s="53" t="s">
        <v>123</v>
      </c>
      <c r="F48" s="54">
        <f>SUM(F46:F47)</f>
        <v>0</v>
      </c>
      <c r="G48" s="54">
        <f t="shared" ref="G48:W48" si="18">SUM(G46:G47)</f>
        <v>0</v>
      </c>
      <c r="H48" s="54">
        <f t="shared" si="18"/>
        <v>0</v>
      </c>
      <c r="I48" s="54">
        <f t="shared" si="18"/>
        <v>0</v>
      </c>
      <c r="J48" s="54">
        <f t="shared" si="18"/>
        <v>0</v>
      </c>
      <c r="K48" s="54">
        <f t="shared" si="18"/>
        <v>0</v>
      </c>
      <c r="L48" s="54">
        <f t="shared" si="18"/>
        <v>10</v>
      </c>
      <c r="M48" s="54">
        <f t="shared" si="18"/>
        <v>10</v>
      </c>
      <c r="N48" s="54">
        <f t="shared" si="18"/>
        <v>4</v>
      </c>
      <c r="O48" s="54">
        <f t="shared" si="18"/>
        <v>10</v>
      </c>
      <c r="P48" s="54">
        <f t="shared" si="18"/>
        <v>15</v>
      </c>
      <c r="Q48" s="54">
        <f t="shared" si="18"/>
        <v>5</v>
      </c>
      <c r="R48" s="54">
        <f t="shared" si="18"/>
        <v>0</v>
      </c>
      <c r="S48" s="54">
        <f t="shared" si="18"/>
        <v>0</v>
      </c>
      <c r="T48" s="54">
        <f t="shared" si="18"/>
        <v>0</v>
      </c>
      <c r="U48" s="54">
        <f t="shared" si="18"/>
        <v>0</v>
      </c>
      <c r="V48" s="54">
        <f t="shared" si="18"/>
        <v>0</v>
      </c>
      <c r="W48" s="54">
        <f t="shared" si="18"/>
        <v>0</v>
      </c>
      <c r="X48" s="54">
        <f>SUM(X46:X47)</f>
        <v>20</v>
      </c>
      <c r="Y48" s="54">
        <f>SUM(Y46:Y47)</f>
        <v>25</v>
      </c>
      <c r="Z48" s="22">
        <f t="shared" si="1"/>
        <v>45</v>
      </c>
      <c r="AA48" s="69">
        <f>SUM(AA46:AA47)</f>
        <v>9</v>
      </c>
      <c r="AB48" s="56"/>
      <c r="AC48" s="57"/>
      <c r="AD48" s="34"/>
      <c r="AE48" s="35"/>
      <c r="AF48" s="36"/>
      <c r="AG48" s="39"/>
      <c r="AH48" s="37"/>
    </row>
    <row r="49" spans="1:34" x14ac:dyDescent="0.2">
      <c r="A49" s="43" t="s">
        <v>33</v>
      </c>
      <c r="B49" s="44" t="s">
        <v>38</v>
      </c>
      <c r="C49" s="44">
        <v>5</v>
      </c>
      <c r="D49" s="30" t="s">
        <v>124</v>
      </c>
      <c r="E49" s="45" t="s">
        <v>125</v>
      </c>
      <c r="F49" s="46"/>
      <c r="G49" s="47"/>
      <c r="H49" s="48"/>
      <c r="I49" s="46"/>
      <c r="J49" s="47"/>
      <c r="K49" s="48"/>
      <c r="L49" s="46"/>
      <c r="M49" s="47"/>
      <c r="N49" s="48"/>
      <c r="O49" s="63"/>
      <c r="P49" s="64"/>
      <c r="Q49" s="65"/>
      <c r="R49" s="46">
        <v>5</v>
      </c>
      <c r="S49" s="47">
        <v>10</v>
      </c>
      <c r="T49" s="48">
        <v>3</v>
      </c>
      <c r="U49" s="46"/>
      <c r="V49" s="47"/>
      <c r="W49" s="48"/>
      <c r="X49" s="46">
        <f>U49+R49+O49+L49+I49+F49</f>
        <v>5</v>
      </c>
      <c r="Y49" s="47">
        <f>V49+S49+P49+M49+J49+G49</f>
        <v>10</v>
      </c>
      <c r="Z49" s="22">
        <f t="shared" si="1"/>
        <v>15</v>
      </c>
      <c r="AA49" s="46">
        <f>H49+K49+N49+Q49+T49+W49</f>
        <v>3</v>
      </c>
      <c r="AB49" s="48" t="s">
        <v>41</v>
      </c>
      <c r="AC49" s="49"/>
      <c r="AD49" s="34"/>
      <c r="AE49" s="35"/>
      <c r="AF49" s="36"/>
      <c r="AG49" s="27"/>
      <c r="AH49" s="28"/>
    </row>
    <row r="50" spans="1:34" x14ac:dyDescent="0.2">
      <c r="A50" s="50" t="s">
        <v>33</v>
      </c>
      <c r="B50" s="51"/>
      <c r="C50" s="51"/>
      <c r="D50" s="52"/>
      <c r="E50" s="53" t="s">
        <v>126</v>
      </c>
      <c r="F50" s="54">
        <f>SUM(F49)</f>
        <v>0</v>
      </c>
      <c r="G50" s="54">
        <f t="shared" ref="G50:W50" si="19">SUM(G49)</f>
        <v>0</v>
      </c>
      <c r="H50" s="54">
        <f t="shared" si="19"/>
        <v>0</v>
      </c>
      <c r="I50" s="54">
        <f t="shared" si="19"/>
        <v>0</v>
      </c>
      <c r="J50" s="54">
        <f t="shared" si="19"/>
        <v>0</v>
      </c>
      <c r="K50" s="54">
        <f t="shared" si="19"/>
        <v>0</v>
      </c>
      <c r="L50" s="54">
        <f t="shared" si="19"/>
        <v>0</v>
      </c>
      <c r="M50" s="54">
        <f t="shared" si="19"/>
        <v>0</v>
      </c>
      <c r="N50" s="54">
        <f t="shared" si="19"/>
        <v>0</v>
      </c>
      <c r="O50" s="54">
        <f t="shared" si="19"/>
        <v>0</v>
      </c>
      <c r="P50" s="54">
        <f t="shared" si="19"/>
        <v>0</v>
      </c>
      <c r="Q50" s="54">
        <f t="shared" si="19"/>
        <v>0</v>
      </c>
      <c r="R50" s="54">
        <f t="shared" si="19"/>
        <v>5</v>
      </c>
      <c r="S50" s="54">
        <f t="shared" si="19"/>
        <v>10</v>
      </c>
      <c r="T50" s="54">
        <f t="shared" si="19"/>
        <v>3</v>
      </c>
      <c r="U50" s="54">
        <f t="shared" si="19"/>
        <v>0</v>
      </c>
      <c r="V50" s="54">
        <f t="shared" si="19"/>
        <v>0</v>
      </c>
      <c r="W50" s="54">
        <f t="shared" si="19"/>
        <v>0</v>
      </c>
      <c r="X50" s="55">
        <f>SUM(X49)</f>
        <v>5</v>
      </c>
      <c r="Y50" s="67">
        <f>SUM(Y49)</f>
        <v>10</v>
      </c>
      <c r="Z50" s="22">
        <f t="shared" si="1"/>
        <v>15</v>
      </c>
      <c r="AA50" s="55">
        <f>SUM(AA49)</f>
        <v>3</v>
      </c>
      <c r="AB50" s="56"/>
      <c r="AC50" s="57"/>
      <c r="AD50" s="34"/>
      <c r="AE50" s="35"/>
      <c r="AF50" s="36"/>
      <c r="AG50" s="39"/>
      <c r="AH50" s="37"/>
    </row>
    <row r="51" spans="1:34" x14ac:dyDescent="0.2">
      <c r="A51" s="29" t="s">
        <v>33</v>
      </c>
      <c r="B51" s="15" t="s">
        <v>34</v>
      </c>
      <c r="C51" s="15">
        <v>1</v>
      </c>
      <c r="D51" s="30" t="s">
        <v>127</v>
      </c>
      <c r="E51" s="73" t="s">
        <v>128</v>
      </c>
      <c r="F51" s="31">
        <v>10</v>
      </c>
      <c r="G51" s="32">
        <v>10</v>
      </c>
      <c r="H51" s="33">
        <v>4</v>
      </c>
      <c r="L51" s="74"/>
      <c r="M51" s="75"/>
      <c r="N51" s="76"/>
      <c r="X51" s="31">
        <v>2</v>
      </c>
      <c r="Y51" s="32">
        <v>2</v>
      </c>
      <c r="Z51" s="22">
        <f t="shared" si="1"/>
        <v>4</v>
      </c>
      <c r="AA51" s="31">
        <v>4</v>
      </c>
      <c r="AB51" s="33" t="s">
        <v>41</v>
      </c>
      <c r="AC51" s="4"/>
      <c r="AD51" s="34"/>
      <c r="AE51" s="35"/>
      <c r="AF51" s="36"/>
      <c r="AG51" s="77"/>
      <c r="AH51" s="73"/>
    </row>
    <row r="52" spans="1:34" x14ac:dyDescent="0.2">
      <c r="A52" s="50" t="s">
        <v>33</v>
      </c>
      <c r="B52" s="51"/>
      <c r="C52" s="51"/>
      <c r="D52" s="52"/>
      <c r="E52" s="53" t="s">
        <v>129</v>
      </c>
      <c r="F52" s="54">
        <f>SUM(F51)</f>
        <v>10</v>
      </c>
      <c r="G52" s="54">
        <f t="shared" ref="G52:W52" si="20">SUM(G51)</f>
        <v>10</v>
      </c>
      <c r="H52" s="54">
        <f t="shared" si="20"/>
        <v>4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M52" s="54">
        <f t="shared" si="20"/>
        <v>0</v>
      </c>
      <c r="N52" s="54">
        <f t="shared" si="20"/>
        <v>0</v>
      </c>
      <c r="O52" s="54">
        <f t="shared" si="20"/>
        <v>0</v>
      </c>
      <c r="P52" s="54">
        <f t="shared" si="20"/>
        <v>0</v>
      </c>
      <c r="Q52" s="54">
        <f t="shared" si="20"/>
        <v>0</v>
      </c>
      <c r="R52" s="54">
        <f t="shared" si="20"/>
        <v>0</v>
      </c>
      <c r="S52" s="54">
        <f t="shared" si="20"/>
        <v>0</v>
      </c>
      <c r="T52" s="54">
        <f t="shared" si="20"/>
        <v>0</v>
      </c>
      <c r="U52" s="54">
        <f t="shared" si="20"/>
        <v>0</v>
      </c>
      <c r="V52" s="54">
        <f t="shared" si="20"/>
        <v>0</v>
      </c>
      <c r="W52" s="54">
        <f t="shared" si="20"/>
        <v>0</v>
      </c>
      <c r="X52" s="54">
        <f>SUM(X51)</f>
        <v>2</v>
      </c>
      <c r="Y52" s="54">
        <f>SUM(Y51)</f>
        <v>2</v>
      </c>
      <c r="Z52" s="22">
        <f t="shared" si="1"/>
        <v>4</v>
      </c>
      <c r="AA52" s="54">
        <f>SUM(AA51)</f>
        <v>4</v>
      </c>
      <c r="AB52" s="56"/>
      <c r="AC52" s="57"/>
      <c r="AD52" s="34"/>
      <c r="AE52" s="35"/>
      <c r="AF52" s="36"/>
      <c r="AG52" s="39"/>
      <c r="AH52" s="37"/>
    </row>
    <row r="53" spans="1:34" x14ac:dyDescent="0.2">
      <c r="A53" s="29" t="s">
        <v>33</v>
      </c>
      <c r="B53" s="15" t="s">
        <v>34</v>
      </c>
      <c r="C53" s="15">
        <v>2</v>
      </c>
      <c r="D53" s="30" t="s">
        <v>130</v>
      </c>
      <c r="E53" s="28" t="s">
        <v>131</v>
      </c>
      <c r="I53" s="31">
        <v>5</v>
      </c>
      <c r="J53" s="32">
        <v>10</v>
      </c>
      <c r="K53" s="33">
        <v>3</v>
      </c>
      <c r="X53" s="31">
        <f>U53+R53+O53+L53+I53+F53</f>
        <v>5</v>
      </c>
      <c r="Y53" s="32">
        <f>V53+S53+P53+M53+J53+G53</f>
        <v>10</v>
      </c>
      <c r="Z53" s="22">
        <f t="shared" si="1"/>
        <v>15</v>
      </c>
      <c r="AA53" s="31">
        <f>H53+K53+N53+Q53+T53+W53</f>
        <v>3</v>
      </c>
      <c r="AB53" s="33" t="s">
        <v>41</v>
      </c>
      <c r="AC53" s="4"/>
      <c r="AD53" s="34"/>
      <c r="AE53" s="58"/>
      <c r="AF53" s="36"/>
      <c r="AG53" s="27"/>
      <c r="AH53" s="28"/>
    </row>
    <row r="54" spans="1:34" x14ac:dyDescent="0.2">
      <c r="A54" s="29" t="s">
        <v>33</v>
      </c>
      <c r="B54" s="15" t="s">
        <v>42</v>
      </c>
      <c r="C54" s="15">
        <v>3</v>
      </c>
      <c r="D54" s="30" t="s">
        <v>132</v>
      </c>
      <c r="E54" s="28" t="s">
        <v>133</v>
      </c>
      <c r="L54" s="31">
        <v>5</v>
      </c>
      <c r="M54" s="32">
        <v>15</v>
      </c>
      <c r="N54" s="33">
        <v>4</v>
      </c>
      <c r="X54" s="31">
        <f>U54+R54+O54+L54+I54+F54</f>
        <v>5</v>
      </c>
      <c r="Y54" s="32">
        <f>V54+S54+P54+M54+J54+G54</f>
        <v>15</v>
      </c>
      <c r="Z54" s="22">
        <f t="shared" si="1"/>
        <v>20</v>
      </c>
      <c r="AA54" s="31">
        <f>H54+K54+N54+Q54+T54+W54</f>
        <v>4</v>
      </c>
      <c r="AB54" s="33" t="s">
        <v>41</v>
      </c>
      <c r="AC54" s="4"/>
      <c r="AD54" s="27" t="s">
        <v>130</v>
      </c>
      <c r="AE54" s="35" t="s">
        <v>134</v>
      </c>
      <c r="AF54" s="36"/>
      <c r="AG54" s="27"/>
      <c r="AH54" s="28"/>
    </row>
    <row r="55" spans="1:34" x14ac:dyDescent="0.2">
      <c r="A55" s="50" t="s">
        <v>33</v>
      </c>
      <c r="B55" s="51"/>
      <c r="C55" s="51"/>
      <c r="D55" s="52"/>
      <c r="E55" s="53" t="s">
        <v>135</v>
      </c>
      <c r="F55" s="54">
        <f>SUM(F53:F54)</f>
        <v>0</v>
      </c>
      <c r="G55" s="54">
        <f t="shared" ref="G55:W55" si="21">SUM(G53:G54)</f>
        <v>0</v>
      </c>
      <c r="H55" s="54">
        <f t="shared" si="21"/>
        <v>0</v>
      </c>
      <c r="I55" s="54">
        <f t="shared" si="21"/>
        <v>5</v>
      </c>
      <c r="J55" s="54">
        <f t="shared" si="21"/>
        <v>10</v>
      </c>
      <c r="K55" s="54">
        <f t="shared" si="21"/>
        <v>3</v>
      </c>
      <c r="L55" s="54">
        <f t="shared" si="21"/>
        <v>5</v>
      </c>
      <c r="M55" s="54">
        <f t="shared" si="21"/>
        <v>15</v>
      </c>
      <c r="N55" s="54">
        <f t="shared" si="21"/>
        <v>4</v>
      </c>
      <c r="O55" s="54">
        <f t="shared" si="21"/>
        <v>0</v>
      </c>
      <c r="P55" s="54">
        <f t="shared" si="21"/>
        <v>0</v>
      </c>
      <c r="Q55" s="54">
        <f t="shared" si="21"/>
        <v>0</v>
      </c>
      <c r="R55" s="54">
        <f t="shared" si="21"/>
        <v>0</v>
      </c>
      <c r="S55" s="54">
        <f t="shared" si="21"/>
        <v>0</v>
      </c>
      <c r="T55" s="54">
        <f t="shared" si="21"/>
        <v>0</v>
      </c>
      <c r="U55" s="54">
        <f t="shared" si="21"/>
        <v>0</v>
      </c>
      <c r="V55" s="54">
        <f t="shared" si="21"/>
        <v>0</v>
      </c>
      <c r="W55" s="54">
        <f t="shared" si="21"/>
        <v>0</v>
      </c>
      <c r="X55" s="54">
        <f>SUM(X53:X54)</f>
        <v>10</v>
      </c>
      <c r="Y55" s="54">
        <f>SUM(Y53:Y54)</f>
        <v>25</v>
      </c>
      <c r="Z55" s="22">
        <f t="shared" si="1"/>
        <v>35</v>
      </c>
      <c r="AA55" s="69">
        <f>SUM(AA53:AA54)</f>
        <v>7</v>
      </c>
      <c r="AB55" s="56"/>
      <c r="AC55" s="57"/>
      <c r="AD55" s="34"/>
      <c r="AE55" s="35"/>
      <c r="AF55" s="36"/>
      <c r="AG55" s="39"/>
      <c r="AH55" s="37"/>
    </row>
    <row r="56" spans="1:34" x14ac:dyDescent="0.2">
      <c r="A56" s="50" t="s">
        <v>33</v>
      </c>
      <c r="B56" s="51"/>
      <c r="C56" s="51"/>
      <c r="D56" s="52"/>
      <c r="E56" s="68" t="s">
        <v>136</v>
      </c>
      <c r="F56" s="54">
        <f>F55+F52+F50+F48+F45+F40+F37+F34</f>
        <v>30</v>
      </c>
      <c r="G56" s="54">
        <f t="shared" ref="G56:W56" si="22">G55+G52+G50+G48+G45+G40+G37+G34</f>
        <v>30</v>
      </c>
      <c r="H56" s="54">
        <f t="shared" si="22"/>
        <v>12</v>
      </c>
      <c r="I56" s="54">
        <f t="shared" si="22"/>
        <v>20</v>
      </c>
      <c r="J56" s="54">
        <f t="shared" si="22"/>
        <v>50</v>
      </c>
      <c r="K56" s="54">
        <f t="shared" si="22"/>
        <v>14</v>
      </c>
      <c r="L56" s="54">
        <f t="shared" si="22"/>
        <v>25</v>
      </c>
      <c r="M56" s="54">
        <f t="shared" si="22"/>
        <v>55</v>
      </c>
      <c r="N56" s="54">
        <f t="shared" si="22"/>
        <v>16</v>
      </c>
      <c r="O56" s="54">
        <f t="shared" si="22"/>
        <v>15</v>
      </c>
      <c r="P56" s="54">
        <f t="shared" si="22"/>
        <v>25</v>
      </c>
      <c r="Q56" s="54">
        <f t="shared" si="22"/>
        <v>8</v>
      </c>
      <c r="R56" s="54">
        <f t="shared" si="22"/>
        <v>5</v>
      </c>
      <c r="S56" s="54">
        <f t="shared" si="22"/>
        <v>10</v>
      </c>
      <c r="T56" s="54">
        <f t="shared" si="22"/>
        <v>3</v>
      </c>
      <c r="U56" s="54">
        <f t="shared" si="22"/>
        <v>0</v>
      </c>
      <c r="V56" s="54">
        <f t="shared" si="22"/>
        <v>0</v>
      </c>
      <c r="W56" s="54">
        <f t="shared" si="22"/>
        <v>0</v>
      </c>
      <c r="X56" s="54">
        <f>X55+X52+X50+X48+X45+X40+X37+X34</f>
        <v>87</v>
      </c>
      <c r="Y56" s="54">
        <f>Y55+Y52+Y50+Y48+Y45+Y40+Y37+Y34</f>
        <v>162</v>
      </c>
      <c r="Z56" s="22">
        <f t="shared" si="1"/>
        <v>249</v>
      </c>
      <c r="AA56" s="69">
        <f>AA55+AA52+AA50+AA48+AA45+AA40+AA37+AA34</f>
        <v>53</v>
      </c>
      <c r="AB56" s="56"/>
      <c r="AC56" s="57"/>
      <c r="AD56" s="34"/>
      <c r="AE56" s="35"/>
      <c r="AF56" s="36"/>
      <c r="AG56" s="70"/>
      <c r="AH56" s="71"/>
    </row>
    <row r="57" spans="1:34" x14ac:dyDescent="0.2">
      <c r="A57" s="29" t="s">
        <v>33</v>
      </c>
      <c r="B57" s="15" t="s">
        <v>34</v>
      </c>
      <c r="C57" s="15">
        <v>1</v>
      </c>
      <c r="D57" s="30" t="s">
        <v>137</v>
      </c>
      <c r="E57" s="28" t="s">
        <v>138</v>
      </c>
      <c r="F57" s="31">
        <v>0</v>
      </c>
      <c r="G57" s="32">
        <v>25</v>
      </c>
      <c r="H57" s="33">
        <v>2</v>
      </c>
      <c r="X57" s="31">
        <f t="shared" ref="X57:Y65" si="23">U57+R57+O57+L57+I57+F57</f>
        <v>0</v>
      </c>
      <c r="Y57" s="32">
        <f t="shared" si="23"/>
        <v>25</v>
      </c>
      <c r="Z57" s="22">
        <f t="shared" si="1"/>
        <v>25</v>
      </c>
      <c r="AA57" s="31">
        <f>H57+K57+N57+Q57+T57+W57</f>
        <v>2</v>
      </c>
      <c r="AB57" s="33" t="s">
        <v>41</v>
      </c>
      <c r="AC57" s="4" t="s">
        <v>139</v>
      </c>
      <c r="AD57" s="27"/>
      <c r="AE57" s="35"/>
      <c r="AF57" s="36"/>
      <c r="AG57" s="27"/>
      <c r="AH57" s="28"/>
    </row>
    <row r="58" spans="1:34" x14ac:dyDescent="0.2">
      <c r="A58" s="29" t="s">
        <v>33</v>
      </c>
      <c r="B58" s="15" t="s">
        <v>34</v>
      </c>
      <c r="C58" s="15">
        <v>2</v>
      </c>
      <c r="D58" s="30" t="s">
        <v>140</v>
      </c>
      <c r="E58" s="28" t="s">
        <v>141</v>
      </c>
      <c r="I58" s="31">
        <v>0</v>
      </c>
      <c r="J58" s="32">
        <v>25</v>
      </c>
      <c r="K58" s="33">
        <v>2</v>
      </c>
      <c r="X58" s="31">
        <f t="shared" si="23"/>
        <v>0</v>
      </c>
      <c r="Y58" s="32">
        <f t="shared" si="23"/>
        <v>25</v>
      </c>
      <c r="Z58" s="22">
        <f t="shared" si="1"/>
        <v>25</v>
      </c>
      <c r="AA58" s="31">
        <f>H58+K58+N58+Q58+T58+W58</f>
        <v>2</v>
      </c>
      <c r="AB58" s="33" t="s">
        <v>41</v>
      </c>
      <c r="AC58" s="4" t="s">
        <v>139</v>
      </c>
      <c r="AD58" s="27" t="s">
        <v>142</v>
      </c>
      <c r="AE58" s="35" t="s">
        <v>143</v>
      </c>
      <c r="AF58" s="36"/>
      <c r="AG58" s="27"/>
      <c r="AH58" s="28"/>
    </row>
    <row r="59" spans="1:34" x14ac:dyDescent="0.2">
      <c r="A59" s="29" t="s">
        <v>33</v>
      </c>
      <c r="B59" s="15" t="s">
        <v>42</v>
      </c>
      <c r="C59" s="15">
        <v>3</v>
      </c>
      <c r="D59" s="30" t="s">
        <v>144</v>
      </c>
      <c r="E59" s="28" t="s">
        <v>145</v>
      </c>
      <c r="L59" s="31">
        <v>0</v>
      </c>
      <c r="M59" s="32">
        <v>25</v>
      </c>
      <c r="N59" s="33">
        <v>4</v>
      </c>
      <c r="X59" s="31">
        <f t="shared" si="23"/>
        <v>0</v>
      </c>
      <c r="Y59" s="32">
        <f t="shared" si="23"/>
        <v>25</v>
      </c>
      <c r="Z59" s="22">
        <f t="shared" si="1"/>
        <v>25</v>
      </c>
      <c r="AA59" s="31">
        <f t="shared" ref="AA59:AA65" si="24">H59+K59+N59+Q59+T59+W59</f>
        <v>4</v>
      </c>
      <c r="AB59" s="33" t="s">
        <v>41</v>
      </c>
      <c r="AC59" s="4" t="s">
        <v>139</v>
      </c>
      <c r="AD59" s="27" t="s">
        <v>146</v>
      </c>
      <c r="AE59" s="35" t="s">
        <v>147</v>
      </c>
      <c r="AF59" s="36"/>
      <c r="AG59" s="27"/>
      <c r="AH59" s="28"/>
    </row>
    <row r="60" spans="1:34" x14ac:dyDescent="0.2">
      <c r="A60" s="29" t="s">
        <v>33</v>
      </c>
      <c r="B60" s="15" t="s">
        <v>42</v>
      </c>
      <c r="C60" s="15">
        <v>4</v>
      </c>
      <c r="D60" s="30" t="s">
        <v>148</v>
      </c>
      <c r="E60" s="28" t="s">
        <v>149</v>
      </c>
      <c r="O60" s="31">
        <v>0</v>
      </c>
      <c r="P60" s="32">
        <v>25</v>
      </c>
      <c r="Q60" s="33">
        <v>4</v>
      </c>
      <c r="X60" s="31">
        <f t="shared" si="23"/>
        <v>0</v>
      </c>
      <c r="Y60" s="32">
        <f t="shared" si="23"/>
        <v>25</v>
      </c>
      <c r="Z60" s="22">
        <f t="shared" si="1"/>
        <v>25</v>
      </c>
      <c r="AA60" s="31">
        <f t="shared" si="24"/>
        <v>4</v>
      </c>
      <c r="AB60" s="33" t="s">
        <v>41</v>
      </c>
      <c r="AC60" s="4" t="s">
        <v>139</v>
      </c>
      <c r="AD60" s="27" t="s">
        <v>150</v>
      </c>
      <c r="AE60" s="35" t="s">
        <v>151</v>
      </c>
      <c r="AF60" s="36"/>
      <c r="AG60" s="27"/>
      <c r="AH60" s="28"/>
    </row>
    <row r="61" spans="1:34" x14ac:dyDescent="0.2">
      <c r="A61" s="29" t="s">
        <v>33</v>
      </c>
      <c r="B61" s="15" t="s">
        <v>38</v>
      </c>
      <c r="C61" s="15">
        <v>5</v>
      </c>
      <c r="D61" s="30" t="s">
        <v>152</v>
      </c>
      <c r="E61" s="28" t="s">
        <v>153</v>
      </c>
      <c r="R61" s="31">
        <v>0</v>
      </c>
      <c r="S61" s="32">
        <v>50</v>
      </c>
      <c r="T61" s="33">
        <v>6</v>
      </c>
      <c r="X61" s="31">
        <f t="shared" si="23"/>
        <v>0</v>
      </c>
      <c r="Y61" s="32">
        <f t="shared" si="23"/>
        <v>50</v>
      </c>
      <c r="Z61" s="22">
        <f t="shared" si="1"/>
        <v>50</v>
      </c>
      <c r="AA61" s="31">
        <f t="shared" si="24"/>
        <v>6</v>
      </c>
      <c r="AB61" s="33" t="s">
        <v>41</v>
      </c>
      <c r="AC61" s="3" t="s">
        <v>154</v>
      </c>
      <c r="AD61" s="27" t="s">
        <v>155</v>
      </c>
      <c r="AE61" s="35" t="s">
        <v>156</v>
      </c>
      <c r="AF61" s="36"/>
      <c r="AG61" s="27"/>
      <c r="AH61" s="28"/>
    </row>
    <row r="62" spans="1:34" x14ac:dyDescent="0.2">
      <c r="A62" s="29" t="s">
        <v>33</v>
      </c>
      <c r="B62" s="15" t="s">
        <v>38</v>
      </c>
      <c r="C62" s="15">
        <v>6</v>
      </c>
      <c r="D62" s="30" t="s">
        <v>157</v>
      </c>
      <c r="E62" s="28" t="s">
        <v>158</v>
      </c>
      <c r="U62" s="31">
        <v>0</v>
      </c>
      <c r="V62" s="32">
        <v>20</v>
      </c>
      <c r="W62" s="33">
        <v>8</v>
      </c>
      <c r="X62" s="31">
        <f t="shared" si="23"/>
        <v>0</v>
      </c>
      <c r="Y62" s="32">
        <f t="shared" si="23"/>
        <v>20</v>
      </c>
      <c r="Z62" s="22">
        <f t="shared" si="1"/>
        <v>20</v>
      </c>
      <c r="AA62" s="31">
        <f t="shared" si="24"/>
        <v>8</v>
      </c>
      <c r="AB62" s="33" t="s">
        <v>37</v>
      </c>
      <c r="AC62" s="4" t="s">
        <v>159</v>
      </c>
      <c r="AD62" s="27" t="s">
        <v>160</v>
      </c>
      <c r="AE62" s="35" t="s">
        <v>161</v>
      </c>
      <c r="AF62" s="36"/>
      <c r="AG62" s="27"/>
      <c r="AH62" s="28"/>
    </row>
    <row r="63" spans="1:34" x14ac:dyDescent="0.2">
      <c r="A63" s="29" t="s">
        <v>33</v>
      </c>
      <c r="B63" s="15" t="s">
        <v>34</v>
      </c>
      <c r="C63" s="15">
        <v>1</v>
      </c>
      <c r="D63" s="30" t="s">
        <v>162</v>
      </c>
      <c r="E63" s="28" t="s">
        <v>163</v>
      </c>
      <c r="F63" s="31">
        <v>0</v>
      </c>
      <c r="G63" s="32">
        <v>5</v>
      </c>
      <c r="H63" s="33">
        <v>0</v>
      </c>
      <c r="X63" s="31">
        <f t="shared" si="23"/>
        <v>0</v>
      </c>
      <c r="Y63" s="32">
        <f t="shared" si="23"/>
        <v>5</v>
      </c>
      <c r="Z63" s="22">
        <f t="shared" si="1"/>
        <v>5</v>
      </c>
      <c r="AA63" s="31">
        <f t="shared" si="24"/>
        <v>0</v>
      </c>
      <c r="AB63" s="33" t="s">
        <v>114</v>
      </c>
      <c r="AC63" s="4" t="s">
        <v>164</v>
      </c>
      <c r="AD63" s="27"/>
      <c r="AE63" s="35"/>
      <c r="AF63" s="36"/>
      <c r="AG63" s="27"/>
      <c r="AH63" s="28"/>
    </row>
    <row r="64" spans="1:34" x14ac:dyDescent="0.2">
      <c r="A64" s="29" t="s">
        <v>33</v>
      </c>
      <c r="B64" s="15" t="s">
        <v>34</v>
      </c>
      <c r="C64" s="15">
        <v>2</v>
      </c>
      <c r="D64" s="30" t="s">
        <v>165</v>
      </c>
      <c r="E64" s="28" t="s">
        <v>166</v>
      </c>
      <c r="I64" s="31">
        <v>0</v>
      </c>
      <c r="J64" s="32">
        <v>5</v>
      </c>
      <c r="K64" s="33">
        <v>0</v>
      </c>
      <c r="X64" s="31">
        <f t="shared" si="23"/>
        <v>0</v>
      </c>
      <c r="Y64" s="32">
        <f t="shared" si="23"/>
        <v>5</v>
      </c>
      <c r="Z64" s="22">
        <f t="shared" si="1"/>
        <v>5</v>
      </c>
      <c r="AA64" s="31">
        <f t="shared" si="24"/>
        <v>0</v>
      </c>
      <c r="AB64" s="33" t="s">
        <v>114</v>
      </c>
      <c r="AC64" s="4" t="s">
        <v>164</v>
      </c>
      <c r="AD64" s="27"/>
      <c r="AE64" s="35"/>
      <c r="AF64" s="36"/>
      <c r="AG64" s="27"/>
      <c r="AH64" s="28"/>
    </row>
    <row r="65" spans="1:34" x14ac:dyDescent="0.2">
      <c r="A65" s="29" t="s">
        <v>33</v>
      </c>
      <c r="B65" s="15" t="s">
        <v>42</v>
      </c>
      <c r="C65" s="15">
        <v>3</v>
      </c>
      <c r="D65" s="30" t="s">
        <v>167</v>
      </c>
      <c r="E65" s="28" t="s">
        <v>168</v>
      </c>
      <c r="L65" s="31">
        <v>0</v>
      </c>
      <c r="M65" s="32">
        <v>5</v>
      </c>
      <c r="N65" s="33">
        <v>0</v>
      </c>
      <c r="X65" s="31">
        <f t="shared" si="23"/>
        <v>0</v>
      </c>
      <c r="Y65" s="32">
        <f t="shared" si="23"/>
        <v>5</v>
      </c>
      <c r="Z65" s="22">
        <f t="shared" si="1"/>
        <v>5</v>
      </c>
      <c r="AA65" s="31">
        <f t="shared" si="24"/>
        <v>0</v>
      </c>
      <c r="AB65" s="33" t="s">
        <v>114</v>
      </c>
      <c r="AC65" s="4" t="s">
        <v>164</v>
      </c>
      <c r="AD65" s="34"/>
      <c r="AE65" s="35"/>
      <c r="AF65" s="36"/>
      <c r="AG65" s="27"/>
      <c r="AH65" s="28"/>
    </row>
    <row r="66" spans="1:34" x14ac:dyDescent="0.2">
      <c r="A66" s="50" t="s">
        <v>33</v>
      </c>
      <c r="B66" s="51"/>
      <c r="C66" s="51"/>
      <c r="D66" s="52"/>
      <c r="E66" s="68" t="s">
        <v>169</v>
      </c>
      <c r="F66" s="54">
        <f t="shared" ref="F66:Y66" si="25">SUM(F57:F65)</f>
        <v>0</v>
      </c>
      <c r="G66" s="54">
        <f t="shared" si="25"/>
        <v>30</v>
      </c>
      <c r="H66" s="54">
        <f t="shared" si="25"/>
        <v>2</v>
      </c>
      <c r="I66" s="54">
        <f t="shared" si="25"/>
        <v>0</v>
      </c>
      <c r="J66" s="54">
        <f t="shared" si="25"/>
        <v>30</v>
      </c>
      <c r="K66" s="54">
        <f t="shared" si="25"/>
        <v>2</v>
      </c>
      <c r="L66" s="54">
        <f t="shared" si="25"/>
        <v>0</v>
      </c>
      <c r="M66" s="54">
        <f t="shared" si="25"/>
        <v>30</v>
      </c>
      <c r="N66" s="54">
        <f t="shared" si="25"/>
        <v>4</v>
      </c>
      <c r="O66" s="54">
        <f t="shared" si="25"/>
        <v>0</v>
      </c>
      <c r="P66" s="54">
        <f t="shared" si="25"/>
        <v>25</v>
      </c>
      <c r="Q66" s="54">
        <f t="shared" si="25"/>
        <v>4</v>
      </c>
      <c r="R66" s="54">
        <f t="shared" si="25"/>
        <v>0</v>
      </c>
      <c r="S66" s="54">
        <f t="shared" si="25"/>
        <v>50</v>
      </c>
      <c r="T66" s="54">
        <f t="shared" si="25"/>
        <v>6</v>
      </c>
      <c r="U66" s="54">
        <f t="shared" si="25"/>
        <v>0</v>
      </c>
      <c r="V66" s="54">
        <f t="shared" si="25"/>
        <v>20</v>
      </c>
      <c r="W66" s="54">
        <f t="shared" si="25"/>
        <v>8</v>
      </c>
      <c r="X66" s="54">
        <f t="shared" si="25"/>
        <v>0</v>
      </c>
      <c r="Y66" s="54">
        <f t="shared" si="25"/>
        <v>185</v>
      </c>
      <c r="Z66" s="22">
        <f t="shared" ref="Z66:Z91" si="26">SUM(X66:Y66)</f>
        <v>185</v>
      </c>
      <c r="AA66" s="55">
        <f>SUM(AA57:AA65)</f>
        <v>26</v>
      </c>
      <c r="AB66" s="56"/>
      <c r="AC66" s="57"/>
      <c r="AD66" s="34"/>
      <c r="AE66" s="35"/>
      <c r="AF66" s="36"/>
      <c r="AG66" s="27"/>
      <c r="AH66" s="28"/>
    </row>
    <row r="67" spans="1:34" x14ac:dyDescent="0.2">
      <c r="A67" s="29" t="s">
        <v>33</v>
      </c>
      <c r="B67" s="15" t="s">
        <v>42</v>
      </c>
      <c r="C67" s="15">
        <v>3</v>
      </c>
      <c r="D67" s="100" t="s">
        <v>214</v>
      </c>
      <c r="E67" s="60" t="s">
        <v>170</v>
      </c>
      <c r="L67" s="31">
        <v>0</v>
      </c>
      <c r="M67" s="32">
        <v>20</v>
      </c>
      <c r="N67" s="33">
        <v>7</v>
      </c>
      <c r="X67" s="31">
        <f>U67+R67+O67+L67+I67+F67</f>
        <v>0</v>
      </c>
      <c r="Y67" s="32">
        <f>V67+S67+P67+M67+J67+G67</f>
        <v>20</v>
      </c>
      <c r="Z67" s="22">
        <f t="shared" si="26"/>
        <v>20</v>
      </c>
      <c r="AA67" s="31">
        <f>H67+K67+N67+Q67+T67+W67</f>
        <v>7</v>
      </c>
      <c r="AB67" s="33" t="s">
        <v>41</v>
      </c>
      <c r="AC67" s="108" t="s">
        <v>171</v>
      </c>
      <c r="AD67" s="34"/>
      <c r="AE67" s="35"/>
      <c r="AF67" s="36"/>
      <c r="AG67" s="27"/>
      <c r="AH67" s="28"/>
    </row>
    <row r="68" spans="1:34" x14ac:dyDescent="0.2">
      <c r="A68" s="29" t="s">
        <v>33</v>
      </c>
      <c r="B68" s="15" t="s">
        <v>42</v>
      </c>
      <c r="C68" s="15">
        <v>4</v>
      </c>
      <c r="D68" s="100" t="s">
        <v>215</v>
      </c>
      <c r="E68" s="37" t="s">
        <v>172</v>
      </c>
      <c r="O68" s="31">
        <v>0</v>
      </c>
      <c r="P68" s="32">
        <v>20</v>
      </c>
      <c r="Q68" s="33">
        <v>6</v>
      </c>
      <c r="X68" s="31">
        <f>U68+R68+O68+L68+I68+F68</f>
        <v>0</v>
      </c>
      <c r="Y68" s="32">
        <f>V68+S68+P68+M68+J68+G68</f>
        <v>20</v>
      </c>
      <c r="Z68" s="22">
        <f t="shared" si="26"/>
        <v>20</v>
      </c>
      <c r="AA68" s="31">
        <f>H68+K68+N68+Q68+T68+W68</f>
        <v>6</v>
      </c>
      <c r="AB68" s="33" t="s">
        <v>41</v>
      </c>
      <c r="AC68" s="109"/>
      <c r="AD68" s="39" t="s">
        <v>214</v>
      </c>
      <c r="AE68" s="35" t="s">
        <v>170</v>
      </c>
      <c r="AF68" s="36"/>
      <c r="AG68" s="39"/>
      <c r="AH68" s="37"/>
    </row>
    <row r="69" spans="1:34" x14ac:dyDescent="0.2">
      <c r="A69" s="50" t="s">
        <v>33</v>
      </c>
      <c r="B69" s="51"/>
      <c r="C69" s="51"/>
      <c r="D69" s="52"/>
      <c r="E69" s="53" t="s">
        <v>173</v>
      </c>
      <c r="F69" s="54">
        <f>SUM(F67:F68)</f>
        <v>0</v>
      </c>
      <c r="G69" s="54">
        <f t="shared" ref="G69:W69" si="27">SUM(G67:G68)</f>
        <v>0</v>
      </c>
      <c r="H69" s="54">
        <f t="shared" si="27"/>
        <v>0</v>
      </c>
      <c r="I69" s="54">
        <f t="shared" si="27"/>
        <v>0</v>
      </c>
      <c r="J69" s="54">
        <f t="shared" si="27"/>
        <v>0</v>
      </c>
      <c r="K69" s="54">
        <f t="shared" si="27"/>
        <v>0</v>
      </c>
      <c r="L69" s="54">
        <f t="shared" si="27"/>
        <v>0</v>
      </c>
      <c r="M69" s="54">
        <f t="shared" si="27"/>
        <v>20</v>
      </c>
      <c r="N69" s="54">
        <f t="shared" si="27"/>
        <v>7</v>
      </c>
      <c r="O69" s="54">
        <f t="shared" si="27"/>
        <v>0</v>
      </c>
      <c r="P69" s="54">
        <f t="shared" si="27"/>
        <v>20</v>
      </c>
      <c r="Q69" s="54">
        <f t="shared" si="27"/>
        <v>6</v>
      </c>
      <c r="R69" s="54">
        <f t="shared" si="27"/>
        <v>0</v>
      </c>
      <c r="S69" s="54">
        <f t="shared" si="27"/>
        <v>0</v>
      </c>
      <c r="T69" s="54">
        <f t="shared" si="27"/>
        <v>0</v>
      </c>
      <c r="U69" s="54">
        <f t="shared" si="27"/>
        <v>0</v>
      </c>
      <c r="V69" s="54">
        <f t="shared" si="27"/>
        <v>0</v>
      </c>
      <c r="W69" s="54">
        <f t="shared" si="27"/>
        <v>0</v>
      </c>
      <c r="X69" s="55">
        <f>SUM(X67:X68)</f>
        <v>0</v>
      </c>
      <c r="Y69" s="67">
        <f>SUM(Y67:Y68)</f>
        <v>40</v>
      </c>
      <c r="Z69" s="22">
        <f t="shared" si="26"/>
        <v>40</v>
      </c>
      <c r="AA69" s="55">
        <f>SUM(AA67:AA68)</f>
        <v>13</v>
      </c>
      <c r="AB69" s="56"/>
      <c r="AC69" s="110"/>
      <c r="AD69" s="34"/>
      <c r="AE69" s="35"/>
      <c r="AF69" s="36"/>
      <c r="AG69" s="39"/>
      <c r="AH69" s="37"/>
    </row>
    <row r="70" spans="1:34" x14ac:dyDescent="0.2">
      <c r="A70" s="29" t="s">
        <v>33</v>
      </c>
      <c r="B70" s="15" t="s">
        <v>42</v>
      </c>
      <c r="C70" s="15">
        <v>4</v>
      </c>
      <c r="D70" s="30" t="s">
        <v>174</v>
      </c>
      <c r="E70" s="28" t="s">
        <v>175</v>
      </c>
      <c r="O70" s="31">
        <v>10</v>
      </c>
      <c r="P70" s="32">
        <v>10</v>
      </c>
      <c r="Q70" s="33">
        <v>7</v>
      </c>
      <c r="X70" s="31">
        <f>U70+R70+O70+L70+I70+F70</f>
        <v>10</v>
      </c>
      <c r="Y70" s="32">
        <f>V70+S70+P70+M70+J70+G70</f>
        <v>10</v>
      </c>
      <c r="Z70" s="22">
        <f t="shared" si="26"/>
        <v>20</v>
      </c>
      <c r="AA70" s="31">
        <f>H70+K70+N70+Q70+T70+W70</f>
        <v>7</v>
      </c>
      <c r="AB70" s="33" t="s">
        <v>41</v>
      </c>
      <c r="AC70" s="101"/>
      <c r="AD70" s="34"/>
      <c r="AE70" s="58"/>
      <c r="AF70" s="36"/>
      <c r="AG70" s="27"/>
      <c r="AH70" s="28"/>
    </row>
    <row r="71" spans="1:34" x14ac:dyDescent="0.2">
      <c r="A71" s="29" t="s">
        <v>33</v>
      </c>
      <c r="B71" s="15" t="s">
        <v>38</v>
      </c>
      <c r="C71" s="15">
        <v>5</v>
      </c>
      <c r="D71" s="30" t="s">
        <v>176</v>
      </c>
      <c r="E71" s="28" t="s">
        <v>177</v>
      </c>
      <c r="R71" s="31">
        <v>10</v>
      </c>
      <c r="S71" s="32">
        <v>10</v>
      </c>
      <c r="T71" s="33">
        <v>6</v>
      </c>
      <c r="X71" s="31">
        <f>U71+R71+O71+L71+I71+F71</f>
        <v>10</v>
      </c>
      <c r="Y71" s="32">
        <f>V71+S71+P71+M71+J71+G71</f>
        <v>10</v>
      </c>
      <c r="Z71" s="22">
        <f t="shared" si="26"/>
        <v>20</v>
      </c>
      <c r="AA71" s="31">
        <f>H71+K71+N71+Q71+T71+W71</f>
        <v>6</v>
      </c>
      <c r="AB71" s="33" t="s">
        <v>41</v>
      </c>
      <c r="AC71" s="102"/>
      <c r="AD71" s="27" t="s">
        <v>174</v>
      </c>
      <c r="AE71" s="35" t="s">
        <v>178</v>
      </c>
      <c r="AF71" s="36"/>
      <c r="AG71" s="27"/>
      <c r="AH71" s="28"/>
    </row>
    <row r="72" spans="1:34" x14ac:dyDescent="0.2">
      <c r="A72" s="50" t="s">
        <v>33</v>
      </c>
      <c r="B72" s="51"/>
      <c r="C72" s="51"/>
      <c r="D72" s="52"/>
      <c r="E72" s="53" t="s">
        <v>179</v>
      </c>
      <c r="F72" s="54">
        <f>SUM(F70:F71)</f>
        <v>0</v>
      </c>
      <c r="G72" s="54">
        <f t="shared" ref="G72:W72" si="28">SUM(G70:G71)</f>
        <v>0</v>
      </c>
      <c r="H72" s="54">
        <f t="shared" si="28"/>
        <v>0</v>
      </c>
      <c r="I72" s="54">
        <f t="shared" si="28"/>
        <v>0</v>
      </c>
      <c r="J72" s="54">
        <f t="shared" si="28"/>
        <v>0</v>
      </c>
      <c r="K72" s="54">
        <f t="shared" si="28"/>
        <v>0</v>
      </c>
      <c r="L72" s="54">
        <f t="shared" si="28"/>
        <v>0</v>
      </c>
      <c r="M72" s="54">
        <f t="shared" si="28"/>
        <v>0</v>
      </c>
      <c r="N72" s="54">
        <f t="shared" si="28"/>
        <v>0</v>
      </c>
      <c r="O72" s="54">
        <f t="shared" si="28"/>
        <v>10</v>
      </c>
      <c r="P72" s="54">
        <f t="shared" si="28"/>
        <v>10</v>
      </c>
      <c r="Q72" s="54">
        <f t="shared" si="28"/>
        <v>7</v>
      </c>
      <c r="R72" s="54">
        <f t="shared" si="28"/>
        <v>10</v>
      </c>
      <c r="S72" s="54">
        <f t="shared" si="28"/>
        <v>10</v>
      </c>
      <c r="T72" s="54">
        <f t="shared" si="28"/>
        <v>6</v>
      </c>
      <c r="U72" s="54">
        <f t="shared" si="28"/>
        <v>0</v>
      </c>
      <c r="V72" s="54">
        <f t="shared" si="28"/>
        <v>0</v>
      </c>
      <c r="W72" s="54">
        <f t="shared" si="28"/>
        <v>0</v>
      </c>
      <c r="X72" s="55">
        <f>SUM(X70:X71)</f>
        <v>20</v>
      </c>
      <c r="Y72" s="67">
        <f>SUM(Y70:Y71)</f>
        <v>20</v>
      </c>
      <c r="Z72" s="22">
        <f t="shared" si="26"/>
        <v>40</v>
      </c>
      <c r="AA72" s="55">
        <f>SUM(AA70:AA71)</f>
        <v>13</v>
      </c>
      <c r="AB72" s="56"/>
      <c r="AC72" s="103"/>
      <c r="AD72" s="39"/>
      <c r="AE72" s="35"/>
      <c r="AF72" s="36"/>
      <c r="AG72" s="39"/>
      <c r="AH72" s="37"/>
    </row>
    <row r="73" spans="1:34" x14ac:dyDescent="0.2">
      <c r="A73" s="29" t="s">
        <v>33</v>
      </c>
      <c r="B73" s="15" t="s">
        <v>42</v>
      </c>
      <c r="C73" s="15">
        <v>4</v>
      </c>
      <c r="D73" s="30" t="s">
        <v>180</v>
      </c>
      <c r="E73" s="28" t="s">
        <v>181</v>
      </c>
      <c r="O73" s="31">
        <v>10</v>
      </c>
      <c r="P73" s="32">
        <v>10</v>
      </c>
      <c r="Q73" s="33">
        <v>7</v>
      </c>
      <c r="X73" s="31">
        <f>U73+R73+O73+L73+I73+F73</f>
        <v>10</v>
      </c>
      <c r="Y73" s="32">
        <f>V73+S73+P73+M73+J73+G73</f>
        <v>10</v>
      </c>
      <c r="Z73" s="22">
        <f t="shared" si="26"/>
        <v>20</v>
      </c>
      <c r="AA73" s="31">
        <f>H73+K73+N73+Q73+T73+W73</f>
        <v>7</v>
      </c>
      <c r="AB73" s="33" t="s">
        <v>41</v>
      </c>
      <c r="AC73" s="101"/>
      <c r="AD73" s="27"/>
      <c r="AE73" s="35"/>
      <c r="AF73" s="36"/>
      <c r="AG73" s="27"/>
      <c r="AH73" s="28"/>
    </row>
    <row r="74" spans="1:34" x14ac:dyDescent="0.2">
      <c r="A74" s="29" t="s">
        <v>33</v>
      </c>
      <c r="B74" s="15" t="s">
        <v>38</v>
      </c>
      <c r="C74" s="15">
        <v>5</v>
      </c>
      <c r="D74" s="30" t="s">
        <v>182</v>
      </c>
      <c r="E74" s="28" t="s">
        <v>183</v>
      </c>
      <c r="R74" s="31">
        <v>10</v>
      </c>
      <c r="S74" s="32">
        <v>10</v>
      </c>
      <c r="T74" s="33">
        <v>6</v>
      </c>
      <c r="X74" s="31">
        <f>U74+R74+O74+L74+I74+F74</f>
        <v>10</v>
      </c>
      <c r="Y74" s="32">
        <f>V74+S74+P74+M74+J74+G74</f>
        <v>10</v>
      </c>
      <c r="Z74" s="22">
        <f t="shared" si="26"/>
        <v>20</v>
      </c>
      <c r="AA74" s="31">
        <f>H74+K74+N74+Q74+T74+W74</f>
        <v>6</v>
      </c>
      <c r="AB74" s="33" t="s">
        <v>41</v>
      </c>
      <c r="AC74" s="102"/>
      <c r="AD74" s="27" t="s">
        <v>180</v>
      </c>
      <c r="AE74" s="35" t="s">
        <v>184</v>
      </c>
      <c r="AF74" s="36"/>
      <c r="AG74" s="27"/>
      <c r="AH74" s="28"/>
    </row>
    <row r="75" spans="1:34" x14ac:dyDescent="0.2">
      <c r="A75" s="50" t="s">
        <v>33</v>
      </c>
      <c r="B75" s="51"/>
      <c r="C75" s="51"/>
      <c r="D75" s="52"/>
      <c r="E75" s="53" t="s">
        <v>185</v>
      </c>
      <c r="F75" s="54">
        <f>SUM(F73:F74)</f>
        <v>0</v>
      </c>
      <c r="G75" s="54">
        <f t="shared" ref="G75:W75" si="29">SUM(G73:G74)</f>
        <v>0</v>
      </c>
      <c r="H75" s="54">
        <f t="shared" si="29"/>
        <v>0</v>
      </c>
      <c r="I75" s="54">
        <f t="shared" si="29"/>
        <v>0</v>
      </c>
      <c r="J75" s="54">
        <f t="shared" si="29"/>
        <v>0</v>
      </c>
      <c r="K75" s="54">
        <f t="shared" si="29"/>
        <v>0</v>
      </c>
      <c r="L75" s="54">
        <f t="shared" si="29"/>
        <v>0</v>
      </c>
      <c r="M75" s="54">
        <f t="shared" si="29"/>
        <v>0</v>
      </c>
      <c r="N75" s="54">
        <f t="shared" si="29"/>
        <v>0</v>
      </c>
      <c r="O75" s="54">
        <f t="shared" si="29"/>
        <v>10</v>
      </c>
      <c r="P75" s="54">
        <f t="shared" si="29"/>
        <v>10</v>
      </c>
      <c r="Q75" s="54">
        <f t="shared" si="29"/>
        <v>7</v>
      </c>
      <c r="R75" s="54">
        <f t="shared" si="29"/>
        <v>10</v>
      </c>
      <c r="S75" s="54">
        <f t="shared" si="29"/>
        <v>10</v>
      </c>
      <c r="T75" s="54">
        <f t="shared" si="29"/>
        <v>6</v>
      </c>
      <c r="U75" s="54">
        <f t="shared" si="29"/>
        <v>0</v>
      </c>
      <c r="V75" s="54">
        <f t="shared" si="29"/>
        <v>0</v>
      </c>
      <c r="W75" s="54">
        <f t="shared" si="29"/>
        <v>0</v>
      </c>
      <c r="X75" s="55">
        <f>SUM(X73:X74)</f>
        <v>20</v>
      </c>
      <c r="Y75" s="67">
        <f>SUM(Y73:Y74)</f>
        <v>20</v>
      </c>
      <c r="Z75" s="22">
        <f t="shared" si="26"/>
        <v>40</v>
      </c>
      <c r="AA75" s="55">
        <f>SUM(AA73:AA74)</f>
        <v>13</v>
      </c>
      <c r="AB75" s="56"/>
      <c r="AC75" s="103"/>
      <c r="AD75" s="39"/>
      <c r="AE75" s="35"/>
      <c r="AF75" s="36"/>
      <c r="AG75" s="39"/>
      <c r="AH75" s="37"/>
    </row>
    <row r="76" spans="1:34" x14ac:dyDescent="0.2">
      <c r="A76" s="29" t="s">
        <v>33</v>
      </c>
      <c r="B76" s="15" t="s">
        <v>42</v>
      </c>
      <c r="C76" s="15">
        <v>4</v>
      </c>
      <c r="D76" s="30" t="s">
        <v>186</v>
      </c>
      <c r="E76" s="28" t="s">
        <v>187</v>
      </c>
      <c r="O76" s="31">
        <v>10</v>
      </c>
      <c r="P76" s="32">
        <v>10</v>
      </c>
      <c r="Q76" s="33">
        <v>7</v>
      </c>
      <c r="X76" s="31">
        <f>U76+R76+O76+L76+I76+F76</f>
        <v>10</v>
      </c>
      <c r="Y76" s="32">
        <f>V76+S76+P76+M76+J76+G76</f>
        <v>10</v>
      </c>
      <c r="Z76" s="22">
        <f t="shared" si="26"/>
        <v>20</v>
      </c>
      <c r="AA76" s="31">
        <f>H76+K76+N76+Q76+T76+W76</f>
        <v>7</v>
      </c>
      <c r="AB76" s="33" t="s">
        <v>41</v>
      </c>
      <c r="AC76" s="101"/>
      <c r="AD76" s="27"/>
      <c r="AE76" s="35"/>
      <c r="AF76" s="36"/>
      <c r="AG76" s="27"/>
      <c r="AH76" s="28"/>
    </row>
    <row r="77" spans="1:34" x14ac:dyDescent="0.2">
      <c r="A77" s="29" t="s">
        <v>33</v>
      </c>
      <c r="B77" s="15" t="s">
        <v>38</v>
      </c>
      <c r="C77" s="15">
        <v>5</v>
      </c>
      <c r="D77" s="30" t="s">
        <v>188</v>
      </c>
      <c r="E77" s="28" t="s">
        <v>189</v>
      </c>
      <c r="R77" s="31">
        <v>10</v>
      </c>
      <c r="S77" s="32">
        <v>10</v>
      </c>
      <c r="T77" s="33">
        <v>6</v>
      </c>
      <c r="X77" s="31">
        <f>U77+R77+O77+L77+I77+F77</f>
        <v>10</v>
      </c>
      <c r="Y77" s="32">
        <f>V77+S77+P77+M77+J77+G77</f>
        <v>10</v>
      </c>
      <c r="Z77" s="22">
        <f t="shared" si="26"/>
        <v>20</v>
      </c>
      <c r="AA77" s="31">
        <f>H77+K77+N77+Q77+T77+W77</f>
        <v>6</v>
      </c>
      <c r="AB77" s="33" t="s">
        <v>41</v>
      </c>
      <c r="AC77" s="102"/>
      <c r="AD77" s="27" t="s">
        <v>186</v>
      </c>
      <c r="AE77" s="35" t="s">
        <v>190</v>
      </c>
      <c r="AF77" s="36"/>
      <c r="AG77" s="27"/>
      <c r="AH77" s="28"/>
    </row>
    <row r="78" spans="1:34" x14ac:dyDescent="0.2">
      <c r="A78" s="50" t="s">
        <v>33</v>
      </c>
      <c r="B78" s="51"/>
      <c r="C78" s="51"/>
      <c r="D78" s="52"/>
      <c r="E78" s="53" t="s">
        <v>191</v>
      </c>
      <c r="F78" s="54">
        <f>SUM(F76:F77)</f>
        <v>0</v>
      </c>
      <c r="G78" s="54">
        <f t="shared" ref="G78:W78" si="30">SUM(G76:G77)</f>
        <v>0</v>
      </c>
      <c r="H78" s="54">
        <f t="shared" si="30"/>
        <v>0</v>
      </c>
      <c r="I78" s="54">
        <f t="shared" si="30"/>
        <v>0</v>
      </c>
      <c r="J78" s="54">
        <f t="shared" si="30"/>
        <v>0</v>
      </c>
      <c r="K78" s="54">
        <f t="shared" si="30"/>
        <v>0</v>
      </c>
      <c r="L78" s="54">
        <f t="shared" si="30"/>
        <v>0</v>
      </c>
      <c r="M78" s="54">
        <f t="shared" si="30"/>
        <v>0</v>
      </c>
      <c r="N78" s="54">
        <f t="shared" si="30"/>
        <v>0</v>
      </c>
      <c r="O78" s="54">
        <f t="shared" si="30"/>
        <v>10</v>
      </c>
      <c r="P78" s="54">
        <f t="shared" si="30"/>
        <v>10</v>
      </c>
      <c r="Q78" s="54">
        <f t="shared" si="30"/>
        <v>7</v>
      </c>
      <c r="R78" s="54">
        <f t="shared" si="30"/>
        <v>10</v>
      </c>
      <c r="S78" s="54">
        <f t="shared" si="30"/>
        <v>10</v>
      </c>
      <c r="T78" s="54">
        <f t="shared" si="30"/>
        <v>6</v>
      </c>
      <c r="U78" s="54">
        <f t="shared" si="30"/>
        <v>0</v>
      </c>
      <c r="V78" s="54">
        <f t="shared" si="30"/>
        <v>0</v>
      </c>
      <c r="W78" s="54">
        <f t="shared" si="30"/>
        <v>0</v>
      </c>
      <c r="X78" s="55">
        <f>SUM(X76:X77)</f>
        <v>20</v>
      </c>
      <c r="Y78" s="67">
        <f>SUM(Y76:Y77)</f>
        <v>20</v>
      </c>
      <c r="Z78" s="22">
        <f t="shared" si="26"/>
        <v>40</v>
      </c>
      <c r="AA78" s="55">
        <f>SUM(AA76:AA77)</f>
        <v>13</v>
      </c>
      <c r="AB78" s="56"/>
      <c r="AC78" s="103"/>
      <c r="AD78" s="39"/>
      <c r="AE78" s="58"/>
      <c r="AF78" s="36"/>
      <c r="AG78" s="39"/>
      <c r="AH78" s="37"/>
    </row>
    <row r="79" spans="1:34" x14ac:dyDescent="0.2">
      <c r="A79" s="29" t="s">
        <v>33</v>
      </c>
      <c r="B79" s="15" t="s">
        <v>42</v>
      </c>
      <c r="C79" s="15">
        <v>4</v>
      </c>
      <c r="D79" s="30" t="s">
        <v>192</v>
      </c>
      <c r="E79" s="28" t="s">
        <v>193</v>
      </c>
      <c r="O79" s="31">
        <v>10</v>
      </c>
      <c r="P79" s="32">
        <v>10</v>
      </c>
      <c r="Q79" s="33">
        <v>7</v>
      </c>
      <c r="X79" s="31">
        <f>U79+R79+O79+L79+I79+F79</f>
        <v>10</v>
      </c>
      <c r="Y79" s="32">
        <f>V79+S79+P79+M79+J79+G79</f>
        <v>10</v>
      </c>
      <c r="Z79" s="22">
        <f t="shared" si="26"/>
        <v>20</v>
      </c>
      <c r="AA79" s="31">
        <f>H79+K79+N79+Q79+T79+W79</f>
        <v>7</v>
      </c>
      <c r="AB79" s="33" t="s">
        <v>41</v>
      </c>
      <c r="AC79" s="101"/>
      <c r="AD79" s="27"/>
      <c r="AE79" s="35"/>
      <c r="AF79" s="36"/>
      <c r="AG79" s="27"/>
      <c r="AH79" s="28"/>
    </row>
    <row r="80" spans="1:34" x14ac:dyDescent="0.2">
      <c r="A80" s="29" t="s">
        <v>33</v>
      </c>
      <c r="B80" s="15" t="s">
        <v>38</v>
      </c>
      <c r="C80" s="15">
        <v>5</v>
      </c>
      <c r="D80" s="30" t="s">
        <v>194</v>
      </c>
      <c r="E80" s="28" t="s">
        <v>195</v>
      </c>
      <c r="R80" s="31">
        <v>10</v>
      </c>
      <c r="S80" s="32">
        <v>10</v>
      </c>
      <c r="T80" s="33">
        <v>6</v>
      </c>
      <c r="X80" s="31">
        <f>U80+R80+O80+L80+I80+F80</f>
        <v>10</v>
      </c>
      <c r="Y80" s="32">
        <f>V80+S80+P80+M80+J80+G80</f>
        <v>10</v>
      </c>
      <c r="Z80" s="22">
        <f t="shared" si="26"/>
        <v>20</v>
      </c>
      <c r="AA80" s="31">
        <f>H80+K80+N80+Q80+T80+W80</f>
        <v>6</v>
      </c>
      <c r="AB80" s="33" t="s">
        <v>41</v>
      </c>
      <c r="AC80" s="102"/>
      <c r="AD80" s="27" t="s">
        <v>192</v>
      </c>
      <c r="AE80" s="35" t="s">
        <v>193</v>
      </c>
      <c r="AF80" s="36"/>
      <c r="AG80" s="27"/>
      <c r="AH80" s="28"/>
    </row>
    <row r="81" spans="1:55" ht="11.45" customHeight="1" x14ac:dyDescent="0.2">
      <c r="A81" s="50" t="s">
        <v>33</v>
      </c>
      <c r="B81" s="51"/>
      <c r="C81" s="51"/>
      <c r="D81" s="52"/>
      <c r="E81" s="53" t="s">
        <v>196</v>
      </c>
      <c r="F81" s="54">
        <f>SUM(F79:F80)</f>
        <v>0</v>
      </c>
      <c r="G81" s="54">
        <f t="shared" ref="G81:W81" si="31">SUM(G79:G80)</f>
        <v>0</v>
      </c>
      <c r="H81" s="54">
        <f t="shared" si="31"/>
        <v>0</v>
      </c>
      <c r="I81" s="54">
        <f t="shared" si="31"/>
        <v>0</v>
      </c>
      <c r="J81" s="54">
        <f t="shared" si="31"/>
        <v>0</v>
      </c>
      <c r="K81" s="54">
        <f t="shared" si="31"/>
        <v>0</v>
      </c>
      <c r="L81" s="54">
        <f t="shared" si="31"/>
        <v>0</v>
      </c>
      <c r="M81" s="54">
        <f t="shared" si="31"/>
        <v>0</v>
      </c>
      <c r="N81" s="54">
        <f t="shared" si="31"/>
        <v>0</v>
      </c>
      <c r="O81" s="54">
        <f t="shared" si="31"/>
        <v>10</v>
      </c>
      <c r="P81" s="54">
        <f t="shared" si="31"/>
        <v>10</v>
      </c>
      <c r="Q81" s="54">
        <f t="shared" si="31"/>
        <v>7</v>
      </c>
      <c r="R81" s="54">
        <f t="shared" si="31"/>
        <v>10</v>
      </c>
      <c r="S81" s="54">
        <f t="shared" si="31"/>
        <v>10</v>
      </c>
      <c r="T81" s="54">
        <f t="shared" si="31"/>
        <v>6</v>
      </c>
      <c r="U81" s="54">
        <f t="shared" si="31"/>
        <v>0</v>
      </c>
      <c r="V81" s="54">
        <f t="shared" si="31"/>
        <v>0</v>
      </c>
      <c r="W81" s="54">
        <f t="shared" si="31"/>
        <v>0</v>
      </c>
      <c r="X81" s="55">
        <f>SUM(X79:X80)</f>
        <v>20</v>
      </c>
      <c r="Y81" s="67">
        <f>SUM(Y79:Y80)</f>
        <v>20</v>
      </c>
      <c r="Z81" s="22">
        <f t="shared" si="26"/>
        <v>40</v>
      </c>
      <c r="AA81" s="55">
        <f>SUM(AA79:AA80)</f>
        <v>13</v>
      </c>
      <c r="AB81" s="56"/>
      <c r="AC81" s="103"/>
      <c r="AD81" s="39"/>
      <c r="AE81" s="58"/>
      <c r="AF81" s="36"/>
      <c r="AG81" s="39"/>
      <c r="AH81" s="37"/>
    </row>
    <row r="82" spans="1:55" ht="11.45" customHeight="1" x14ac:dyDescent="0.2">
      <c r="A82" s="29" t="s">
        <v>33</v>
      </c>
      <c r="B82" s="15" t="s">
        <v>42</v>
      </c>
      <c r="C82" s="15">
        <v>4</v>
      </c>
      <c r="D82" s="30" t="s">
        <v>197</v>
      </c>
      <c r="E82" s="28" t="s">
        <v>198</v>
      </c>
      <c r="O82" s="31">
        <v>10</v>
      </c>
      <c r="P82" s="32">
        <v>10</v>
      </c>
      <c r="Q82" s="33">
        <v>7</v>
      </c>
      <c r="X82" s="31">
        <f>U82+R82+O82+L82+I82+F82</f>
        <v>10</v>
      </c>
      <c r="Y82" s="32">
        <f>V82+S82+P82+M82+J82+G82</f>
        <v>10</v>
      </c>
      <c r="Z82" s="22">
        <f t="shared" si="26"/>
        <v>20</v>
      </c>
      <c r="AA82" s="31">
        <f>H82+K82+N82+Q82+T82+W82</f>
        <v>7</v>
      </c>
      <c r="AB82" s="33" t="s">
        <v>41</v>
      </c>
      <c r="AC82" s="101"/>
      <c r="AD82" s="27"/>
      <c r="AE82" s="35"/>
      <c r="AF82" s="36"/>
      <c r="AG82" s="27"/>
      <c r="AH82" s="28"/>
    </row>
    <row r="83" spans="1:55" ht="11.45" customHeight="1" x14ac:dyDescent="0.2">
      <c r="A83" s="29" t="s">
        <v>33</v>
      </c>
      <c r="B83" s="15" t="s">
        <v>38</v>
      </c>
      <c r="C83" s="15">
        <v>5</v>
      </c>
      <c r="D83" s="30" t="s">
        <v>199</v>
      </c>
      <c r="E83" s="28" t="s">
        <v>200</v>
      </c>
      <c r="R83" s="31">
        <v>10</v>
      </c>
      <c r="S83" s="32">
        <v>10</v>
      </c>
      <c r="T83" s="33">
        <v>6</v>
      </c>
      <c r="X83" s="31">
        <f>U83+R83+O83+L83+I83+F83</f>
        <v>10</v>
      </c>
      <c r="Y83" s="32">
        <f>V83+S83+P83+M83+J83+G83</f>
        <v>10</v>
      </c>
      <c r="Z83" s="22">
        <f t="shared" si="26"/>
        <v>20</v>
      </c>
      <c r="AA83" s="31">
        <f>H83+K83+N83+Q83+T83+W83</f>
        <v>6</v>
      </c>
      <c r="AB83" s="33" t="s">
        <v>41</v>
      </c>
      <c r="AC83" s="102"/>
      <c r="AD83" s="27" t="s">
        <v>197</v>
      </c>
      <c r="AE83" s="35" t="s">
        <v>198</v>
      </c>
      <c r="AF83" s="36"/>
      <c r="AG83" s="27"/>
      <c r="AH83" s="28"/>
    </row>
    <row r="84" spans="1:55" ht="11.45" customHeight="1" x14ac:dyDescent="0.2">
      <c r="A84" s="50" t="s">
        <v>33</v>
      </c>
      <c r="B84" s="51"/>
      <c r="C84" s="51"/>
      <c r="D84" s="52"/>
      <c r="E84" s="53" t="s">
        <v>201</v>
      </c>
      <c r="F84" s="54">
        <f t="shared" ref="F84:Y84" si="32">SUM(F82:F83)</f>
        <v>0</v>
      </c>
      <c r="G84" s="54">
        <f t="shared" si="32"/>
        <v>0</v>
      </c>
      <c r="H84" s="54">
        <f t="shared" si="32"/>
        <v>0</v>
      </c>
      <c r="I84" s="54">
        <f t="shared" si="32"/>
        <v>0</v>
      </c>
      <c r="J84" s="54">
        <f t="shared" si="32"/>
        <v>0</v>
      </c>
      <c r="K84" s="54">
        <f t="shared" si="32"/>
        <v>0</v>
      </c>
      <c r="L84" s="54">
        <f t="shared" si="32"/>
        <v>0</v>
      </c>
      <c r="M84" s="54">
        <f t="shared" si="32"/>
        <v>0</v>
      </c>
      <c r="N84" s="54">
        <f t="shared" si="32"/>
        <v>0</v>
      </c>
      <c r="O84" s="54">
        <f t="shared" si="32"/>
        <v>10</v>
      </c>
      <c r="P84" s="54">
        <f t="shared" si="32"/>
        <v>10</v>
      </c>
      <c r="Q84" s="54">
        <f t="shared" si="32"/>
        <v>7</v>
      </c>
      <c r="R84" s="54">
        <f t="shared" si="32"/>
        <v>10</v>
      </c>
      <c r="S84" s="54">
        <f t="shared" si="32"/>
        <v>10</v>
      </c>
      <c r="T84" s="54">
        <f t="shared" si="32"/>
        <v>6</v>
      </c>
      <c r="U84" s="54">
        <f t="shared" si="32"/>
        <v>0</v>
      </c>
      <c r="V84" s="54">
        <f t="shared" si="32"/>
        <v>0</v>
      </c>
      <c r="W84" s="54">
        <f t="shared" si="32"/>
        <v>0</v>
      </c>
      <c r="X84" s="55">
        <f t="shared" si="32"/>
        <v>20</v>
      </c>
      <c r="Y84" s="67">
        <f t="shared" si="32"/>
        <v>20</v>
      </c>
      <c r="Z84" s="22">
        <f t="shared" si="26"/>
        <v>40</v>
      </c>
      <c r="AA84" s="55">
        <f>SUM(AA82:AA83)</f>
        <v>13</v>
      </c>
      <c r="AB84" s="56"/>
      <c r="AC84" s="103"/>
      <c r="AD84" s="39"/>
      <c r="AE84" s="58"/>
      <c r="AF84" s="36"/>
      <c r="AG84" s="39"/>
      <c r="AH84" s="37"/>
    </row>
    <row r="85" spans="1:55" ht="11.45" customHeight="1" x14ac:dyDescent="0.2">
      <c r="A85" s="29" t="s">
        <v>33</v>
      </c>
      <c r="B85" s="15" t="s">
        <v>42</v>
      </c>
      <c r="C85" s="15">
        <v>4</v>
      </c>
      <c r="D85" s="30" t="s">
        <v>202</v>
      </c>
      <c r="E85" s="28" t="s">
        <v>203</v>
      </c>
      <c r="O85" s="31">
        <v>10</v>
      </c>
      <c r="P85" s="32">
        <v>10</v>
      </c>
      <c r="Q85" s="33">
        <v>7</v>
      </c>
      <c r="X85" s="31">
        <f>U85+R85+O85+L85+I85+F85</f>
        <v>10</v>
      </c>
      <c r="Y85" s="32">
        <f>V85+S85+P85+M85+J85+G85</f>
        <v>10</v>
      </c>
      <c r="Z85" s="22">
        <f t="shared" si="26"/>
        <v>20</v>
      </c>
      <c r="AA85" s="31">
        <f>H85+K85+N85+Q85+T85+W85</f>
        <v>7</v>
      </c>
      <c r="AB85" s="33" t="s">
        <v>41</v>
      </c>
      <c r="AC85" s="101"/>
      <c r="AD85" s="27"/>
      <c r="AE85" s="35"/>
      <c r="AF85" s="36"/>
      <c r="AG85" s="27"/>
      <c r="AH85" s="28"/>
    </row>
    <row r="86" spans="1:55" ht="11.45" customHeight="1" x14ac:dyDescent="0.2">
      <c r="A86" s="29" t="s">
        <v>33</v>
      </c>
      <c r="B86" s="15" t="s">
        <v>38</v>
      </c>
      <c r="C86" s="15">
        <v>5</v>
      </c>
      <c r="D86" s="30" t="s">
        <v>204</v>
      </c>
      <c r="E86" s="28" t="s">
        <v>205</v>
      </c>
      <c r="R86" s="31">
        <v>10</v>
      </c>
      <c r="S86" s="32">
        <v>10</v>
      </c>
      <c r="T86" s="33">
        <v>6</v>
      </c>
      <c r="X86" s="31">
        <f>U86+R86+O86+L86+I86+F86</f>
        <v>10</v>
      </c>
      <c r="Y86" s="32">
        <f>V86+S86+P86+M86+J86+G86</f>
        <v>10</v>
      </c>
      <c r="Z86" s="22">
        <f t="shared" si="26"/>
        <v>20</v>
      </c>
      <c r="AA86" s="31">
        <f>H86+K86+N86+Q86+T86+W86</f>
        <v>6</v>
      </c>
      <c r="AB86" s="33" t="s">
        <v>41</v>
      </c>
      <c r="AC86" s="102"/>
      <c r="AD86" s="27" t="s">
        <v>202</v>
      </c>
      <c r="AE86" s="58" t="s">
        <v>203</v>
      </c>
      <c r="AF86" s="36"/>
      <c r="AG86" s="27"/>
      <c r="AH86" s="28"/>
    </row>
    <row r="87" spans="1:55" ht="11.45" customHeight="1" x14ac:dyDescent="0.2">
      <c r="A87" s="50" t="s">
        <v>33</v>
      </c>
      <c r="B87" s="51"/>
      <c r="C87" s="51"/>
      <c r="D87" s="52"/>
      <c r="E87" s="53" t="s">
        <v>206</v>
      </c>
      <c r="F87" s="54">
        <f>SUM(F85:F86)</f>
        <v>0</v>
      </c>
      <c r="G87" s="54">
        <f t="shared" ref="G87:W87" si="33">SUM(G85:G86)</f>
        <v>0</v>
      </c>
      <c r="H87" s="54">
        <f t="shared" si="33"/>
        <v>0</v>
      </c>
      <c r="I87" s="54">
        <f t="shared" si="33"/>
        <v>0</v>
      </c>
      <c r="J87" s="54">
        <f t="shared" si="33"/>
        <v>0</v>
      </c>
      <c r="K87" s="54">
        <f t="shared" si="33"/>
        <v>0</v>
      </c>
      <c r="L87" s="54">
        <f t="shared" si="33"/>
        <v>0</v>
      </c>
      <c r="M87" s="54">
        <f t="shared" si="33"/>
        <v>0</v>
      </c>
      <c r="N87" s="54">
        <f t="shared" si="33"/>
        <v>0</v>
      </c>
      <c r="O87" s="54">
        <f t="shared" si="33"/>
        <v>10</v>
      </c>
      <c r="P87" s="54">
        <f t="shared" si="33"/>
        <v>10</v>
      </c>
      <c r="Q87" s="54">
        <f t="shared" si="33"/>
        <v>7</v>
      </c>
      <c r="R87" s="54">
        <f t="shared" si="33"/>
        <v>10</v>
      </c>
      <c r="S87" s="54">
        <f t="shared" si="33"/>
        <v>10</v>
      </c>
      <c r="T87" s="54">
        <f t="shared" si="33"/>
        <v>6</v>
      </c>
      <c r="U87" s="54">
        <f t="shared" si="33"/>
        <v>0</v>
      </c>
      <c r="V87" s="54">
        <f t="shared" si="33"/>
        <v>0</v>
      </c>
      <c r="W87" s="54">
        <f t="shared" si="33"/>
        <v>0</v>
      </c>
      <c r="X87" s="55">
        <f>SUM(X85:X86)</f>
        <v>20</v>
      </c>
      <c r="Y87" s="67">
        <f>SUM(Y85:Y86)</f>
        <v>20</v>
      </c>
      <c r="Z87" s="22">
        <f t="shared" si="26"/>
        <v>40</v>
      </c>
      <c r="AA87" s="55">
        <f>SUM(AA85:AA86)</f>
        <v>13</v>
      </c>
      <c r="AB87" s="56"/>
      <c r="AC87" s="103"/>
      <c r="AD87" s="39"/>
      <c r="AE87" s="58"/>
      <c r="AF87" s="36"/>
      <c r="AG87" s="39"/>
      <c r="AH87" s="37"/>
    </row>
    <row r="88" spans="1:55" s="87" customFormat="1" ht="24" x14ac:dyDescent="0.2">
      <c r="A88" s="78" t="s">
        <v>33</v>
      </c>
      <c r="B88" s="79"/>
      <c r="C88" s="79"/>
      <c r="D88" s="80"/>
      <c r="E88" s="81" t="s">
        <v>207</v>
      </c>
      <c r="F88" s="54">
        <f t="shared" ref="F88:W88" si="34">F87+F81</f>
        <v>0</v>
      </c>
      <c r="G88" s="82">
        <f t="shared" si="34"/>
        <v>0</v>
      </c>
      <c r="H88" s="69">
        <f t="shared" si="34"/>
        <v>0</v>
      </c>
      <c r="I88" s="54">
        <f t="shared" si="34"/>
        <v>0</v>
      </c>
      <c r="J88" s="82">
        <f t="shared" si="34"/>
        <v>0</v>
      </c>
      <c r="K88" s="69">
        <f t="shared" si="34"/>
        <v>0</v>
      </c>
      <c r="L88" s="54">
        <f t="shared" si="34"/>
        <v>0</v>
      </c>
      <c r="M88" s="82">
        <f t="shared" si="34"/>
        <v>0</v>
      </c>
      <c r="N88" s="69"/>
      <c r="O88" s="54">
        <f t="shared" si="34"/>
        <v>20</v>
      </c>
      <c r="P88" s="82">
        <f t="shared" si="34"/>
        <v>20</v>
      </c>
      <c r="Q88" s="69">
        <f t="shared" si="34"/>
        <v>14</v>
      </c>
      <c r="R88" s="54">
        <f t="shared" si="34"/>
        <v>20</v>
      </c>
      <c r="S88" s="82">
        <f t="shared" si="34"/>
        <v>20</v>
      </c>
      <c r="T88" s="69">
        <f t="shared" si="34"/>
        <v>12</v>
      </c>
      <c r="U88" s="54">
        <f t="shared" si="34"/>
        <v>0</v>
      </c>
      <c r="V88" s="82">
        <f t="shared" si="34"/>
        <v>0</v>
      </c>
      <c r="W88" s="69">
        <f t="shared" si="34"/>
        <v>0</v>
      </c>
      <c r="X88" s="54">
        <f t="shared" ref="X88:Y91" si="35">F88+I88+L88+O88+R88</f>
        <v>40</v>
      </c>
      <c r="Y88" s="82">
        <f t="shared" si="35"/>
        <v>40</v>
      </c>
      <c r="Z88" s="22">
        <f t="shared" si="26"/>
        <v>80</v>
      </c>
      <c r="AA88" s="54">
        <f>AA87+AA81</f>
        <v>26</v>
      </c>
      <c r="AB88" s="69"/>
      <c r="AC88" s="83"/>
      <c r="AD88" s="84"/>
      <c r="AE88" s="35"/>
      <c r="AF88" s="85"/>
      <c r="AG88" s="84"/>
      <c r="AH88" s="86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1.45" customHeight="1" x14ac:dyDescent="0.2">
      <c r="A89" s="50" t="s">
        <v>33</v>
      </c>
      <c r="B89" s="51"/>
      <c r="C89" s="51"/>
      <c r="D89" s="52"/>
      <c r="E89" s="68" t="s">
        <v>208</v>
      </c>
      <c r="F89" s="55">
        <v>0</v>
      </c>
      <c r="G89" s="67">
        <v>0</v>
      </c>
      <c r="H89" s="56">
        <v>0</v>
      </c>
      <c r="I89" s="55">
        <v>0</v>
      </c>
      <c r="J89" s="67">
        <v>0</v>
      </c>
      <c r="K89" s="56">
        <v>0</v>
      </c>
      <c r="L89" s="55">
        <v>0</v>
      </c>
      <c r="M89" s="67">
        <v>0</v>
      </c>
      <c r="N89" s="56">
        <v>0</v>
      </c>
      <c r="O89" s="55">
        <v>0</v>
      </c>
      <c r="P89" s="67">
        <v>0</v>
      </c>
      <c r="Q89" s="56">
        <v>0</v>
      </c>
      <c r="R89" s="55">
        <v>0</v>
      </c>
      <c r="S89" s="67">
        <v>20</v>
      </c>
      <c r="T89" s="56">
        <v>4</v>
      </c>
      <c r="U89" s="55">
        <v>0</v>
      </c>
      <c r="V89" s="67">
        <v>30</v>
      </c>
      <c r="W89" s="56">
        <v>6</v>
      </c>
      <c r="X89" s="54">
        <f t="shared" si="35"/>
        <v>0</v>
      </c>
      <c r="Y89" s="82">
        <f t="shared" si="35"/>
        <v>20</v>
      </c>
      <c r="Z89" s="22">
        <f t="shared" si="26"/>
        <v>20</v>
      </c>
      <c r="AA89" s="55">
        <v>9</v>
      </c>
      <c r="AB89" s="56"/>
      <c r="AC89" s="57" t="s">
        <v>209</v>
      </c>
      <c r="AD89" s="70"/>
      <c r="AE89" s="35"/>
      <c r="AF89" s="36"/>
      <c r="AG89" s="70"/>
      <c r="AH89" s="71"/>
    </row>
    <row r="90" spans="1:55" ht="11.45" customHeight="1" x14ac:dyDescent="0.2">
      <c r="A90" s="50" t="s">
        <v>33</v>
      </c>
      <c r="B90" s="51" t="s">
        <v>38</v>
      </c>
      <c r="C90" s="51">
        <v>6</v>
      </c>
      <c r="D90" s="52" t="s">
        <v>210</v>
      </c>
      <c r="E90" s="53" t="s">
        <v>211</v>
      </c>
      <c r="F90" s="55">
        <v>0</v>
      </c>
      <c r="G90" s="67">
        <v>0</v>
      </c>
      <c r="H90" s="56">
        <v>0</v>
      </c>
      <c r="I90" s="55">
        <v>0</v>
      </c>
      <c r="J90" s="67">
        <v>0</v>
      </c>
      <c r="K90" s="56">
        <v>0</v>
      </c>
      <c r="L90" s="55">
        <v>0</v>
      </c>
      <c r="M90" s="67">
        <v>0</v>
      </c>
      <c r="N90" s="56">
        <v>0</v>
      </c>
      <c r="O90" s="55">
        <v>0</v>
      </c>
      <c r="P90" s="67">
        <v>0</v>
      </c>
      <c r="Q90" s="56">
        <v>0</v>
      </c>
      <c r="R90" s="55">
        <v>0</v>
      </c>
      <c r="S90" s="67">
        <v>0</v>
      </c>
      <c r="T90" s="56">
        <v>0</v>
      </c>
      <c r="U90" s="55">
        <v>0</v>
      </c>
      <c r="V90" s="67">
        <v>0</v>
      </c>
      <c r="W90" s="56">
        <v>10</v>
      </c>
      <c r="X90" s="54">
        <f t="shared" si="35"/>
        <v>0</v>
      </c>
      <c r="Y90" s="82">
        <f t="shared" si="35"/>
        <v>0</v>
      </c>
      <c r="Z90" s="22">
        <f t="shared" si="26"/>
        <v>0</v>
      </c>
      <c r="AA90" s="55">
        <v>10</v>
      </c>
      <c r="AB90" s="56" t="s">
        <v>114</v>
      </c>
      <c r="AC90" s="57"/>
      <c r="AD90" s="31"/>
      <c r="AE90" s="35"/>
      <c r="AF90" s="36"/>
      <c r="AG90" s="31"/>
      <c r="AH90" s="32"/>
    </row>
    <row r="91" spans="1:55" ht="11.45" customHeight="1" x14ac:dyDescent="0.2">
      <c r="A91" s="88" t="s">
        <v>33</v>
      </c>
      <c r="B91" s="88"/>
      <c r="C91" s="88"/>
      <c r="D91" s="72"/>
      <c r="E91" s="89" t="s">
        <v>212</v>
      </c>
      <c r="F91" s="90">
        <f t="shared" ref="F91:W91" si="36">F90+F89+F88+F66+F56+F30</f>
        <v>60</v>
      </c>
      <c r="G91" s="90">
        <f t="shared" si="36"/>
        <v>110</v>
      </c>
      <c r="H91" s="90">
        <f t="shared" si="36"/>
        <v>33</v>
      </c>
      <c r="I91" s="90">
        <f t="shared" si="36"/>
        <v>45</v>
      </c>
      <c r="J91" s="90">
        <f t="shared" si="36"/>
        <v>120</v>
      </c>
      <c r="K91" s="90">
        <f t="shared" si="36"/>
        <v>31</v>
      </c>
      <c r="L91" s="90">
        <f t="shared" si="36"/>
        <v>45</v>
      </c>
      <c r="M91" s="90">
        <f>M90+M89+M88+M66+M56+M30</f>
        <v>100</v>
      </c>
      <c r="N91" s="90">
        <f>N90+N89+N88+N66+N56+N30</f>
        <v>27</v>
      </c>
      <c r="O91" s="90">
        <f t="shared" si="36"/>
        <v>35</v>
      </c>
      <c r="P91" s="90">
        <f t="shared" si="36"/>
        <v>80</v>
      </c>
      <c r="Q91" s="90">
        <f t="shared" si="36"/>
        <v>28</v>
      </c>
      <c r="R91" s="90">
        <f t="shared" si="36"/>
        <v>45</v>
      </c>
      <c r="S91" s="90">
        <f t="shared" si="36"/>
        <v>105</v>
      </c>
      <c r="T91" s="90">
        <f t="shared" si="36"/>
        <v>30</v>
      </c>
      <c r="U91" s="90">
        <f t="shared" si="36"/>
        <v>25</v>
      </c>
      <c r="V91" s="90">
        <f t="shared" si="36"/>
        <v>65</v>
      </c>
      <c r="W91" s="90">
        <f t="shared" si="36"/>
        <v>32</v>
      </c>
      <c r="X91" s="91">
        <f t="shared" si="35"/>
        <v>230</v>
      </c>
      <c r="Y91" s="91">
        <f t="shared" si="35"/>
        <v>515</v>
      </c>
      <c r="Z91" s="91">
        <f t="shared" si="26"/>
        <v>745</v>
      </c>
      <c r="AA91" s="91">
        <f>AA90+AA89+AA88+AA66+AA56+AA30</f>
        <v>180</v>
      </c>
      <c r="AB91" s="91"/>
      <c r="AC91" s="92"/>
      <c r="AD91" s="93"/>
      <c r="AE91" s="94"/>
      <c r="AF91" s="95"/>
      <c r="AG91" s="31"/>
      <c r="AH91" s="32"/>
    </row>
    <row r="92" spans="1:55" x14ac:dyDescent="0.2">
      <c r="D92" s="96"/>
      <c r="F92" s="32"/>
      <c r="H92" s="32"/>
      <c r="I92" s="32"/>
      <c r="K92" s="32"/>
      <c r="L92" s="32"/>
      <c r="N92" s="32"/>
      <c r="O92" s="32"/>
      <c r="Q92" s="32"/>
      <c r="R92" s="32"/>
      <c r="T92" s="32"/>
      <c r="U92" s="32"/>
      <c r="W92" s="32"/>
      <c r="X92" s="32"/>
      <c r="Z92" s="32"/>
      <c r="AA92" s="32"/>
      <c r="AB92" s="97"/>
    </row>
    <row r="93" spans="1:55" x14ac:dyDescent="0.2">
      <c r="D93" s="96"/>
      <c r="F93" s="32"/>
      <c r="H93" s="32"/>
      <c r="I93" s="32"/>
      <c r="K93" s="32"/>
      <c r="L93" s="32"/>
      <c r="N93" s="32"/>
      <c r="O93" s="32"/>
      <c r="Q93" s="32"/>
      <c r="R93" s="32"/>
      <c r="T93" s="32"/>
      <c r="U93" s="32"/>
      <c r="W93" s="32"/>
      <c r="X93" s="32"/>
      <c r="Z93" s="32"/>
      <c r="AA93" s="32"/>
      <c r="AB93" s="97"/>
    </row>
    <row r="94" spans="1:55" x14ac:dyDescent="0.2">
      <c r="D94" s="96"/>
      <c r="F94" s="32"/>
      <c r="H94" s="32"/>
      <c r="I94" s="32"/>
      <c r="K94" s="32"/>
      <c r="L94" s="32"/>
      <c r="N94" s="32"/>
      <c r="O94" s="32"/>
      <c r="Q94" s="32"/>
      <c r="R94" s="32"/>
      <c r="T94" s="32"/>
      <c r="U94" s="32"/>
      <c r="W94" s="32"/>
      <c r="X94" s="32"/>
      <c r="Z94" s="32"/>
      <c r="AA94" s="32"/>
      <c r="AB94" s="97"/>
    </row>
    <row r="95" spans="1:55" x14ac:dyDescent="0.2">
      <c r="D95" s="96"/>
      <c r="F95" s="32"/>
      <c r="H95" s="32"/>
      <c r="I95" s="32"/>
      <c r="K95" s="32"/>
      <c r="L95" s="32"/>
      <c r="N95" s="32"/>
      <c r="O95" s="32"/>
      <c r="Q95" s="32"/>
      <c r="R95" s="32"/>
      <c r="T95" s="32"/>
      <c r="U95" s="32"/>
      <c r="W95" s="32"/>
      <c r="X95" s="32"/>
      <c r="Z95" s="32"/>
      <c r="AA95" s="32"/>
      <c r="AB95" s="97"/>
    </row>
    <row r="96" spans="1:55" x14ac:dyDescent="0.2">
      <c r="D96" s="96"/>
      <c r="F96" s="32"/>
      <c r="H96" s="32"/>
      <c r="I96" s="32"/>
      <c r="K96" s="32"/>
      <c r="L96" s="32"/>
      <c r="N96" s="32"/>
      <c r="O96" s="32"/>
      <c r="Q96" s="32"/>
      <c r="R96" s="32"/>
      <c r="T96" s="32"/>
      <c r="U96" s="32"/>
      <c r="W96" s="32"/>
      <c r="X96" s="32"/>
      <c r="Z96" s="32"/>
      <c r="AA96" s="32"/>
      <c r="AB96" s="97"/>
    </row>
    <row r="97" spans="4:28" s="4" customFormat="1" x14ac:dyDescent="0.2">
      <c r="D97" s="96"/>
      <c r="E97" s="28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97"/>
    </row>
    <row r="98" spans="4:28" s="4" customFormat="1" x14ac:dyDescent="0.2">
      <c r="D98" s="96"/>
      <c r="E98" s="28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97"/>
    </row>
    <row r="99" spans="4:28" s="4" customFormat="1" x14ac:dyDescent="0.2">
      <c r="D99" s="96"/>
      <c r="E99" s="28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97"/>
    </row>
    <row r="100" spans="4:28" s="4" customFormat="1" x14ac:dyDescent="0.2">
      <c r="D100" s="96"/>
      <c r="E100" s="28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97"/>
    </row>
    <row r="101" spans="4:28" s="4" customFormat="1" x14ac:dyDescent="0.2">
      <c r="D101" s="96"/>
      <c r="E101" s="28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97"/>
    </row>
    <row r="102" spans="4:28" s="4" customFormat="1" x14ac:dyDescent="0.2">
      <c r="D102" s="96"/>
      <c r="E102" s="28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97"/>
    </row>
    <row r="103" spans="4:28" s="4" customFormat="1" x14ac:dyDescent="0.2">
      <c r="D103" s="96"/>
      <c r="E103" s="28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97"/>
    </row>
    <row r="104" spans="4:28" s="4" customFormat="1" x14ac:dyDescent="0.2">
      <c r="D104" s="96"/>
      <c r="E104" s="28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97"/>
    </row>
    <row r="105" spans="4:28" s="4" customFormat="1" x14ac:dyDescent="0.2">
      <c r="D105" s="96"/>
      <c r="E105" s="28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97"/>
    </row>
    <row r="106" spans="4:28" s="4" customFormat="1" x14ac:dyDescent="0.2">
      <c r="D106" s="96"/>
      <c r="E106" s="28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97"/>
    </row>
    <row r="107" spans="4:28" s="4" customFormat="1" x14ac:dyDescent="0.2">
      <c r="D107" s="96"/>
      <c r="E107" s="28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97"/>
    </row>
    <row r="108" spans="4:28" s="4" customFormat="1" x14ac:dyDescent="0.2">
      <c r="D108" s="96"/>
      <c r="E108" s="28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97"/>
    </row>
    <row r="109" spans="4:28" s="4" customFormat="1" x14ac:dyDescent="0.2">
      <c r="D109" s="96"/>
      <c r="E109" s="28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97"/>
    </row>
    <row r="110" spans="4:28" s="4" customFormat="1" x14ac:dyDescent="0.2">
      <c r="D110" s="96"/>
      <c r="E110" s="28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97"/>
    </row>
    <row r="111" spans="4:28" s="4" customFormat="1" x14ac:dyDescent="0.2">
      <c r="D111" s="96"/>
      <c r="E111" s="28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97"/>
    </row>
    <row r="112" spans="4:28" s="4" customFormat="1" x14ac:dyDescent="0.2">
      <c r="D112" s="96"/>
      <c r="E112" s="28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97"/>
    </row>
    <row r="113" spans="4:28" s="4" customFormat="1" x14ac:dyDescent="0.2">
      <c r="D113" s="96"/>
      <c r="E113" s="28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97"/>
    </row>
    <row r="114" spans="4:28" s="4" customFormat="1" x14ac:dyDescent="0.2">
      <c r="D114" s="96"/>
      <c r="E114" s="28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97"/>
    </row>
    <row r="115" spans="4:28" s="4" customFormat="1" x14ac:dyDescent="0.2">
      <c r="D115" s="96"/>
      <c r="E115" s="28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97"/>
    </row>
    <row r="116" spans="4:28" s="4" customFormat="1" x14ac:dyDescent="0.2">
      <c r="D116" s="96"/>
      <c r="E116" s="28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97"/>
    </row>
    <row r="117" spans="4:28" s="4" customFormat="1" x14ac:dyDescent="0.2">
      <c r="D117" s="96"/>
      <c r="E117" s="28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97"/>
    </row>
    <row r="118" spans="4:28" s="4" customFormat="1" x14ac:dyDescent="0.2">
      <c r="D118" s="96"/>
      <c r="E118" s="28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97"/>
    </row>
    <row r="119" spans="4:28" s="4" customFormat="1" x14ac:dyDescent="0.2">
      <c r="D119" s="96"/>
      <c r="E119" s="28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97"/>
    </row>
    <row r="120" spans="4:28" s="4" customFormat="1" x14ac:dyDescent="0.2">
      <c r="D120" s="96"/>
      <c r="E120" s="28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97"/>
    </row>
    <row r="121" spans="4:28" s="4" customFormat="1" x14ac:dyDescent="0.2">
      <c r="D121" s="96"/>
      <c r="E121" s="28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97"/>
    </row>
    <row r="122" spans="4:28" s="4" customFormat="1" x14ac:dyDescent="0.2">
      <c r="D122" s="96"/>
      <c r="E122" s="28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97"/>
    </row>
    <row r="123" spans="4:28" s="4" customFormat="1" x14ac:dyDescent="0.2">
      <c r="D123" s="96"/>
      <c r="E123" s="28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97"/>
    </row>
    <row r="124" spans="4:28" s="4" customFormat="1" x14ac:dyDescent="0.2">
      <c r="D124" s="96"/>
      <c r="E124" s="28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97"/>
    </row>
    <row r="125" spans="4:28" s="4" customFormat="1" x14ac:dyDescent="0.2">
      <c r="D125" s="96"/>
      <c r="E125" s="28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97"/>
    </row>
    <row r="126" spans="4:28" s="4" customFormat="1" x14ac:dyDescent="0.2">
      <c r="D126" s="96"/>
      <c r="E126" s="28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97"/>
    </row>
    <row r="127" spans="4:28" s="4" customFormat="1" x14ac:dyDescent="0.2">
      <c r="D127" s="96"/>
      <c r="E127" s="28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97"/>
    </row>
    <row r="128" spans="4:28" s="4" customFormat="1" x14ac:dyDescent="0.2">
      <c r="D128" s="96"/>
      <c r="E128" s="28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97"/>
    </row>
    <row r="129" spans="4:28" s="4" customFormat="1" x14ac:dyDescent="0.2">
      <c r="D129" s="96"/>
      <c r="E129" s="28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97"/>
    </row>
    <row r="130" spans="4:28" s="4" customFormat="1" x14ac:dyDescent="0.2">
      <c r="D130" s="96"/>
      <c r="E130" s="28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97"/>
    </row>
    <row r="131" spans="4:28" s="4" customFormat="1" x14ac:dyDescent="0.2">
      <c r="D131" s="96"/>
      <c r="E131" s="28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97"/>
    </row>
    <row r="132" spans="4:28" s="4" customFormat="1" x14ac:dyDescent="0.2">
      <c r="D132" s="96"/>
      <c r="E132" s="28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97"/>
    </row>
    <row r="133" spans="4:28" s="4" customFormat="1" x14ac:dyDescent="0.2">
      <c r="D133" s="96"/>
      <c r="E133" s="28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97"/>
    </row>
    <row r="134" spans="4:28" s="4" customFormat="1" x14ac:dyDescent="0.2">
      <c r="D134" s="96"/>
      <c r="E134" s="28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97"/>
    </row>
    <row r="135" spans="4:28" s="4" customFormat="1" x14ac:dyDescent="0.2">
      <c r="D135" s="96"/>
      <c r="E135" s="28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97"/>
    </row>
    <row r="136" spans="4:28" s="4" customFormat="1" x14ac:dyDescent="0.2">
      <c r="D136" s="96"/>
      <c r="E136" s="28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97"/>
    </row>
    <row r="137" spans="4:28" s="4" customFormat="1" x14ac:dyDescent="0.2">
      <c r="D137" s="96"/>
      <c r="E137" s="28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97"/>
    </row>
    <row r="138" spans="4:28" s="4" customFormat="1" x14ac:dyDescent="0.2">
      <c r="D138" s="96"/>
      <c r="E138" s="28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97"/>
    </row>
    <row r="139" spans="4:28" s="4" customFormat="1" x14ac:dyDescent="0.2">
      <c r="D139" s="96"/>
      <c r="E139" s="28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97"/>
    </row>
    <row r="140" spans="4:28" s="4" customFormat="1" x14ac:dyDescent="0.2">
      <c r="D140" s="96"/>
      <c r="E140" s="28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97"/>
    </row>
    <row r="141" spans="4:28" s="4" customFormat="1" x14ac:dyDescent="0.2">
      <c r="D141" s="96"/>
      <c r="E141" s="28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97"/>
    </row>
    <row r="142" spans="4:28" s="4" customFormat="1" x14ac:dyDescent="0.2">
      <c r="D142" s="96"/>
      <c r="E142" s="28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97"/>
    </row>
    <row r="143" spans="4:28" s="4" customFormat="1" x14ac:dyDescent="0.2">
      <c r="D143" s="96"/>
      <c r="E143" s="28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97"/>
    </row>
    <row r="144" spans="4:28" s="4" customFormat="1" x14ac:dyDescent="0.2">
      <c r="D144" s="96"/>
      <c r="E144" s="28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97"/>
    </row>
    <row r="145" spans="4:28" s="4" customFormat="1" x14ac:dyDescent="0.2">
      <c r="D145" s="96"/>
      <c r="E145" s="28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97"/>
    </row>
    <row r="146" spans="4:28" s="4" customFormat="1" x14ac:dyDescent="0.2">
      <c r="D146" s="96"/>
      <c r="E146" s="28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97"/>
    </row>
    <row r="147" spans="4:28" s="4" customFormat="1" x14ac:dyDescent="0.2">
      <c r="D147" s="96"/>
      <c r="E147" s="28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97"/>
    </row>
    <row r="148" spans="4:28" s="4" customFormat="1" x14ac:dyDescent="0.2">
      <c r="D148" s="96"/>
      <c r="E148" s="28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97"/>
    </row>
    <row r="149" spans="4:28" s="4" customFormat="1" x14ac:dyDescent="0.2">
      <c r="D149" s="96"/>
      <c r="E149" s="28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97"/>
    </row>
    <row r="150" spans="4:28" s="4" customFormat="1" x14ac:dyDescent="0.2">
      <c r="D150" s="96"/>
      <c r="E150" s="28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97"/>
    </row>
    <row r="151" spans="4:28" s="4" customFormat="1" x14ac:dyDescent="0.2">
      <c r="D151" s="96"/>
      <c r="E151" s="28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97"/>
    </row>
    <row r="152" spans="4:28" s="4" customFormat="1" x14ac:dyDescent="0.2">
      <c r="D152" s="96"/>
      <c r="E152" s="28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97"/>
    </row>
    <row r="153" spans="4:28" s="4" customFormat="1" x14ac:dyDescent="0.2">
      <c r="D153" s="96"/>
      <c r="E153" s="28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97"/>
    </row>
    <row r="154" spans="4:28" s="4" customFormat="1" x14ac:dyDescent="0.2">
      <c r="D154" s="96"/>
      <c r="E154" s="28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97"/>
    </row>
    <row r="155" spans="4:28" s="4" customFormat="1" x14ac:dyDescent="0.2">
      <c r="D155" s="96"/>
      <c r="E155" s="28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97"/>
    </row>
    <row r="156" spans="4:28" s="4" customFormat="1" x14ac:dyDescent="0.2">
      <c r="D156" s="96"/>
      <c r="E156" s="28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97"/>
    </row>
    <row r="157" spans="4:28" s="4" customFormat="1" x14ac:dyDescent="0.2">
      <c r="D157" s="96"/>
      <c r="E157" s="28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97"/>
    </row>
    <row r="158" spans="4:28" s="4" customFormat="1" x14ac:dyDescent="0.2">
      <c r="D158" s="96"/>
      <c r="E158" s="28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97"/>
    </row>
    <row r="159" spans="4:28" s="4" customFormat="1" x14ac:dyDescent="0.2">
      <c r="D159" s="96"/>
      <c r="E159" s="28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97"/>
    </row>
    <row r="160" spans="4:28" s="4" customFormat="1" x14ac:dyDescent="0.2">
      <c r="D160" s="96"/>
      <c r="E160" s="28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97"/>
    </row>
    <row r="161" spans="4:28" s="4" customFormat="1" x14ac:dyDescent="0.2">
      <c r="D161" s="96"/>
      <c r="E161" s="28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97"/>
    </row>
    <row r="162" spans="4:28" s="4" customFormat="1" x14ac:dyDescent="0.2">
      <c r="D162" s="96"/>
      <c r="E162" s="28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97"/>
    </row>
    <row r="163" spans="4:28" s="4" customFormat="1" x14ac:dyDescent="0.2">
      <c r="D163" s="96"/>
      <c r="E163" s="28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97"/>
    </row>
    <row r="164" spans="4:28" s="4" customFormat="1" x14ac:dyDescent="0.2">
      <c r="D164" s="96"/>
      <c r="E164" s="28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97"/>
    </row>
    <row r="165" spans="4:28" s="4" customFormat="1" x14ac:dyDescent="0.2">
      <c r="D165" s="96"/>
      <c r="E165" s="28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97"/>
    </row>
    <row r="166" spans="4:28" s="4" customFormat="1" x14ac:dyDescent="0.2">
      <c r="D166" s="96"/>
      <c r="E166" s="28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97"/>
    </row>
    <row r="167" spans="4:28" s="4" customFormat="1" x14ac:dyDescent="0.2">
      <c r="D167" s="96"/>
      <c r="E167" s="28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97"/>
    </row>
    <row r="168" spans="4:28" s="4" customFormat="1" x14ac:dyDescent="0.2">
      <c r="D168" s="96"/>
      <c r="E168" s="28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97"/>
    </row>
    <row r="169" spans="4:28" s="4" customFormat="1" x14ac:dyDescent="0.2">
      <c r="D169" s="96"/>
      <c r="E169" s="28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97"/>
    </row>
    <row r="170" spans="4:28" s="4" customFormat="1" x14ac:dyDescent="0.2">
      <c r="D170" s="96"/>
      <c r="E170" s="28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97"/>
    </row>
    <row r="171" spans="4:28" s="4" customFormat="1" x14ac:dyDescent="0.2">
      <c r="D171" s="96"/>
      <c r="E171" s="28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97"/>
    </row>
    <row r="172" spans="4:28" s="4" customFormat="1" x14ac:dyDescent="0.2">
      <c r="D172" s="96"/>
      <c r="E172" s="28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97"/>
    </row>
    <row r="173" spans="4:28" s="4" customFormat="1" x14ac:dyDescent="0.2">
      <c r="D173" s="96"/>
      <c r="E173" s="28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97"/>
    </row>
    <row r="174" spans="4:28" s="4" customFormat="1" x14ac:dyDescent="0.2">
      <c r="D174" s="96"/>
      <c r="E174" s="28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97"/>
    </row>
    <row r="175" spans="4:28" s="4" customFormat="1" x14ac:dyDescent="0.2">
      <c r="D175" s="96"/>
      <c r="E175" s="28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97"/>
    </row>
    <row r="176" spans="4:28" s="4" customFormat="1" x14ac:dyDescent="0.2">
      <c r="D176" s="96"/>
      <c r="E176" s="28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97"/>
    </row>
    <row r="177" spans="4:28" s="4" customFormat="1" x14ac:dyDescent="0.2">
      <c r="D177" s="96"/>
      <c r="E177" s="28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97"/>
    </row>
    <row r="178" spans="4:28" s="4" customFormat="1" x14ac:dyDescent="0.2">
      <c r="D178" s="96"/>
      <c r="E178" s="28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97"/>
    </row>
    <row r="179" spans="4:28" s="4" customFormat="1" x14ac:dyDescent="0.2">
      <c r="D179" s="96"/>
      <c r="E179" s="28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97"/>
    </row>
    <row r="180" spans="4:28" s="4" customFormat="1" x14ac:dyDescent="0.2">
      <c r="D180" s="96"/>
      <c r="E180" s="28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97"/>
    </row>
    <row r="181" spans="4:28" s="4" customFormat="1" x14ac:dyDescent="0.2">
      <c r="D181" s="96"/>
      <c r="E181" s="28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97"/>
    </row>
    <row r="182" spans="4:28" s="4" customFormat="1" x14ac:dyDescent="0.2">
      <c r="D182" s="96"/>
      <c r="E182" s="28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97"/>
    </row>
    <row r="183" spans="4:28" s="4" customFormat="1" x14ac:dyDescent="0.2">
      <c r="D183" s="96"/>
      <c r="E183" s="28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97"/>
    </row>
    <row r="184" spans="4:28" s="4" customFormat="1" x14ac:dyDescent="0.2">
      <c r="D184" s="96"/>
      <c r="E184" s="28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97"/>
    </row>
    <row r="185" spans="4:28" s="4" customFormat="1" x14ac:dyDescent="0.2">
      <c r="D185" s="96"/>
      <c r="E185" s="28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97"/>
    </row>
    <row r="186" spans="4:28" s="4" customFormat="1" x14ac:dyDescent="0.2">
      <c r="D186" s="96"/>
      <c r="E186" s="28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97"/>
    </row>
    <row r="187" spans="4:28" s="4" customFormat="1" x14ac:dyDescent="0.2">
      <c r="D187" s="96"/>
      <c r="E187" s="28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97"/>
    </row>
    <row r="188" spans="4:28" s="4" customFormat="1" x14ac:dyDescent="0.2">
      <c r="D188" s="96"/>
      <c r="E188" s="28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97"/>
    </row>
    <row r="189" spans="4:28" s="4" customFormat="1" x14ac:dyDescent="0.2">
      <c r="D189" s="96"/>
      <c r="E189" s="28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97"/>
    </row>
    <row r="190" spans="4:28" s="4" customFormat="1" x14ac:dyDescent="0.2">
      <c r="D190" s="96"/>
      <c r="E190" s="28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97"/>
    </row>
    <row r="191" spans="4:28" s="4" customFormat="1" x14ac:dyDescent="0.2">
      <c r="D191" s="96"/>
      <c r="E191" s="28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97"/>
    </row>
    <row r="192" spans="4:28" s="4" customFormat="1" x14ac:dyDescent="0.2">
      <c r="D192" s="96"/>
      <c r="E192" s="28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97"/>
    </row>
    <row r="193" spans="4:28" s="4" customFormat="1" x14ac:dyDescent="0.2">
      <c r="D193" s="96"/>
      <c r="E193" s="28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97"/>
    </row>
    <row r="194" spans="4:28" s="4" customFormat="1" x14ac:dyDescent="0.2">
      <c r="D194" s="96"/>
      <c r="E194" s="28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97"/>
    </row>
    <row r="195" spans="4:28" s="4" customFormat="1" x14ac:dyDescent="0.2">
      <c r="D195" s="96"/>
      <c r="E195" s="28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97"/>
    </row>
    <row r="196" spans="4:28" s="4" customFormat="1" x14ac:dyDescent="0.2">
      <c r="D196" s="96"/>
      <c r="E196" s="28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97"/>
    </row>
    <row r="197" spans="4:28" s="4" customFormat="1" x14ac:dyDescent="0.2">
      <c r="D197" s="96"/>
      <c r="E197" s="28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97"/>
    </row>
    <row r="198" spans="4:28" s="4" customFormat="1" x14ac:dyDescent="0.2">
      <c r="D198" s="96"/>
      <c r="E198" s="28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97"/>
    </row>
    <row r="199" spans="4:28" s="4" customFormat="1" x14ac:dyDescent="0.2">
      <c r="D199" s="96"/>
      <c r="E199" s="28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97"/>
    </row>
    <row r="200" spans="4:28" s="4" customFormat="1" x14ac:dyDescent="0.2">
      <c r="D200" s="96"/>
      <c r="E200" s="28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97"/>
    </row>
    <row r="201" spans="4:28" s="4" customFormat="1" x14ac:dyDescent="0.2">
      <c r="D201" s="96"/>
      <c r="E201" s="28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97"/>
    </row>
    <row r="202" spans="4:28" s="4" customFormat="1" x14ac:dyDescent="0.2">
      <c r="D202" s="96"/>
      <c r="E202" s="28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97"/>
    </row>
    <row r="203" spans="4:28" s="4" customFormat="1" x14ac:dyDescent="0.2">
      <c r="D203" s="96"/>
      <c r="E203" s="28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97"/>
    </row>
    <row r="204" spans="4:28" s="4" customFormat="1" x14ac:dyDescent="0.2">
      <c r="D204" s="96"/>
      <c r="E204" s="28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97"/>
    </row>
    <row r="205" spans="4:28" s="4" customFormat="1" x14ac:dyDescent="0.2">
      <c r="D205" s="96"/>
      <c r="E205" s="28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97"/>
    </row>
    <row r="206" spans="4:28" s="4" customFormat="1" x14ac:dyDescent="0.2">
      <c r="D206" s="96"/>
      <c r="E206" s="28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97"/>
    </row>
    <row r="207" spans="4:28" s="4" customFormat="1" x14ac:dyDescent="0.2">
      <c r="D207" s="96"/>
      <c r="E207" s="28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97"/>
    </row>
    <row r="208" spans="4:28" s="4" customFormat="1" x14ac:dyDescent="0.2">
      <c r="D208" s="96"/>
      <c r="E208" s="28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97"/>
    </row>
    <row r="209" spans="4:28" s="4" customFormat="1" x14ac:dyDescent="0.2">
      <c r="D209" s="96"/>
      <c r="E209" s="28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97"/>
    </row>
    <row r="210" spans="4:28" s="4" customFormat="1" x14ac:dyDescent="0.2">
      <c r="D210" s="96"/>
      <c r="E210" s="28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97"/>
    </row>
    <row r="211" spans="4:28" s="4" customFormat="1" x14ac:dyDescent="0.2">
      <c r="D211" s="96"/>
      <c r="E211" s="28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97"/>
    </row>
    <row r="212" spans="4:28" s="4" customFormat="1" x14ac:dyDescent="0.2">
      <c r="D212" s="96"/>
      <c r="E212" s="28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97"/>
    </row>
    <row r="213" spans="4:28" s="4" customFormat="1" x14ac:dyDescent="0.2">
      <c r="D213" s="96"/>
      <c r="E213" s="28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97"/>
    </row>
    <row r="214" spans="4:28" s="4" customFormat="1" x14ac:dyDescent="0.2">
      <c r="D214" s="96"/>
      <c r="E214" s="28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97"/>
    </row>
    <row r="215" spans="4:28" s="4" customFormat="1" x14ac:dyDescent="0.2">
      <c r="D215" s="96"/>
      <c r="E215" s="28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97"/>
    </row>
    <row r="216" spans="4:28" s="4" customFormat="1" x14ac:dyDescent="0.2">
      <c r="D216" s="96"/>
      <c r="E216" s="28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97"/>
    </row>
    <row r="217" spans="4:28" s="4" customFormat="1" x14ac:dyDescent="0.2">
      <c r="D217" s="96"/>
      <c r="E217" s="28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97"/>
    </row>
    <row r="218" spans="4:28" s="4" customFormat="1" x14ac:dyDescent="0.2">
      <c r="D218" s="96"/>
      <c r="E218" s="28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97"/>
    </row>
    <row r="219" spans="4:28" s="4" customFormat="1" x14ac:dyDescent="0.2">
      <c r="D219" s="96"/>
      <c r="E219" s="28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97"/>
    </row>
    <row r="220" spans="4:28" s="4" customFormat="1" x14ac:dyDescent="0.2">
      <c r="D220" s="96"/>
      <c r="E220" s="28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97"/>
    </row>
    <row r="221" spans="4:28" s="4" customFormat="1" x14ac:dyDescent="0.2">
      <c r="D221" s="96"/>
      <c r="E221" s="28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97"/>
    </row>
    <row r="222" spans="4:28" s="4" customFormat="1" x14ac:dyDescent="0.2">
      <c r="D222" s="96"/>
      <c r="E222" s="28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97"/>
    </row>
    <row r="223" spans="4:28" s="4" customFormat="1" x14ac:dyDescent="0.2">
      <c r="D223" s="96"/>
      <c r="E223" s="28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97"/>
    </row>
    <row r="224" spans="4:28" s="4" customFormat="1" x14ac:dyDescent="0.2">
      <c r="D224" s="96"/>
      <c r="E224" s="28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97"/>
    </row>
    <row r="225" spans="4:28" s="4" customFormat="1" x14ac:dyDescent="0.2">
      <c r="D225" s="96"/>
      <c r="E225" s="28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97"/>
    </row>
    <row r="226" spans="4:28" s="4" customFormat="1" x14ac:dyDescent="0.2">
      <c r="D226" s="96"/>
      <c r="E226" s="28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97"/>
    </row>
    <row r="227" spans="4:28" s="4" customFormat="1" x14ac:dyDescent="0.2">
      <c r="D227" s="96"/>
      <c r="E227" s="28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97"/>
    </row>
    <row r="228" spans="4:28" s="4" customFormat="1" x14ac:dyDescent="0.2">
      <c r="D228" s="96"/>
      <c r="E228" s="28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97"/>
    </row>
    <row r="229" spans="4:28" s="4" customFormat="1" x14ac:dyDescent="0.2">
      <c r="D229" s="96"/>
      <c r="E229" s="28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97"/>
    </row>
    <row r="230" spans="4:28" s="4" customFormat="1" x14ac:dyDescent="0.2">
      <c r="D230" s="96"/>
      <c r="E230" s="28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97"/>
    </row>
    <row r="231" spans="4:28" s="4" customFormat="1" x14ac:dyDescent="0.2">
      <c r="D231" s="96"/>
      <c r="E231" s="28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97"/>
    </row>
    <row r="232" spans="4:28" s="4" customFormat="1" x14ac:dyDescent="0.2">
      <c r="D232" s="96"/>
      <c r="E232" s="28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97"/>
    </row>
    <row r="233" spans="4:28" s="4" customFormat="1" x14ac:dyDescent="0.2">
      <c r="D233" s="96"/>
      <c r="E233" s="28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97"/>
    </row>
    <row r="234" spans="4:28" s="4" customFormat="1" x14ac:dyDescent="0.2">
      <c r="D234" s="96"/>
      <c r="E234" s="28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97"/>
    </row>
    <row r="235" spans="4:28" s="4" customFormat="1" x14ac:dyDescent="0.2">
      <c r="D235" s="96"/>
      <c r="E235" s="28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97"/>
    </row>
    <row r="236" spans="4:28" s="4" customFormat="1" x14ac:dyDescent="0.2">
      <c r="D236" s="96"/>
      <c r="E236" s="28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97"/>
    </row>
    <row r="237" spans="4:28" s="4" customFormat="1" x14ac:dyDescent="0.2">
      <c r="D237" s="96"/>
      <c r="E237" s="28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97"/>
    </row>
    <row r="238" spans="4:28" s="4" customFormat="1" x14ac:dyDescent="0.2">
      <c r="D238" s="96"/>
      <c r="E238" s="28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97"/>
    </row>
    <row r="239" spans="4:28" s="4" customFormat="1" x14ac:dyDescent="0.2">
      <c r="D239" s="96"/>
      <c r="E239" s="28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97"/>
    </row>
    <row r="240" spans="4:28" s="4" customFormat="1" x14ac:dyDescent="0.2">
      <c r="D240" s="96"/>
      <c r="E240" s="28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97"/>
    </row>
    <row r="241" spans="4:28" s="4" customFormat="1" x14ac:dyDescent="0.2">
      <c r="D241" s="96"/>
      <c r="E241" s="28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97"/>
    </row>
    <row r="242" spans="4:28" s="4" customFormat="1" x14ac:dyDescent="0.2">
      <c r="D242" s="96"/>
      <c r="E242" s="28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97"/>
    </row>
    <row r="243" spans="4:28" s="4" customFormat="1" x14ac:dyDescent="0.2">
      <c r="D243" s="96"/>
      <c r="E243" s="28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97"/>
    </row>
    <row r="244" spans="4:28" s="4" customFormat="1" x14ac:dyDescent="0.2">
      <c r="D244" s="96"/>
      <c r="E244" s="28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97"/>
    </row>
    <row r="245" spans="4:28" s="4" customFormat="1" x14ac:dyDescent="0.2">
      <c r="D245" s="96"/>
      <c r="E245" s="28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97"/>
    </row>
    <row r="246" spans="4:28" s="4" customFormat="1" x14ac:dyDescent="0.2">
      <c r="D246" s="96"/>
      <c r="E246" s="28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97"/>
    </row>
    <row r="247" spans="4:28" s="4" customFormat="1" x14ac:dyDescent="0.2">
      <c r="D247" s="96"/>
      <c r="E247" s="28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97"/>
    </row>
    <row r="248" spans="4:28" s="4" customFormat="1" x14ac:dyDescent="0.2">
      <c r="D248" s="96"/>
      <c r="E248" s="28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97"/>
    </row>
    <row r="249" spans="4:28" s="4" customFormat="1" x14ac:dyDescent="0.2">
      <c r="D249" s="96"/>
      <c r="E249" s="28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97"/>
    </row>
    <row r="250" spans="4:28" s="4" customFormat="1" x14ac:dyDescent="0.2">
      <c r="D250" s="96"/>
      <c r="E250" s="28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97"/>
    </row>
    <row r="251" spans="4:28" s="4" customFormat="1" x14ac:dyDescent="0.2">
      <c r="D251" s="96"/>
      <c r="E251" s="28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97"/>
    </row>
    <row r="252" spans="4:28" s="4" customFormat="1" x14ac:dyDescent="0.2">
      <c r="D252" s="96"/>
      <c r="E252" s="28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97"/>
    </row>
    <row r="253" spans="4:28" s="4" customFormat="1" x14ac:dyDescent="0.2">
      <c r="D253" s="96"/>
      <c r="E253" s="28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97"/>
    </row>
    <row r="254" spans="4:28" s="4" customFormat="1" x14ac:dyDescent="0.2">
      <c r="D254" s="96"/>
      <c r="E254" s="28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97"/>
    </row>
    <row r="255" spans="4:28" s="4" customFormat="1" x14ac:dyDescent="0.2">
      <c r="D255" s="96"/>
      <c r="E255" s="28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97"/>
    </row>
    <row r="256" spans="4:28" s="4" customFormat="1" x14ac:dyDescent="0.2">
      <c r="D256" s="96"/>
      <c r="E256" s="28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97"/>
    </row>
    <row r="257" spans="4:28" s="4" customFormat="1" x14ac:dyDescent="0.2">
      <c r="D257" s="96"/>
      <c r="E257" s="28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97"/>
    </row>
    <row r="258" spans="4:28" s="4" customFormat="1" x14ac:dyDescent="0.2">
      <c r="D258" s="96"/>
      <c r="E258" s="28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97"/>
    </row>
    <row r="259" spans="4:28" s="4" customFormat="1" x14ac:dyDescent="0.2">
      <c r="D259" s="96"/>
      <c r="E259" s="28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97"/>
    </row>
    <row r="260" spans="4:28" s="4" customFormat="1" x14ac:dyDescent="0.2">
      <c r="D260" s="96"/>
      <c r="E260" s="28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97"/>
    </row>
    <row r="261" spans="4:28" s="4" customFormat="1" x14ac:dyDescent="0.2">
      <c r="D261" s="96"/>
      <c r="E261" s="28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97"/>
    </row>
    <row r="262" spans="4:28" s="4" customFormat="1" x14ac:dyDescent="0.2">
      <c r="D262" s="96"/>
      <c r="E262" s="28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97"/>
    </row>
    <row r="263" spans="4:28" s="4" customFormat="1" x14ac:dyDescent="0.2">
      <c r="D263" s="96"/>
      <c r="E263" s="28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97"/>
    </row>
    <row r="264" spans="4:28" s="4" customFormat="1" x14ac:dyDescent="0.2">
      <c r="D264" s="96"/>
      <c r="E264" s="28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97"/>
    </row>
    <row r="265" spans="4:28" s="4" customFormat="1" x14ac:dyDescent="0.2">
      <c r="D265" s="96"/>
      <c r="E265" s="28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97"/>
    </row>
    <row r="266" spans="4:28" s="4" customFormat="1" x14ac:dyDescent="0.2">
      <c r="D266" s="96"/>
      <c r="E266" s="28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97"/>
    </row>
    <row r="267" spans="4:28" s="4" customFormat="1" x14ac:dyDescent="0.2">
      <c r="D267" s="96"/>
      <c r="E267" s="28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97"/>
    </row>
    <row r="268" spans="4:28" s="4" customFormat="1" x14ac:dyDescent="0.2">
      <c r="D268" s="96"/>
      <c r="E268" s="28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97"/>
    </row>
    <row r="269" spans="4:28" s="4" customFormat="1" x14ac:dyDescent="0.2">
      <c r="D269" s="96"/>
      <c r="E269" s="28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97"/>
    </row>
    <row r="270" spans="4:28" s="4" customFormat="1" x14ac:dyDescent="0.2">
      <c r="D270" s="96"/>
      <c r="E270" s="28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97"/>
    </row>
    <row r="271" spans="4:28" s="4" customFormat="1" x14ac:dyDescent="0.2">
      <c r="D271" s="96"/>
      <c r="E271" s="28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97"/>
    </row>
    <row r="272" spans="4:28" s="4" customFormat="1" x14ac:dyDescent="0.2">
      <c r="D272" s="96"/>
      <c r="E272" s="28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97"/>
    </row>
    <row r="273" spans="4:28" s="4" customFormat="1" x14ac:dyDescent="0.2">
      <c r="D273" s="96"/>
      <c r="E273" s="28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97"/>
    </row>
    <row r="274" spans="4:28" s="4" customFormat="1" x14ac:dyDescent="0.2">
      <c r="D274" s="96"/>
      <c r="E274" s="28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97"/>
    </row>
    <row r="275" spans="4:28" s="4" customFormat="1" x14ac:dyDescent="0.2">
      <c r="D275" s="96"/>
      <c r="E275" s="28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97"/>
    </row>
    <row r="276" spans="4:28" s="4" customFormat="1" x14ac:dyDescent="0.2">
      <c r="D276" s="96"/>
      <c r="E276" s="28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97"/>
    </row>
    <row r="277" spans="4:28" s="4" customFormat="1" x14ac:dyDescent="0.2">
      <c r="D277" s="96"/>
      <c r="E277" s="28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97"/>
    </row>
    <row r="278" spans="4:28" s="4" customFormat="1" x14ac:dyDescent="0.2">
      <c r="D278" s="96"/>
      <c r="E278" s="28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97"/>
    </row>
    <row r="279" spans="4:28" s="4" customFormat="1" x14ac:dyDescent="0.2">
      <c r="D279" s="96"/>
      <c r="E279" s="28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97"/>
    </row>
    <row r="280" spans="4:28" s="4" customFormat="1" x14ac:dyDescent="0.2">
      <c r="D280" s="96"/>
      <c r="E280" s="28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97"/>
    </row>
    <row r="281" spans="4:28" s="4" customFormat="1" x14ac:dyDescent="0.2">
      <c r="D281" s="96"/>
      <c r="E281" s="28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97"/>
    </row>
    <row r="282" spans="4:28" s="4" customFormat="1" x14ac:dyDescent="0.2">
      <c r="D282" s="96"/>
      <c r="E282" s="28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97"/>
    </row>
    <row r="283" spans="4:28" s="4" customFormat="1" x14ac:dyDescent="0.2">
      <c r="D283" s="96"/>
      <c r="E283" s="28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97"/>
    </row>
    <row r="284" spans="4:28" s="4" customFormat="1" x14ac:dyDescent="0.2">
      <c r="D284" s="96"/>
      <c r="E284" s="28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97"/>
    </row>
    <row r="285" spans="4:28" s="4" customFormat="1" x14ac:dyDescent="0.2">
      <c r="D285" s="96"/>
      <c r="E285" s="28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97"/>
    </row>
    <row r="286" spans="4:28" s="4" customFormat="1" x14ac:dyDescent="0.2">
      <c r="D286" s="96"/>
      <c r="E286" s="28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97"/>
    </row>
    <row r="287" spans="4:28" s="4" customFormat="1" x14ac:dyDescent="0.2">
      <c r="D287" s="96"/>
      <c r="E287" s="28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97"/>
    </row>
    <row r="288" spans="4:28" s="4" customFormat="1" x14ac:dyDescent="0.2">
      <c r="D288" s="96"/>
      <c r="E288" s="28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97"/>
    </row>
    <row r="289" spans="4:28" s="4" customFormat="1" x14ac:dyDescent="0.2">
      <c r="D289" s="96"/>
      <c r="E289" s="28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97"/>
    </row>
    <row r="290" spans="4:28" s="4" customFormat="1" x14ac:dyDescent="0.2">
      <c r="D290" s="96"/>
      <c r="E290" s="28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97"/>
    </row>
    <row r="291" spans="4:28" s="4" customFormat="1" x14ac:dyDescent="0.2">
      <c r="D291" s="96"/>
      <c r="E291" s="28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97"/>
    </row>
    <row r="292" spans="4:28" s="4" customFormat="1" x14ac:dyDescent="0.2">
      <c r="D292" s="96"/>
      <c r="E292" s="28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97"/>
    </row>
    <row r="293" spans="4:28" s="4" customFormat="1" x14ac:dyDescent="0.2">
      <c r="D293" s="96"/>
      <c r="E293" s="28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97"/>
    </row>
    <row r="294" spans="4:28" s="4" customFormat="1" x14ac:dyDescent="0.2">
      <c r="D294" s="96"/>
      <c r="E294" s="28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97"/>
    </row>
    <row r="295" spans="4:28" s="4" customFormat="1" x14ac:dyDescent="0.2">
      <c r="D295" s="96"/>
      <c r="E295" s="28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97"/>
    </row>
    <row r="296" spans="4:28" s="4" customFormat="1" x14ac:dyDescent="0.2">
      <c r="D296" s="96"/>
      <c r="E296" s="28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97"/>
    </row>
    <row r="297" spans="4:28" s="4" customFormat="1" x14ac:dyDescent="0.2">
      <c r="D297" s="96"/>
      <c r="E297" s="28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97"/>
    </row>
    <row r="298" spans="4:28" s="4" customFormat="1" x14ac:dyDescent="0.2">
      <c r="D298" s="96"/>
      <c r="E298" s="28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97"/>
    </row>
    <row r="299" spans="4:28" s="4" customFormat="1" x14ac:dyDescent="0.2">
      <c r="D299" s="96"/>
      <c r="E299" s="28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97"/>
    </row>
    <row r="300" spans="4:28" s="4" customFormat="1" x14ac:dyDescent="0.2">
      <c r="D300" s="96"/>
      <c r="E300" s="28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97"/>
    </row>
    <row r="301" spans="4:28" s="4" customFormat="1" x14ac:dyDescent="0.2">
      <c r="D301" s="96"/>
      <c r="E301" s="28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97"/>
    </row>
    <row r="302" spans="4:28" s="4" customFormat="1" x14ac:dyDescent="0.2">
      <c r="D302" s="96"/>
      <c r="E302" s="28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97"/>
    </row>
    <row r="303" spans="4:28" s="4" customFormat="1" x14ac:dyDescent="0.2">
      <c r="D303" s="96"/>
      <c r="E303" s="28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97"/>
    </row>
    <row r="304" spans="4:28" s="4" customFormat="1" x14ac:dyDescent="0.2">
      <c r="D304" s="96"/>
      <c r="E304" s="28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97"/>
    </row>
    <row r="305" spans="4:28" s="4" customFormat="1" x14ac:dyDescent="0.2">
      <c r="D305" s="96"/>
      <c r="E305" s="28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97"/>
    </row>
    <row r="306" spans="4:28" s="4" customFormat="1" x14ac:dyDescent="0.2">
      <c r="D306" s="96"/>
      <c r="E306" s="28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97"/>
    </row>
    <row r="307" spans="4:28" s="4" customFormat="1" x14ac:dyDescent="0.2">
      <c r="D307" s="96"/>
      <c r="E307" s="28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97"/>
    </row>
    <row r="308" spans="4:28" s="4" customFormat="1" x14ac:dyDescent="0.2">
      <c r="D308" s="96"/>
      <c r="E308" s="28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97"/>
    </row>
    <row r="309" spans="4:28" s="4" customFormat="1" x14ac:dyDescent="0.2">
      <c r="D309" s="96"/>
      <c r="E309" s="28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97"/>
    </row>
    <row r="310" spans="4:28" s="4" customFormat="1" x14ac:dyDescent="0.2">
      <c r="D310" s="96"/>
      <c r="E310" s="28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97"/>
    </row>
    <row r="311" spans="4:28" s="4" customFormat="1" x14ac:dyDescent="0.2">
      <c r="D311" s="96"/>
      <c r="E311" s="28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97"/>
    </row>
    <row r="312" spans="4:28" s="4" customFormat="1" x14ac:dyDescent="0.2">
      <c r="D312" s="96"/>
      <c r="E312" s="28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97"/>
    </row>
    <row r="313" spans="4:28" s="4" customFormat="1" x14ac:dyDescent="0.2">
      <c r="D313" s="96"/>
      <c r="E313" s="28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97"/>
    </row>
    <row r="314" spans="4:28" s="4" customFormat="1" x14ac:dyDescent="0.2">
      <c r="D314" s="96"/>
      <c r="E314" s="28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97"/>
    </row>
    <row r="315" spans="4:28" s="4" customFormat="1" x14ac:dyDescent="0.2">
      <c r="D315" s="96"/>
      <c r="E315" s="28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97"/>
    </row>
    <row r="316" spans="4:28" s="4" customFormat="1" x14ac:dyDescent="0.2">
      <c r="D316" s="96"/>
      <c r="E316" s="28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97"/>
    </row>
    <row r="317" spans="4:28" s="4" customFormat="1" x14ac:dyDescent="0.2">
      <c r="D317" s="96"/>
      <c r="E317" s="28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97"/>
    </row>
    <row r="318" spans="4:28" s="4" customFormat="1" x14ac:dyDescent="0.2">
      <c r="D318" s="96"/>
      <c r="E318" s="28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97"/>
    </row>
    <row r="319" spans="4:28" s="4" customFormat="1" x14ac:dyDescent="0.2">
      <c r="D319" s="96"/>
      <c r="E319" s="28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97"/>
    </row>
    <row r="320" spans="4:28" s="4" customFormat="1" x14ac:dyDescent="0.2">
      <c r="D320" s="96"/>
      <c r="E320" s="28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97"/>
    </row>
    <row r="321" spans="4:28" s="4" customFormat="1" x14ac:dyDescent="0.2">
      <c r="D321" s="96"/>
      <c r="E321" s="28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97"/>
    </row>
    <row r="322" spans="4:28" s="4" customFormat="1" x14ac:dyDescent="0.2">
      <c r="D322" s="96"/>
      <c r="E322" s="28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97"/>
    </row>
    <row r="323" spans="4:28" s="4" customFormat="1" x14ac:dyDescent="0.2">
      <c r="D323" s="96"/>
      <c r="E323" s="28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97"/>
    </row>
    <row r="324" spans="4:28" s="4" customFormat="1" x14ac:dyDescent="0.2">
      <c r="D324" s="96"/>
      <c r="E324" s="28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97"/>
    </row>
    <row r="325" spans="4:28" s="4" customFormat="1" x14ac:dyDescent="0.2">
      <c r="D325" s="96"/>
      <c r="E325" s="28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97"/>
    </row>
    <row r="326" spans="4:28" s="4" customFormat="1" x14ac:dyDescent="0.2">
      <c r="D326" s="96"/>
      <c r="E326" s="28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97"/>
    </row>
    <row r="327" spans="4:28" s="4" customFormat="1" x14ac:dyDescent="0.2">
      <c r="D327" s="96"/>
      <c r="E327" s="28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97"/>
    </row>
    <row r="328" spans="4:28" s="4" customFormat="1" x14ac:dyDescent="0.2">
      <c r="D328" s="96"/>
      <c r="E328" s="28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97"/>
    </row>
    <row r="329" spans="4:28" s="4" customFormat="1" x14ac:dyDescent="0.2">
      <c r="D329" s="96"/>
      <c r="E329" s="28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97"/>
    </row>
    <row r="330" spans="4:28" s="4" customFormat="1" x14ac:dyDescent="0.2">
      <c r="D330" s="96"/>
      <c r="E330" s="28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97"/>
    </row>
    <row r="331" spans="4:28" s="4" customFormat="1" x14ac:dyDescent="0.2">
      <c r="D331" s="96"/>
      <c r="E331" s="28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97"/>
    </row>
    <row r="332" spans="4:28" s="4" customFormat="1" x14ac:dyDescent="0.2">
      <c r="D332" s="96"/>
      <c r="E332" s="28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97"/>
    </row>
    <row r="333" spans="4:28" s="4" customFormat="1" x14ac:dyDescent="0.2">
      <c r="D333" s="96"/>
      <c r="E333" s="28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97"/>
    </row>
    <row r="334" spans="4:28" s="4" customFormat="1" x14ac:dyDescent="0.2">
      <c r="D334" s="96"/>
      <c r="E334" s="28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97"/>
    </row>
    <row r="335" spans="4:28" s="4" customFormat="1" x14ac:dyDescent="0.2">
      <c r="D335" s="96"/>
      <c r="E335" s="28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97"/>
    </row>
    <row r="336" spans="4:28" s="4" customFormat="1" x14ac:dyDescent="0.2">
      <c r="D336" s="96"/>
      <c r="E336" s="28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97"/>
    </row>
    <row r="337" spans="4:28" s="4" customFormat="1" x14ac:dyDescent="0.2">
      <c r="D337" s="96"/>
      <c r="E337" s="28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97"/>
    </row>
    <row r="338" spans="4:28" s="4" customFormat="1" x14ac:dyDescent="0.2">
      <c r="D338" s="96"/>
      <c r="E338" s="28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97"/>
    </row>
    <row r="339" spans="4:28" s="4" customFormat="1" x14ac:dyDescent="0.2">
      <c r="D339" s="96"/>
      <c r="E339" s="28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97"/>
    </row>
    <row r="340" spans="4:28" s="4" customFormat="1" x14ac:dyDescent="0.2">
      <c r="D340" s="96"/>
      <c r="E340" s="28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97"/>
    </row>
    <row r="341" spans="4:28" s="4" customFormat="1" x14ac:dyDescent="0.2">
      <c r="D341" s="96"/>
      <c r="E341" s="28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97"/>
    </row>
    <row r="342" spans="4:28" s="4" customFormat="1" x14ac:dyDescent="0.2">
      <c r="D342" s="96"/>
      <c r="E342" s="28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97"/>
    </row>
    <row r="343" spans="4:28" s="4" customFormat="1" x14ac:dyDescent="0.2">
      <c r="D343" s="96"/>
      <c r="E343" s="28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97"/>
    </row>
    <row r="344" spans="4:28" s="4" customFormat="1" x14ac:dyDescent="0.2">
      <c r="D344" s="96"/>
      <c r="E344" s="28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97"/>
    </row>
    <row r="345" spans="4:28" s="4" customFormat="1" x14ac:dyDescent="0.2">
      <c r="D345" s="96"/>
      <c r="E345" s="28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97"/>
    </row>
    <row r="346" spans="4:28" s="4" customFormat="1" x14ac:dyDescent="0.2">
      <c r="D346" s="96"/>
      <c r="E346" s="28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97"/>
    </row>
    <row r="347" spans="4:28" s="4" customFormat="1" x14ac:dyDescent="0.2">
      <c r="D347" s="96"/>
      <c r="E347" s="28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97"/>
    </row>
    <row r="348" spans="4:28" s="4" customFormat="1" x14ac:dyDescent="0.2">
      <c r="D348" s="96"/>
      <c r="E348" s="28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97"/>
    </row>
    <row r="349" spans="4:28" s="4" customFormat="1" x14ac:dyDescent="0.2">
      <c r="D349" s="96"/>
      <c r="E349" s="28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97"/>
    </row>
    <row r="350" spans="4:28" s="4" customFormat="1" x14ac:dyDescent="0.2">
      <c r="D350" s="96"/>
      <c r="E350" s="28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97"/>
    </row>
    <row r="351" spans="4:28" s="4" customFormat="1" x14ac:dyDescent="0.2">
      <c r="D351" s="96"/>
      <c r="E351" s="28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97"/>
    </row>
    <row r="352" spans="4:28" s="4" customFormat="1" x14ac:dyDescent="0.2">
      <c r="D352" s="96"/>
      <c r="E352" s="28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97"/>
    </row>
    <row r="353" spans="4:28" s="4" customFormat="1" x14ac:dyDescent="0.2">
      <c r="D353" s="96"/>
      <c r="E353" s="28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97"/>
    </row>
    <row r="354" spans="4:28" s="4" customFormat="1" x14ac:dyDescent="0.2">
      <c r="D354" s="96"/>
      <c r="E354" s="28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97"/>
    </row>
    <row r="355" spans="4:28" s="4" customFormat="1" x14ac:dyDescent="0.2">
      <c r="D355" s="96"/>
      <c r="E355" s="28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97"/>
    </row>
    <row r="356" spans="4:28" s="4" customFormat="1" x14ac:dyDescent="0.2">
      <c r="D356" s="96"/>
      <c r="E356" s="28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97"/>
    </row>
    <row r="357" spans="4:28" s="4" customFormat="1" x14ac:dyDescent="0.2">
      <c r="D357" s="96"/>
      <c r="E357" s="28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97"/>
    </row>
    <row r="358" spans="4:28" s="4" customFormat="1" x14ac:dyDescent="0.2">
      <c r="D358" s="96"/>
      <c r="E358" s="28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97"/>
    </row>
    <row r="359" spans="4:28" s="4" customFormat="1" x14ac:dyDescent="0.2">
      <c r="D359" s="96"/>
      <c r="E359" s="28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97"/>
    </row>
    <row r="360" spans="4:28" s="4" customFormat="1" x14ac:dyDescent="0.2">
      <c r="D360" s="96"/>
      <c r="E360" s="28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97"/>
    </row>
    <row r="361" spans="4:28" s="4" customFormat="1" x14ac:dyDescent="0.2">
      <c r="D361" s="96"/>
      <c r="E361" s="28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97"/>
    </row>
    <row r="362" spans="4:28" s="4" customFormat="1" x14ac:dyDescent="0.2">
      <c r="D362" s="96"/>
      <c r="E362" s="28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97"/>
    </row>
    <row r="363" spans="4:28" s="4" customFormat="1" x14ac:dyDescent="0.2">
      <c r="D363" s="96"/>
      <c r="E363" s="28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97"/>
    </row>
    <row r="364" spans="4:28" s="4" customFormat="1" x14ac:dyDescent="0.2">
      <c r="D364" s="96"/>
      <c r="E364" s="28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97"/>
    </row>
    <row r="365" spans="4:28" s="4" customFormat="1" x14ac:dyDescent="0.2">
      <c r="D365" s="96"/>
      <c r="E365" s="28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97"/>
    </row>
    <row r="366" spans="4:28" s="4" customFormat="1" x14ac:dyDescent="0.2">
      <c r="D366" s="96"/>
      <c r="E366" s="28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97"/>
    </row>
    <row r="367" spans="4:28" s="4" customFormat="1" x14ac:dyDescent="0.2">
      <c r="D367" s="96"/>
      <c r="E367" s="28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97"/>
    </row>
    <row r="368" spans="4:28" s="4" customFormat="1" x14ac:dyDescent="0.2">
      <c r="D368" s="96"/>
      <c r="E368" s="28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97"/>
    </row>
    <row r="369" spans="4:28" s="4" customFormat="1" x14ac:dyDescent="0.2">
      <c r="D369" s="96"/>
      <c r="E369" s="28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97"/>
    </row>
    <row r="370" spans="4:28" s="4" customFormat="1" x14ac:dyDescent="0.2">
      <c r="D370" s="96"/>
      <c r="E370" s="28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97"/>
    </row>
    <row r="371" spans="4:28" s="4" customFormat="1" x14ac:dyDescent="0.2">
      <c r="D371" s="96"/>
      <c r="E371" s="28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97"/>
    </row>
    <row r="372" spans="4:28" s="4" customFormat="1" x14ac:dyDescent="0.2">
      <c r="D372" s="96"/>
      <c r="E372" s="28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97"/>
    </row>
    <row r="373" spans="4:28" s="4" customFormat="1" x14ac:dyDescent="0.2">
      <c r="D373" s="96"/>
      <c r="E373" s="28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97"/>
    </row>
    <row r="374" spans="4:28" s="4" customFormat="1" x14ac:dyDescent="0.2">
      <c r="D374" s="96"/>
      <c r="E374" s="28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97"/>
    </row>
    <row r="375" spans="4:28" s="4" customFormat="1" x14ac:dyDescent="0.2">
      <c r="D375" s="96"/>
      <c r="E375" s="28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97"/>
    </row>
    <row r="376" spans="4:28" s="4" customFormat="1" x14ac:dyDescent="0.2">
      <c r="D376" s="96"/>
      <c r="E376" s="28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97"/>
    </row>
    <row r="377" spans="4:28" s="4" customFormat="1" x14ac:dyDescent="0.2">
      <c r="D377" s="96"/>
      <c r="E377" s="28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97"/>
    </row>
    <row r="378" spans="4:28" s="4" customFormat="1" x14ac:dyDescent="0.2">
      <c r="D378" s="96"/>
      <c r="E378" s="28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97"/>
    </row>
    <row r="379" spans="4:28" s="4" customFormat="1" x14ac:dyDescent="0.2">
      <c r="D379" s="96"/>
      <c r="E379" s="28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97"/>
    </row>
    <row r="380" spans="4:28" s="4" customFormat="1" x14ac:dyDescent="0.2">
      <c r="D380" s="96"/>
      <c r="E380" s="28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97"/>
    </row>
    <row r="381" spans="4:28" s="4" customFormat="1" x14ac:dyDescent="0.2">
      <c r="D381" s="96"/>
      <c r="E381" s="28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97"/>
    </row>
    <row r="382" spans="4:28" s="4" customFormat="1" x14ac:dyDescent="0.2">
      <c r="D382" s="96"/>
      <c r="E382" s="28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97"/>
    </row>
    <row r="383" spans="4:28" s="4" customFormat="1" x14ac:dyDescent="0.2">
      <c r="D383" s="96"/>
      <c r="E383" s="28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97"/>
    </row>
    <row r="384" spans="4:28" s="4" customFormat="1" x14ac:dyDescent="0.2">
      <c r="D384" s="96"/>
      <c r="E384" s="28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97"/>
    </row>
    <row r="385" spans="4:28" s="4" customFormat="1" x14ac:dyDescent="0.2">
      <c r="D385" s="96"/>
      <c r="E385" s="28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97"/>
    </row>
    <row r="386" spans="4:28" s="4" customFormat="1" x14ac:dyDescent="0.2">
      <c r="D386" s="96"/>
      <c r="E386" s="28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97"/>
    </row>
    <row r="387" spans="4:28" s="4" customFormat="1" x14ac:dyDescent="0.2">
      <c r="D387" s="96"/>
      <c r="E387" s="28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97"/>
    </row>
    <row r="388" spans="4:28" s="4" customFormat="1" x14ac:dyDescent="0.2">
      <c r="D388" s="96"/>
      <c r="E388" s="28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97"/>
    </row>
    <row r="389" spans="4:28" s="4" customFormat="1" x14ac:dyDescent="0.2">
      <c r="D389" s="96"/>
      <c r="E389" s="28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97"/>
    </row>
    <row r="390" spans="4:28" s="4" customFormat="1" x14ac:dyDescent="0.2">
      <c r="D390" s="96"/>
      <c r="E390" s="28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97"/>
    </row>
    <row r="391" spans="4:28" s="4" customFormat="1" x14ac:dyDescent="0.2">
      <c r="D391" s="96"/>
      <c r="E391" s="28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97"/>
    </row>
    <row r="392" spans="4:28" s="4" customFormat="1" x14ac:dyDescent="0.2">
      <c r="D392" s="96"/>
      <c r="E392" s="28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97"/>
    </row>
    <row r="393" spans="4:28" s="4" customFormat="1" x14ac:dyDescent="0.2">
      <c r="D393" s="96"/>
      <c r="E393" s="28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97"/>
    </row>
    <row r="394" spans="4:28" s="4" customFormat="1" x14ac:dyDescent="0.2">
      <c r="D394" s="96"/>
      <c r="E394" s="28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97"/>
    </row>
    <row r="395" spans="4:28" s="4" customFormat="1" x14ac:dyDescent="0.2">
      <c r="D395" s="96"/>
      <c r="E395" s="28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97"/>
    </row>
    <row r="396" spans="4:28" s="4" customFormat="1" x14ac:dyDescent="0.2">
      <c r="D396" s="96"/>
      <c r="E396" s="28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97"/>
    </row>
    <row r="397" spans="4:28" s="4" customFormat="1" x14ac:dyDescent="0.2">
      <c r="D397" s="96"/>
      <c r="E397" s="28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97"/>
    </row>
    <row r="398" spans="4:28" s="4" customFormat="1" x14ac:dyDescent="0.2">
      <c r="D398" s="96"/>
      <c r="E398" s="28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97"/>
    </row>
    <row r="399" spans="4:28" s="4" customFormat="1" x14ac:dyDescent="0.2">
      <c r="D399" s="96"/>
      <c r="E399" s="28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97"/>
    </row>
    <row r="400" spans="4:28" s="4" customFormat="1" x14ac:dyDescent="0.2">
      <c r="D400" s="96"/>
      <c r="E400" s="28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97"/>
    </row>
    <row r="401" spans="4:28" s="4" customFormat="1" x14ac:dyDescent="0.2">
      <c r="D401" s="96"/>
      <c r="E401" s="28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97"/>
    </row>
    <row r="402" spans="4:28" s="4" customFormat="1" x14ac:dyDescent="0.2">
      <c r="D402" s="96"/>
      <c r="E402" s="28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97"/>
    </row>
    <row r="403" spans="4:28" s="4" customFormat="1" x14ac:dyDescent="0.2">
      <c r="D403" s="96"/>
      <c r="E403" s="28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97"/>
    </row>
    <row r="404" spans="4:28" s="4" customFormat="1" x14ac:dyDescent="0.2">
      <c r="D404" s="96"/>
      <c r="E404" s="28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97"/>
    </row>
    <row r="405" spans="4:28" s="4" customFormat="1" x14ac:dyDescent="0.2">
      <c r="D405" s="96"/>
      <c r="E405" s="28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97"/>
    </row>
    <row r="406" spans="4:28" s="4" customFormat="1" x14ac:dyDescent="0.2">
      <c r="D406" s="96"/>
      <c r="E406" s="28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97"/>
    </row>
    <row r="407" spans="4:28" s="4" customFormat="1" x14ac:dyDescent="0.2">
      <c r="D407" s="96"/>
      <c r="E407" s="28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97"/>
    </row>
    <row r="408" spans="4:28" s="4" customFormat="1" x14ac:dyDescent="0.2">
      <c r="D408" s="96"/>
      <c r="E408" s="28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97"/>
    </row>
    <row r="409" spans="4:28" s="4" customFormat="1" x14ac:dyDescent="0.2">
      <c r="D409" s="96"/>
      <c r="E409" s="28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97"/>
    </row>
    <row r="410" spans="4:28" s="4" customFormat="1" x14ac:dyDescent="0.2">
      <c r="D410" s="96"/>
      <c r="E410" s="28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97"/>
    </row>
    <row r="411" spans="4:28" s="4" customFormat="1" x14ac:dyDescent="0.2">
      <c r="D411" s="96"/>
      <c r="E411" s="28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97"/>
    </row>
    <row r="412" spans="4:28" s="4" customFormat="1" x14ac:dyDescent="0.2">
      <c r="D412" s="96"/>
      <c r="E412" s="28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97"/>
    </row>
    <row r="413" spans="4:28" s="4" customFormat="1" x14ac:dyDescent="0.2">
      <c r="D413" s="96"/>
      <c r="E413" s="28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97"/>
    </row>
    <row r="414" spans="4:28" s="4" customFormat="1" x14ac:dyDescent="0.2">
      <c r="D414" s="96"/>
      <c r="E414" s="28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97"/>
    </row>
    <row r="415" spans="4:28" s="4" customFormat="1" x14ac:dyDescent="0.2">
      <c r="D415" s="96"/>
      <c r="E415" s="28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97"/>
    </row>
    <row r="416" spans="4:28" s="4" customFormat="1" x14ac:dyDescent="0.2">
      <c r="D416" s="96"/>
      <c r="E416" s="28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97"/>
    </row>
    <row r="417" spans="4:28" s="4" customFormat="1" x14ac:dyDescent="0.2">
      <c r="D417" s="96"/>
      <c r="E417" s="28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97"/>
    </row>
    <row r="418" spans="4:28" s="4" customFormat="1" x14ac:dyDescent="0.2">
      <c r="D418" s="96"/>
      <c r="E418" s="28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97"/>
    </row>
    <row r="419" spans="4:28" s="4" customFormat="1" x14ac:dyDescent="0.2">
      <c r="D419" s="96"/>
      <c r="E419" s="28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97"/>
    </row>
    <row r="420" spans="4:28" s="4" customFormat="1" x14ac:dyDescent="0.2">
      <c r="D420" s="96"/>
      <c r="E420" s="28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97"/>
    </row>
    <row r="421" spans="4:28" s="4" customFormat="1" x14ac:dyDescent="0.2">
      <c r="D421" s="96"/>
      <c r="E421" s="28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97"/>
    </row>
    <row r="422" spans="4:28" s="4" customFormat="1" x14ac:dyDescent="0.2">
      <c r="D422" s="96"/>
      <c r="E422" s="28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97"/>
    </row>
    <row r="423" spans="4:28" s="4" customFormat="1" x14ac:dyDescent="0.2">
      <c r="D423" s="96"/>
      <c r="E423" s="28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97"/>
    </row>
    <row r="424" spans="4:28" s="4" customFormat="1" x14ac:dyDescent="0.2">
      <c r="D424" s="96"/>
      <c r="E424" s="28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97"/>
    </row>
    <row r="425" spans="4:28" s="4" customFormat="1" x14ac:dyDescent="0.2">
      <c r="D425" s="96"/>
      <c r="E425" s="28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97"/>
    </row>
    <row r="426" spans="4:28" s="4" customFormat="1" x14ac:dyDescent="0.2">
      <c r="D426" s="96"/>
      <c r="E426" s="28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97"/>
    </row>
    <row r="427" spans="4:28" s="4" customFormat="1" x14ac:dyDescent="0.2">
      <c r="D427" s="96"/>
      <c r="E427" s="28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97"/>
    </row>
    <row r="428" spans="4:28" s="4" customFormat="1" x14ac:dyDescent="0.2">
      <c r="D428" s="96"/>
      <c r="E428" s="28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97"/>
    </row>
    <row r="429" spans="4:28" s="4" customFormat="1" x14ac:dyDescent="0.2">
      <c r="D429" s="96"/>
      <c r="E429" s="28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97"/>
    </row>
    <row r="430" spans="4:28" s="4" customFormat="1" x14ac:dyDescent="0.2">
      <c r="D430" s="96"/>
      <c r="E430" s="28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97"/>
    </row>
    <row r="431" spans="4:28" s="4" customFormat="1" x14ac:dyDescent="0.2">
      <c r="D431" s="96"/>
      <c r="E431" s="28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97"/>
    </row>
    <row r="432" spans="4:28" s="4" customFormat="1" x14ac:dyDescent="0.2">
      <c r="D432" s="96"/>
      <c r="E432" s="28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97"/>
    </row>
    <row r="433" spans="4:28" s="4" customFormat="1" x14ac:dyDescent="0.2">
      <c r="D433" s="96"/>
      <c r="E433" s="28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97"/>
    </row>
    <row r="434" spans="4:28" s="4" customFormat="1" x14ac:dyDescent="0.2">
      <c r="D434" s="96"/>
      <c r="E434" s="28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97"/>
    </row>
    <row r="435" spans="4:28" s="4" customFormat="1" x14ac:dyDescent="0.2">
      <c r="D435" s="96"/>
      <c r="E435" s="28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97"/>
    </row>
    <row r="436" spans="4:28" s="4" customFormat="1" x14ac:dyDescent="0.2">
      <c r="D436" s="96"/>
      <c r="E436" s="28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97"/>
    </row>
    <row r="437" spans="4:28" s="4" customFormat="1" x14ac:dyDescent="0.2">
      <c r="D437" s="96"/>
      <c r="E437" s="28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97"/>
    </row>
    <row r="438" spans="4:28" s="4" customFormat="1" x14ac:dyDescent="0.2">
      <c r="D438" s="96"/>
      <c r="E438" s="28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97"/>
    </row>
    <row r="439" spans="4:28" s="4" customFormat="1" x14ac:dyDescent="0.2">
      <c r="D439" s="96"/>
      <c r="E439" s="28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97"/>
    </row>
    <row r="440" spans="4:28" s="4" customFormat="1" x14ac:dyDescent="0.2">
      <c r="D440" s="96"/>
      <c r="E440" s="28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97"/>
    </row>
    <row r="441" spans="4:28" s="4" customFormat="1" x14ac:dyDescent="0.2">
      <c r="D441" s="96"/>
      <c r="E441" s="28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97"/>
    </row>
    <row r="442" spans="4:28" s="4" customFormat="1" x14ac:dyDescent="0.2">
      <c r="D442" s="96"/>
      <c r="E442" s="28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97"/>
    </row>
    <row r="443" spans="4:28" s="4" customFormat="1" x14ac:dyDescent="0.2">
      <c r="D443" s="96"/>
      <c r="E443" s="28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97"/>
    </row>
    <row r="444" spans="4:28" s="4" customFormat="1" x14ac:dyDescent="0.2">
      <c r="D444" s="96"/>
      <c r="E444" s="28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97"/>
    </row>
    <row r="445" spans="4:28" s="4" customFormat="1" x14ac:dyDescent="0.2">
      <c r="D445" s="96"/>
      <c r="E445" s="28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97"/>
    </row>
    <row r="446" spans="4:28" s="4" customFormat="1" x14ac:dyDescent="0.2">
      <c r="D446" s="96"/>
      <c r="E446" s="28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97"/>
    </row>
    <row r="447" spans="4:28" s="4" customFormat="1" x14ac:dyDescent="0.2">
      <c r="D447" s="96"/>
      <c r="E447" s="28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97"/>
    </row>
    <row r="448" spans="4:28" s="4" customFormat="1" x14ac:dyDescent="0.2">
      <c r="D448" s="96"/>
      <c r="E448" s="28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97"/>
    </row>
    <row r="449" spans="4:28" s="4" customFormat="1" x14ac:dyDescent="0.2">
      <c r="D449" s="96"/>
      <c r="E449" s="28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97"/>
    </row>
    <row r="450" spans="4:28" s="4" customFormat="1" x14ac:dyDescent="0.2">
      <c r="D450" s="96"/>
      <c r="E450" s="28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97"/>
    </row>
    <row r="451" spans="4:28" s="4" customFormat="1" x14ac:dyDescent="0.2">
      <c r="D451" s="96"/>
      <c r="E451" s="28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97"/>
    </row>
    <row r="452" spans="4:28" s="4" customFormat="1" x14ac:dyDescent="0.2">
      <c r="D452" s="96"/>
      <c r="E452" s="28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97"/>
    </row>
    <row r="453" spans="4:28" s="4" customFormat="1" x14ac:dyDescent="0.2">
      <c r="D453" s="96"/>
      <c r="E453" s="28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97"/>
    </row>
    <row r="454" spans="4:28" s="4" customFormat="1" x14ac:dyDescent="0.2">
      <c r="D454" s="96"/>
      <c r="E454" s="28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97"/>
    </row>
    <row r="455" spans="4:28" s="4" customFormat="1" x14ac:dyDescent="0.2">
      <c r="D455" s="96"/>
      <c r="E455" s="28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97"/>
    </row>
    <row r="456" spans="4:28" s="4" customFormat="1" x14ac:dyDescent="0.2">
      <c r="D456" s="96"/>
      <c r="E456" s="28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97"/>
    </row>
    <row r="457" spans="4:28" s="4" customFormat="1" x14ac:dyDescent="0.2">
      <c r="D457" s="96"/>
      <c r="E457" s="28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97"/>
    </row>
    <row r="458" spans="4:28" s="4" customFormat="1" x14ac:dyDescent="0.2">
      <c r="D458" s="96"/>
      <c r="E458" s="28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97"/>
    </row>
    <row r="459" spans="4:28" s="4" customFormat="1" x14ac:dyDescent="0.2">
      <c r="D459" s="96"/>
      <c r="E459" s="28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97"/>
    </row>
    <row r="460" spans="4:28" s="4" customFormat="1" x14ac:dyDescent="0.2">
      <c r="D460" s="96"/>
      <c r="E460" s="28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97"/>
    </row>
    <row r="461" spans="4:28" s="4" customFormat="1" x14ac:dyDescent="0.2">
      <c r="D461" s="96"/>
      <c r="E461" s="28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97"/>
    </row>
    <row r="462" spans="4:28" s="4" customFormat="1" x14ac:dyDescent="0.2">
      <c r="D462" s="96"/>
      <c r="E462" s="28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97"/>
    </row>
    <row r="463" spans="4:28" s="4" customFormat="1" x14ac:dyDescent="0.2">
      <c r="D463" s="96"/>
      <c r="E463" s="28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97"/>
    </row>
    <row r="464" spans="4:28" s="4" customFormat="1" x14ac:dyDescent="0.2">
      <c r="D464" s="96"/>
      <c r="E464" s="28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97"/>
    </row>
    <row r="465" spans="4:28" s="4" customFormat="1" x14ac:dyDescent="0.2">
      <c r="D465" s="96"/>
      <c r="E465" s="28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97"/>
    </row>
    <row r="466" spans="4:28" s="4" customFormat="1" x14ac:dyDescent="0.2">
      <c r="D466" s="96"/>
      <c r="E466" s="28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97"/>
    </row>
    <row r="467" spans="4:28" s="4" customFormat="1" x14ac:dyDescent="0.2">
      <c r="D467" s="96"/>
      <c r="E467" s="28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97"/>
    </row>
    <row r="468" spans="4:28" s="4" customFormat="1" x14ac:dyDescent="0.2">
      <c r="D468" s="96"/>
      <c r="E468" s="28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97"/>
    </row>
    <row r="469" spans="4:28" s="4" customFormat="1" x14ac:dyDescent="0.2">
      <c r="D469" s="96"/>
      <c r="E469" s="28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97"/>
    </row>
    <row r="470" spans="4:28" s="4" customFormat="1" x14ac:dyDescent="0.2">
      <c r="D470" s="96"/>
      <c r="E470" s="28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97"/>
    </row>
    <row r="471" spans="4:28" s="4" customFormat="1" x14ac:dyDescent="0.2">
      <c r="D471" s="96"/>
      <c r="E471" s="28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97"/>
    </row>
    <row r="472" spans="4:28" s="4" customFormat="1" x14ac:dyDescent="0.2">
      <c r="D472" s="96"/>
      <c r="E472" s="28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97"/>
    </row>
    <row r="473" spans="4:28" s="4" customFormat="1" x14ac:dyDescent="0.2">
      <c r="D473" s="96"/>
      <c r="E473" s="28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97"/>
    </row>
    <row r="474" spans="4:28" s="4" customFormat="1" x14ac:dyDescent="0.2">
      <c r="D474" s="96"/>
      <c r="E474" s="28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97"/>
    </row>
    <row r="475" spans="4:28" s="4" customFormat="1" x14ac:dyDescent="0.2">
      <c r="D475" s="96"/>
      <c r="E475" s="28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97"/>
    </row>
    <row r="476" spans="4:28" s="4" customFormat="1" x14ac:dyDescent="0.2">
      <c r="D476" s="96"/>
      <c r="E476" s="28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97"/>
    </row>
    <row r="477" spans="4:28" s="4" customFormat="1" x14ac:dyDescent="0.2">
      <c r="D477" s="96"/>
      <c r="E477" s="28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97"/>
    </row>
    <row r="478" spans="4:28" s="4" customFormat="1" x14ac:dyDescent="0.2">
      <c r="D478" s="96"/>
      <c r="E478" s="28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97"/>
    </row>
    <row r="479" spans="4:28" s="4" customFormat="1" x14ac:dyDescent="0.2">
      <c r="D479" s="96"/>
      <c r="E479" s="28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97"/>
    </row>
    <row r="480" spans="4:28" s="4" customFormat="1" x14ac:dyDescent="0.2">
      <c r="D480" s="96"/>
      <c r="E480" s="28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97"/>
    </row>
    <row r="481" spans="4:28" s="4" customFormat="1" x14ac:dyDescent="0.2">
      <c r="D481" s="96"/>
      <c r="E481" s="28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97"/>
    </row>
    <row r="482" spans="4:28" s="4" customFormat="1" x14ac:dyDescent="0.2">
      <c r="D482" s="96"/>
      <c r="E482" s="28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97"/>
    </row>
    <row r="483" spans="4:28" s="4" customFormat="1" x14ac:dyDescent="0.2">
      <c r="D483" s="96"/>
      <c r="E483" s="28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97"/>
    </row>
    <row r="484" spans="4:28" s="4" customFormat="1" x14ac:dyDescent="0.2">
      <c r="D484" s="96"/>
      <c r="E484" s="28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97"/>
    </row>
    <row r="485" spans="4:28" s="4" customFormat="1" x14ac:dyDescent="0.2">
      <c r="D485" s="96"/>
      <c r="E485" s="28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97"/>
    </row>
    <row r="486" spans="4:28" s="4" customFormat="1" x14ac:dyDescent="0.2">
      <c r="D486" s="96"/>
      <c r="E486" s="28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97"/>
    </row>
    <row r="487" spans="4:28" s="4" customFormat="1" x14ac:dyDescent="0.2">
      <c r="D487" s="96"/>
      <c r="E487" s="28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97"/>
    </row>
    <row r="488" spans="4:28" s="4" customFormat="1" x14ac:dyDescent="0.2">
      <c r="D488" s="96"/>
      <c r="E488" s="28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97"/>
    </row>
    <row r="489" spans="4:28" s="4" customFormat="1" x14ac:dyDescent="0.2">
      <c r="D489" s="96"/>
      <c r="E489" s="28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97"/>
    </row>
    <row r="490" spans="4:28" s="4" customFormat="1" x14ac:dyDescent="0.2">
      <c r="D490" s="96"/>
      <c r="E490" s="28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97"/>
    </row>
    <row r="491" spans="4:28" s="4" customFormat="1" x14ac:dyDescent="0.2">
      <c r="D491" s="96"/>
      <c r="E491" s="28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97"/>
    </row>
    <row r="492" spans="4:28" s="4" customFormat="1" x14ac:dyDescent="0.2">
      <c r="D492" s="96"/>
      <c r="E492" s="28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97"/>
    </row>
    <row r="493" spans="4:28" s="4" customFormat="1" x14ac:dyDescent="0.2">
      <c r="D493" s="96"/>
      <c r="E493" s="28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97"/>
    </row>
    <row r="494" spans="4:28" s="4" customFormat="1" x14ac:dyDescent="0.2">
      <c r="D494" s="96"/>
      <c r="E494" s="28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97"/>
    </row>
    <row r="495" spans="4:28" s="4" customFormat="1" x14ac:dyDescent="0.2">
      <c r="D495" s="96"/>
      <c r="E495" s="28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97"/>
    </row>
    <row r="496" spans="4:28" s="4" customFormat="1" x14ac:dyDescent="0.2">
      <c r="D496" s="96"/>
      <c r="E496" s="28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97"/>
    </row>
    <row r="497" spans="4:28" s="4" customFormat="1" x14ac:dyDescent="0.2">
      <c r="D497" s="96"/>
      <c r="E497" s="28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97"/>
    </row>
    <row r="498" spans="4:28" s="4" customFormat="1" x14ac:dyDescent="0.2">
      <c r="D498" s="96"/>
      <c r="E498" s="28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97"/>
    </row>
    <row r="499" spans="4:28" s="4" customFormat="1" x14ac:dyDescent="0.2">
      <c r="D499" s="96"/>
      <c r="E499" s="28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97"/>
    </row>
    <row r="500" spans="4:28" s="4" customFormat="1" x14ac:dyDescent="0.2">
      <c r="D500" s="96"/>
      <c r="E500" s="28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97"/>
    </row>
    <row r="501" spans="4:28" s="4" customFormat="1" x14ac:dyDescent="0.2">
      <c r="D501" s="96"/>
      <c r="E501" s="28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97"/>
    </row>
    <row r="502" spans="4:28" s="4" customFormat="1" x14ac:dyDescent="0.2">
      <c r="D502" s="96"/>
      <c r="E502" s="28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97"/>
    </row>
    <row r="503" spans="4:28" s="4" customFormat="1" x14ac:dyDescent="0.2">
      <c r="D503" s="96"/>
      <c r="E503" s="28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97"/>
    </row>
    <row r="504" spans="4:28" s="4" customFormat="1" x14ac:dyDescent="0.2">
      <c r="D504" s="96"/>
      <c r="E504" s="28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97"/>
    </row>
    <row r="505" spans="4:28" s="4" customFormat="1" x14ac:dyDescent="0.2">
      <c r="D505" s="96"/>
      <c r="E505" s="28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97"/>
    </row>
    <row r="506" spans="4:28" s="4" customFormat="1" x14ac:dyDescent="0.2">
      <c r="D506" s="96"/>
      <c r="E506" s="28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97"/>
    </row>
    <row r="507" spans="4:28" s="4" customFormat="1" x14ac:dyDescent="0.2">
      <c r="D507" s="96"/>
      <c r="E507" s="28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97"/>
    </row>
    <row r="508" spans="4:28" s="4" customFormat="1" x14ac:dyDescent="0.2">
      <c r="D508" s="96"/>
      <c r="E508" s="28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97"/>
    </row>
    <row r="509" spans="4:28" s="4" customFormat="1" x14ac:dyDescent="0.2">
      <c r="D509" s="96"/>
      <c r="E509" s="28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97"/>
    </row>
    <row r="510" spans="4:28" s="4" customFormat="1" x14ac:dyDescent="0.2">
      <c r="D510" s="96"/>
      <c r="E510" s="28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97"/>
    </row>
    <row r="511" spans="4:28" s="4" customFormat="1" x14ac:dyDescent="0.2">
      <c r="D511" s="96"/>
      <c r="E511" s="28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97"/>
    </row>
    <row r="512" spans="4:28" s="4" customFormat="1" x14ac:dyDescent="0.2">
      <c r="D512" s="96"/>
      <c r="E512" s="28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97"/>
    </row>
    <row r="513" spans="4:28" s="4" customFormat="1" x14ac:dyDescent="0.2">
      <c r="D513" s="96"/>
      <c r="E513" s="28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97"/>
    </row>
    <row r="514" spans="4:28" s="4" customFormat="1" x14ac:dyDescent="0.2">
      <c r="D514" s="96"/>
      <c r="E514" s="28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97"/>
    </row>
    <row r="515" spans="4:28" s="4" customFormat="1" x14ac:dyDescent="0.2">
      <c r="D515" s="96"/>
      <c r="E515" s="28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97"/>
    </row>
    <row r="516" spans="4:28" s="4" customFormat="1" x14ac:dyDescent="0.2">
      <c r="D516" s="96"/>
      <c r="E516" s="28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97"/>
    </row>
    <row r="517" spans="4:28" s="4" customFormat="1" x14ac:dyDescent="0.2">
      <c r="D517" s="96"/>
      <c r="E517" s="28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97"/>
    </row>
    <row r="518" spans="4:28" s="4" customFormat="1" x14ac:dyDescent="0.2">
      <c r="D518" s="96"/>
      <c r="E518" s="28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97"/>
    </row>
    <row r="519" spans="4:28" s="4" customFormat="1" x14ac:dyDescent="0.2">
      <c r="D519" s="96"/>
      <c r="E519" s="28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97"/>
    </row>
    <row r="520" spans="4:28" s="4" customFormat="1" x14ac:dyDescent="0.2">
      <c r="D520" s="96"/>
      <c r="E520" s="28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97"/>
    </row>
    <row r="521" spans="4:28" s="4" customFormat="1" x14ac:dyDescent="0.2">
      <c r="D521" s="96"/>
      <c r="E521" s="28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97"/>
    </row>
    <row r="522" spans="4:28" s="4" customFormat="1" x14ac:dyDescent="0.2">
      <c r="D522" s="96"/>
      <c r="E522" s="28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97"/>
    </row>
    <row r="523" spans="4:28" s="4" customFormat="1" x14ac:dyDescent="0.2">
      <c r="D523" s="96"/>
      <c r="E523" s="28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97"/>
    </row>
    <row r="524" spans="4:28" s="4" customFormat="1" x14ac:dyDescent="0.2">
      <c r="D524" s="96"/>
      <c r="E524" s="28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97"/>
    </row>
    <row r="525" spans="4:28" s="4" customFormat="1" x14ac:dyDescent="0.2">
      <c r="D525" s="96"/>
      <c r="E525" s="28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97"/>
    </row>
    <row r="526" spans="4:28" s="4" customFormat="1" x14ac:dyDescent="0.2">
      <c r="D526" s="96"/>
      <c r="E526" s="28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97"/>
    </row>
    <row r="527" spans="4:28" s="4" customFormat="1" x14ac:dyDescent="0.2">
      <c r="D527" s="96"/>
      <c r="E527" s="28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97"/>
    </row>
    <row r="528" spans="4:28" s="4" customFormat="1" x14ac:dyDescent="0.2">
      <c r="D528" s="96"/>
      <c r="E528" s="28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97"/>
    </row>
    <row r="529" spans="4:28" s="4" customFormat="1" x14ac:dyDescent="0.2">
      <c r="D529" s="96"/>
      <c r="E529" s="28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97"/>
    </row>
    <row r="530" spans="4:28" s="4" customFormat="1" x14ac:dyDescent="0.2">
      <c r="D530" s="96"/>
      <c r="E530" s="28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97"/>
    </row>
    <row r="531" spans="4:28" s="4" customFormat="1" x14ac:dyDescent="0.2">
      <c r="D531" s="96"/>
      <c r="E531" s="28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97"/>
    </row>
    <row r="532" spans="4:28" s="4" customFormat="1" x14ac:dyDescent="0.2">
      <c r="D532" s="96"/>
      <c r="E532" s="28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97"/>
    </row>
    <row r="533" spans="4:28" s="4" customFormat="1" x14ac:dyDescent="0.2">
      <c r="D533" s="96"/>
      <c r="E533" s="28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97"/>
    </row>
    <row r="534" spans="4:28" s="4" customFormat="1" x14ac:dyDescent="0.2">
      <c r="D534" s="96"/>
      <c r="E534" s="28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97"/>
    </row>
    <row r="535" spans="4:28" s="4" customFormat="1" x14ac:dyDescent="0.2">
      <c r="D535" s="96"/>
      <c r="E535" s="28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97"/>
    </row>
    <row r="536" spans="4:28" s="4" customFormat="1" x14ac:dyDescent="0.2">
      <c r="D536" s="96"/>
      <c r="E536" s="28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97"/>
    </row>
    <row r="537" spans="4:28" s="4" customFormat="1" x14ac:dyDescent="0.2">
      <c r="D537" s="96"/>
      <c r="E537" s="28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97"/>
    </row>
    <row r="538" spans="4:28" s="4" customFormat="1" x14ac:dyDescent="0.2">
      <c r="D538" s="96"/>
      <c r="E538" s="28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97"/>
    </row>
    <row r="539" spans="4:28" s="4" customFormat="1" x14ac:dyDescent="0.2">
      <c r="D539" s="96"/>
      <c r="E539" s="28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97"/>
    </row>
    <row r="540" spans="4:28" s="4" customFormat="1" x14ac:dyDescent="0.2">
      <c r="D540" s="96"/>
      <c r="E540" s="28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97"/>
    </row>
    <row r="541" spans="4:28" s="4" customFormat="1" x14ac:dyDescent="0.2">
      <c r="D541" s="96"/>
      <c r="E541" s="28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97"/>
    </row>
    <row r="542" spans="4:28" s="4" customFormat="1" x14ac:dyDescent="0.2">
      <c r="D542" s="96"/>
      <c r="E542" s="28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97"/>
    </row>
    <row r="543" spans="4:28" s="4" customFormat="1" x14ac:dyDescent="0.2">
      <c r="D543" s="96"/>
      <c r="E543" s="28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97"/>
    </row>
    <row r="544" spans="4:28" s="4" customFormat="1" x14ac:dyDescent="0.2">
      <c r="D544" s="96"/>
      <c r="E544" s="28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97"/>
    </row>
    <row r="545" spans="4:28" s="4" customFormat="1" x14ac:dyDescent="0.2">
      <c r="D545" s="96"/>
      <c r="E545" s="28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97"/>
    </row>
    <row r="546" spans="4:28" s="4" customFormat="1" x14ac:dyDescent="0.2">
      <c r="D546" s="96"/>
      <c r="E546" s="28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97"/>
    </row>
    <row r="547" spans="4:28" s="4" customFormat="1" x14ac:dyDescent="0.2">
      <c r="D547" s="96"/>
      <c r="E547" s="28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97"/>
    </row>
    <row r="548" spans="4:28" s="4" customFormat="1" x14ac:dyDescent="0.2">
      <c r="D548" s="96"/>
      <c r="E548" s="28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97"/>
    </row>
    <row r="549" spans="4:28" s="4" customFormat="1" x14ac:dyDescent="0.2">
      <c r="D549" s="96"/>
      <c r="E549" s="28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97"/>
    </row>
    <row r="550" spans="4:28" s="4" customFormat="1" x14ac:dyDescent="0.2">
      <c r="D550" s="96"/>
      <c r="E550" s="28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97"/>
    </row>
    <row r="551" spans="4:28" s="4" customFormat="1" x14ac:dyDescent="0.2">
      <c r="D551" s="96"/>
      <c r="E551" s="28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97"/>
    </row>
    <row r="552" spans="4:28" s="4" customFormat="1" x14ac:dyDescent="0.2">
      <c r="D552" s="96"/>
      <c r="E552" s="28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97"/>
    </row>
    <row r="553" spans="4:28" s="4" customFormat="1" x14ac:dyDescent="0.2">
      <c r="D553" s="96"/>
      <c r="E553" s="28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97"/>
    </row>
    <row r="554" spans="4:28" s="4" customFormat="1" x14ac:dyDescent="0.2">
      <c r="D554" s="96"/>
      <c r="E554" s="28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97"/>
    </row>
    <row r="555" spans="4:28" s="4" customFormat="1" x14ac:dyDescent="0.2">
      <c r="D555" s="96"/>
      <c r="E555" s="28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97"/>
    </row>
    <row r="556" spans="4:28" s="4" customFormat="1" x14ac:dyDescent="0.2">
      <c r="D556" s="96"/>
      <c r="E556" s="28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97"/>
    </row>
    <row r="557" spans="4:28" s="4" customFormat="1" x14ac:dyDescent="0.2">
      <c r="D557" s="96"/>
      <c r="E557" s="28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97"/>
    </row>
    <row r="558" spans="4:28" s="4" customFormat="1" x14ac:dyDescent="0.2">
      <c r="D558" s="96"/>
      <c r="E558" s="28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97"/>
    </row>
    <row r="559" spans="4:28" s="4" customFormat="1" x14ac:dyDescent="0.2">
      <c r="D559" s="96"/>
      <c r="E559" s="28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97"/>
    </row>
    <row r="560" spans="4:28" s="4" customFormat="1" x14ac:dyDescent="0.2">
      <c r="D560" s="96"/>
      <c r="E560" s="28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97"/>
    </row>
    <row r="561" spans="4:28" s="4" customFormat="1" x14ac:dyDescent="0.2">
      <c r="D561" s="96"/>
      <c r="E561" s="28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97"/>
    </row>
    <row r="562" spans="4:28" s="4" customFormat="1" x14ac:dyDescent="0.2">
      <c r="D562" s="96"/>
      <c r="E562" s="28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97"/>
    </row>
    <row r="563" spans="4:28" s="4" customFormat="1" x14ac:dyDescent="0.2">
      <c r="D563" s="96"/>
      <c r="E563" s="28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97"/>
    </row>
    <row r="564" spans="4:28" s="4" customFormat="1" x14ac:dyDescent="0.2">
      <c r="D564" s="96"/>
      <c r="E564" s="28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97"/>
    </row>
    <row r="565" spans="4:28" s="4" customFormat="1" x14ac:dyDescent="0.2">
      <c r="D565" s="96"/>
      <c r="E565" s="28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97"/>
    </row>
    <row r="566" spans="4:28" s="4" customFormat="1" x14ac:dyDescent="0.2">
      <c r="D566" s="96"/>
      <c r="E566" s="28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97"/>
    </row>
    <row r="567" spans="4:28" s="4" customFormat="1" x14ac:dyDescent="0.2">
      <c r="D567" s="96"/>
      <c r="E567" s="28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97"/>
    </row>
    <row r="568" spans="4:28" s="4" customFormat="1" x14ac:dyDescent="0.2">
      <c r="D568" s="96"/>
      <c r="E568" s="28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97"/>
    </row>
    <row r="569" spans="4:28" s="4" customFormat="1" x14ac:dyDescent="0.2">
      <c r="D569" s="96"/>
      <c r="E569" s="28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97"/>
    </row>
    <row r="570" spans="4:28" s="4" customFormat="1" x14ac:dyDescent="0.2">
      <c r="D570" s="96"/>
      <c r="E570" s="28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97"/>
    </row>
    <row r="571" spans="4:28" s="4" customFormat="1" x14ac:dyDescent="0.2">
      <c r="D571" s="96"/>
      <c r="E571" s="28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97"/>
    </row>
    <row r="572" spans="4:28" s="4" customFormat="1" x14ac:dyDescent="0.2">
      <c r="D572" s="96"/>
      <c r="E572" s="28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97"/>
    </row>
    <row r="573" spans="4:28" s="4" customFormat="1" x14ac:dyDescent="0.2">
      <c r="D573" s="96"/>
      <c r="E573" s="28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97"/>
    </row>
    <row r="574" spans="4:28" s="4" customFormat="1" x14ac:dyDescent="0.2">
      <c r="D574" s="96"/>
      <c r="E574" s="28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97"/>
    </row>
    <row r="575" spans="4:28" s="4" customFormat="1" x14ac:dyDescent="0.2">
      <c r="D575" s="96"/>
      <c r="E575" s="28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97"/>
    </row>
    <row r="576" spans="4:28" s="4" customFormat="1" x14ac:dyDescent="0.2">
      <c r="D576" s="96"/>
      <c r="E576" s="28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97"/>
    </row>
    <row r="577" spans="4:28" s="4" customFormat="1" x14ac:dyDescent="0.2">
      <c r="D577" s="96"/>
      <c r="E577" s="28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97"/>
    </row>
    <row r="578" spans="4:28" s="4" customFormat="1" x14ac:dyDescent="0.2">
      <c r="D578" s="96"/>
      <c r="E578" s="28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97"/>
    </row>
    <row r="579" spans="4:28" s="4" customFormat="1" x14ac:dyDescent="0.2">
      <c r="D579" s="96"/>
      <c r="E579" s="28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97"/>
    </row>
    <row r="580" spans="4:28" s="4" customFormat="1" x14ac:dyDescent="0.2">
      <c r="D580" s="96"/>
      <c r="E580" s="28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97"/>
    </row>
    <row r="581" spans="4:28" s="4" customFormat="1" x14ac:dyDescent="0.2">
      <c r="D581" s="96"/>
      <c r="E581" s="28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97"/>
    </row>
    <row r="582" spans="4:28" s="4" customFormat="1" x14ac:dyDescent="0.2">
      <c r="D582" s="96"/>
      <c r="E582" s="28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97"/>
    </row>
    <row r="583" spans="4:28" s="4" customFormat="1" x14ac:dyDescent="0.2">
      <c r="D583" s="96"/>
      <c r="E583" s="28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97"/>
    </row>
    <row r="584" spans="4:28" s="4" customFormat="1" x14ac:dyDescent="0.2">
      <c r="D584" s="96"/>
      <c r="E584" s="28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97"/>
    </row>
    <row r="585" spans="4:28" s="4" customFormat="1" x14ac:dyDescent="0.2">
      <c r="D585" s="96"/>
      <c r="E585" s="28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97"/>
    </row>
    <row r="586" spans="4:28" s="4" customFormat="1" x14ac:dyDescent="0.2">
      <c r="D586" s="96"/>
      <c r="E586" s="28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97"/>
    </row>
    <row r="587" spans="4:28" s="4" customFormat="1" x14ac:dyDescent="0.2">
      <c r="D587" s="96"/>
      <c r="E587" s="28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97"/>
    </row>
    <row r="588" spans="4:28" s="4" customFormat="1" x14ac:dyDescent="0.2">
      <c r="D588" s="96"/>
      <c r="E588" s="28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97"/>
    </row>
    <row r="589" spans="4:28" s="4" customFormat="1" x14ac:dyDescent="0.2">
      <c r="D589" s="96"/>
      <c r="E589" s="28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97"/>
    </row>
    <row r="590" spans="4:28" s="4" customFormat="1" x14ac:dyDescent="0.2">
      <c r="D590" s="96"/>
      <c r="E590" s="28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97"/>
    </row>
    <row r="591" spans="4:28" s="4" customFormat="1" x14ac:dyDescent="0.2">
      <c r="D591" s="96"/>
      <c r="E591" s="28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97"/>
    </row>
    <row r="592" spans="4:28" s="4" customFormat="1" x14ac:dyDescent="0.2">
      <c r="D592" s="96"/>
      <c r="E592" s="28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97"/>
    </row>
    <row r="593" spans="4:28" s="4" customFormat="1" x14ac:dyDescent="0.2">
      <c r="D593" s="96"/>
      <c r="E593" s="28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97"/>
    </row>
    <row r="594" spans="4:28" s="4" customFormat="1" x14ac:dyDescent="0.2">
      <c r="D594" s="96"/>
      <c r="E594" s="28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97"/>
    </row>
    <row r="595" spans="4:28" s="4" customFormat="1" x14ac:dyDescent="0.2">
      <c r="D595" s="96"/>
      <c r="E595" s="28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97"/>
    </row>
    <row r="596" spans="4:28" s="4" customFormat="1" x14ac:dyDescent="0.2">
      <c r="D596" s="96"/>
      <c r="E596" s="28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97"/>
    </row>
    <row r="597" spans="4:28" s="4" customFormat="1" x14ac:dyDescent="0.2">
      <c r="D597" s="96"/>
      <c r="E597" s="28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97"/>
    </row>
    <row r="598" spans="4:28" s="4" customFormat="1" x14ac:dyDescent="0.2">
      <c r="D598" s="96"/>
      <c r="E598" s="28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97"/>
    </row>
    <row r="599" spans="4:28" s="4" customFormat="1" x14ac:dyDescent="0.2">
      <c r="D599" s="96"/>
      <c r="E599" s="28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97"/>
    </row>
    <row r="600" spans="4:28" s="4" customFormat="1" x14ac:dyDescent="0.2">
      <c r="D600" s="96"/>
      <c r="E600" s="28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97"/>
    </row>
    <row r="601" spans="4:28" s="4" customFormat="1" x14ac:dyDescent="0.2">
      <c r="D601" s="96"/>
      <c r="E601" s="28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97"/>
    </row>
    <row r="602" spans="4:28" s="4" customFormat="1" x14ac:dyDescent="0.2">
      <c r="D602" s="96"/>
      <c r="E602" s="28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97"/>
    </row>
    <row r="603" spans="4:28" s="4" customFormat="1" x14ac:dyDescent="0.2">
      <c r="D603" s="96"/>
      <c r="E603" s="28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97"/>
    </row>
    <row r="604" spans="4:28" s="4" customFormat="1" x14ac:dyDescent="0.2">
      <c r="D604" s="96"/>
      <c r="E604" s="28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97"/>
    </row>
    <row r="605" spans="4:28" s="4" customFormat="1" x14ac:dyDescent="0.2">
      <c r="D605" s="96"/>
      <c r="E605" s="28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97"/>
    </row>
    <row r="606" spans="4:28" s="4" customFormat="1" x14ac:dyDescent="0.2">
      <c r="D606" s="96"/>
      <c r="E606" s="28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97"/>
    </row>
    <row r="607" spans="4:28" s="4" customFormat="1" x14ac:dyDescent="0.2">
      <c r="D607" s="96"/>
      <c r="E607" s="28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97"/>
    </row>
    <row r="608" spans="4:28" s="4" customFormat="1" x14ac:dyDescent="0.2">
      <c r="D608" s="96"/>
      <c r="E608" s="28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97"/>
    </row>
    <row r="609" spans="4:28" s="4" customFormat="1" x14ac:dyDescent="0.2">
      <c r="D609" s="96"/>
      <c r="E609" s="28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97"/>
    </row>
    <row r="610" spans="4:28" s="4" customFormat="1" x14ac:dyDescent="0.2">
      <c r="D610" s="96"/>
      <c r="E610" s="28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97"/>
    </row>
    <row r="611" spans="4:28" s="4" customFormat="1" x14ac:dyDescent="0.2">
      <c r="D611" s="96"/>
      <c r="E611" s="28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97"/>
    </row>
    <row r="612" spans="4:28" s="4" customFormat="1" x14ac:dyDescent="0.2">
      <c r="D612" s="96"/>
      <c r="E612" s="28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97"/>
    </row>
    <row r="613" spans="4:28" s="4" customFormat="1" x14ac:dyDescent="0.2">
      <c r="D613" s="96"/>
      <c r="E613" s="28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97"/>
    </row>
    <row r="614" spans="4:28" s="4" customFormat="1" x14ac:dyDescent="0.2">
      <c r="D614" s="96"/>
      <c r="E614" s="28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97"/>
    </row>
    <row r="615" spans="4:28" s="4" customFormat="1" x14ac:dyDescent="0.2">
      <c r="D615" s="96"/>
      <c r="E615" s="28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97"/>
    </row>
    <row r="616" spans="4:28" s="4" customFormat="1" x14ac:dyDescent="0.2">
      <c r="D616" s="96"/>
      <c r="E616" s="28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97"/>
    </row>
    <row r="617" spans="4:28" s="4" customFormat="1" x14ac:dyDescent="0.2">
      <c r="D617" s="96"/>
      <c r="E617" s="28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97"/>
    </row>
    <row r="618" spans="4:28" s="4" customFormat="1" x14ac:dyDescent="0.2">
      <c r="D618" s="96"/>
      <c r="E618" s="28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97"/>
    </row>
    <row r="619" spans="4:28" s="4" customFormat="1" x14ac:dyDescent="0.2">
      <c r="D619" s="96"/>
      <c r="E619" s="28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97"/>
    </row>
    <row r="620" spans="4:28" s="4" customFormat="1" x14ac:dyDescent="0.2">
      <c r="D620" s="96"/>
      <c r="E620" s="28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97"/>
    </row>
    <row r="621" spans="4:28" s="4" customFormat="1" x14ac:dyDescent="0.2">
      <c r="D621" s="96"/>
      <c r="E621" s="28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97"/>
    </row>
    <row r="622" spans="4:28" s="4" customFormat="1" x14ac:dyDescent="0.2">
      <c r="D622" s="96"/>
      <c r="E622" s="28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97"/>
    </row>
    <row r="623" spans="4:28" s="4" customFormat="1" x14ac:dyDescent="0.2">
      <c r="D623" s="96"/>
      <c r="E623" s="28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97"/>
    </row>
    <row r="624" spans="4:28" s="4" customFormat="1" x14ac:dyDescent="0.2">
      <c r="D624" s="96"/>
      <c r="E624" s="28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97"/>
    </row>
    <row r="625" spans="4:28" s="4" customFormat="1" x14ac:dyDescent="0.2">
      <c r="D625" s="96"/>
      <c r="E625" s="28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97"/>
    </row>
    <row r="626" spans="4:28" s="4" customFormat="1" x14ac:dyDescent="0.2">
      <c r="D626" s="96"/>
      <c r="E626" s="28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97"/>
    </row>
    <row r="627" spans="4:28" s="4" customFormat="1" x14ac:dyDescent="0.2">
      <c r="D627" s="96"/>
      <c r="E627" s="28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97"/>
    </row>
    <row r="628" spans="4:28" s="4" customFormat="1" x14ac:dyDescent="0.2">
      <c r="D628" s="96"/>
      <c r="E628" s="28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97"/>
    </row>
    <row r="629" spans="4:28" s="4" customFormat="1" x14ac:dyDescent="0.2">
      <c r="D629" s="96"/>
      <c r="E629" s="28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97"/>
    </row>
    <row r="630" spans="4:28" s="4" customFormat="1" x14ac:dyDescent="0.2">
      <c r="D630" s="96"/>
      <c r="E630" s="28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97"/>
    </row>
    <row r="631" spans="4:28" s="4" customFormat="1" x14ac:dyDescent="0.2">
      <c r="D631" s="96"/>
      <c r="E631" s="28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97"/>
    </row>
    <row r="632" spans="4:28" s="4" customFormat="1" x14ac:dyDescent="0.2">
      <c r="D632" s="96"/>
      <c r="E632" s="28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97"/>
    </row>
    <row r="633" spans="4:28" s="4" customFormat="1" x14ac:dyDescent="0.2">
      <c r="D633" s="96"/>
      <c r="E633" s="28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97"/>
    </row>
    <row r="634" spans="4:28" s="4" customFormat="1" x14ac:dyDescent="0.2">
      <c r="D634" s="96"/>
      <c r="E634" s="28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97"/>
    </row>
    <row r="635" spans="4:28" s="4" customFormat="1" x14ac:dyDescent="0.2">
      <c r="D635" s="96"/>
      <c r="E635" s="28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97"/>
    </row>
    <row r="636" spans="4:28" s="4" customFormat="1" x14ac:dyDescent="0.2">
      <c r="D636" s="96"/>
      <c r="E636" s="28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97"/>
    </row>
    <row r="637" spans="4:28" s="4" customFormat="1" x14ac:dyDescent="0.2">
      <c r="D637" s="96"/>
      <c r="E637" s="28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97"/>
    </row>
    <row r="638" spans="4:28" s="4" customFormat="1" x14ac:dyDescent="0.2">
      <c r="D638" s="96"/>
      <c r="E638" s="28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97"/>
    </row>
    <row r="639" spans="4:28" s="4" customFormat="1" x14ac:dyDescent="0.2">
      <c r="D639" s="96"/>
      <c r="E639" s="28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97"/>
    </row>
    <row r="640" spans="4:28" s="4" customFormat="1" x14ac:dyDescent="0.2">
      <c r="D640" s="96"/>
      <c r="E640" s="28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97"/>
    </row>
    <row r="641" spans="4:28" s="4" customFormat="1" x14ac:dyDescent="0.2">
      <c r="D641" s="96"/>
      <c r="E641" s="28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97"/>
    </row>
    <row r="642" spans="4:28" s="4" customFormat="1" x14ac:dyDescent="0.2">
      <c r="D642" s="96"/>
      <c r="E642" s="28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97"/>
    </row>
    <row r="643" spans="4:28" s="4" customFormat="1" x14ac:dyDescent="0.2">
      <c r="D643" s="96"/>
      <c r="E643" s="28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97"/>
    </row>
    <row r="644" spans="4:28" s="4" customFormat="1" x14ac:dyDescent="0.2">
      <c r="D644" s="96"/>
      <c r="E644" s="28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97"/>
    </row>
    <row r="645" spans="4:28" s="4" customFormat="1" x14ac:dyDescent="0.2">
      <c r="D645" s="96"/>
      <c r="E645" s="28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97"/>
    </row>
    <row r="646" spans="4:28" s="4" customFormat="1" x14ac:dyDescent="0.2">
      <c r="D646" s="96"/>
      <c r="E646" s="28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97"/>
    </row>
    <row r="647" spans="4:28" s="4" customFormat="1" x14ac:dyDescent="0.2">
      <c r="D647" s="96"/>
      <c r="E647" s="28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97"/>
    </row>
    <row r="648" spans="4:28" s="4" customFormat="1" x14ac:dyDescent="0.2">
      <c r="D648" s="96"/>
      <c r="E648" s="28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97"/>
    </row>
    <row r="649" spans="4:28" s="4" customFormat="1" x14ac:dyDescent="0.2">
      <c r="D649" s="96"/>
      <c r="E649" s="28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97"/>
    </row>
    <row r="650" spans="4:28" s="4" customFormat="1" x14ac:dyDescent="0.2">
      <c r="D650" s="96"/>
      <c r="E650" s="28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97"/>
    </row>
    <row r="651" spans="4:28" s="4" customFormat="1" x14ac:dyDescent="0.2">
      <c r="D651" s="96"/>
      <c r="E651" s="28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97"/>
    </row>
    <row r="652" spans="4:28" s="4" customFormat="1" x14ac:dyDescent="0.2">
      <c r="D652" s="96"/>
      <c r="E652" s="28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97"/>
    </row>
    <row r="653" spans="4:28" s="4" customFormat="1" x14ac:dyDescent="0.2">
      <c r="D653" s="96"/>
      <c r="E653" s="28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97"/>
    </row>
    <row r="654" spans="4:28" s="4" customFormat="1" x14ac:dyDescent="0.2">
      <c r="D654" s="96"/>
      <c r="E654" s="28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97"/>
    </row>
    <row r="655" spans="4:28" s="4" customFormat="1" x14ac:dyDescent="0.2">
      <c r="D655" s="96"/>
      <c r="E655" s="28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97"/>
    </row>
    <row r="656" spans="4:28" s="4" customFormat="1" x14ac:dyDescent="0.2">
      <c r="D656" s="96"/>
      <c r="E656" s="28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97"/>
    </row>
    <row r="657" spans="4:28" s="4" customFormat="1" x14ac:dyDescent="0.2">
      <c r="D657" s="96"/>
      <c r="E657" s="28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97"/>
    </row>
    <row r="658" spans="4:28" s="4" customFormat="1" x14ac:dyDescent="0.2">
      <c r="D658" s="96"/>
      <c r="E658" s="28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97"/>
    </row>
    <row r="659" spans="4:28" s="4" customFormat="1" x14ac:dyDescent="0.2">
      <c r="D659" s="96"/>
      <c r="E659" s="28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97"/>
    </row>
    <row r="660" spans="4:28" s="4" customFormat="1" x14ac:dyDescent="0.2">
      <c r="D660" s="96"/>
      <c r="E660" s="28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97"/>
    </row>
    <row r="661" spans="4:28" s="4" customFormat="1" x14ac:dyDescent="0.2">
      <c r="D661" s="96"/>
      <c r="E661" s="28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97"/>
    </row>
    <row r="662" spans="4:28" s="4" customFormat="1" x14ac:dyDescent="0.2">
      <c r="D662" s="96"/>
      <c r="E662" s="28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97"/>
    </row>
    <row r="663" spans="4:28" s="4" customFormat="1" x14ac:dyDescent="0.2">
      <c r="D663" s="96"/>
      <c r="E663" s="28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97"/>
    </row>
    <row r="664" spans="4:28" s="4" customFormat="1" x14ac:dyDescent="0.2">
      <c r="D664" s="96"/>
      <c r="E664" s="28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97"/>
    </row>
    <row r="665" spans="4:28" s="4" customFormat="1" x14ac:dyDescent="0.2">
      <c r="D665" s="96"/>
      <c r="E665" s="28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97"/>
    </row>
    <row r="666" spans="4:28" s="4" customFormat="1" x14ac:dyDescent="0.2">
      <c r="D666" s="96"/>
      <c r="E666" s="28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97"/>
    </row>
    <row r="667" spans="4:28" s="4" customFormat="1" x14ac:dyDescent="0.2">
      <c r="D667" s="96"/>
      <c r="E667" s="28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97"/>
    </row>
    <row r="668" spans="4:28" s="4" customFormat="1" x14ac:dyDescent="0.2">
      <c r="D668" s="96"/>
      <c r="E668" s="28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97"/>
    </row>
    <row r="669" spans="4:28" s="4" customFormat="1" x14ac:dyDescent="0.2">
      <c r="D669" s="96"/>
      <c r="E669" s="28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97"/>
    </row>
    <row r="670" spans="4:28" s="4" customFormat="1" x14ac:dyDescent="0.2">
      <c r="D670" s="96"/>
      <c r="E670" s="28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97"/>
    </row>
    <row r="671" spans="4:28" s="4" customFormat="1" x14ac:dyDescent="0.2">
      <c r="D671" s="96"/>
      <c r="E671" s="28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97"/>
    </row>
    <row r="672" spans="4:28" s="4" customFormat="1" x14ac:dyDescent="0.2">
      <c r="D672" s="96"/>
      <c r="E672" s="28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97"/>
    </row>
    <row r="673" spans="4:28" s="4" customFormat="1" x14ac:dyDescent="0.2">
      <c r="D673" s="96"/>
      <c r="E673" s="28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97"/>
    </row>
    <row r="674" spans="4:28" s="4" customFormat="1" x14ac:dyDescent="0.2">
      <c r="D674" s="96"/>
      <c r="E674" s="28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97"/>
    </row>
    <row r="675" spans="4:28" s="4" customFormat="1" x14ac:dyDescent="0.2">
      <c r="D675" s="96"/>
      <c r="E675" s="28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97"/>
    </row>
    <row r="676" spans="4:28" s="4" customFormat="1" x14ac:dyDescent="0.2">
      <c r="D676" s="96"/>
      <c r="E676" s="28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97"/>
    </row>
    <row r="677" spans="4:28" s="4" customFormat="1" x14ac:dyDescent="0.2">
      <c r="D677" s="96"/>
      <c r="E677" s="28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97"/>
    </row>
    <row r="678" spans="4:28" s="4" customFormat="1" x14ac:dyDescent="0.2">
      <c r="D678" s="96"/>
      <c r="E678" s="28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97"/>
    </row>
    <row r="679" spans="4:28" s="4" customFormat="1" x14ac:dyDescent="0.2">
      <c r="D679" s="96"/>
      <c r="E679" s="28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97"/>
    </row>
    <row r="680" spans="4:28" s="4" customFormat="1" x14ac:dyDescent="0.2">
      <c r="D680" s="96"/>
      <c r="E680" s="28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97"/>
    </row>
    <row r="681" spans="4:28" s="4" customFormat="1" x14ac:dyDescent="0.2">
      <c r="D681" s="96"/>
      <c r="E681" s="28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97"/>
    </row>
    <row r="682" spans="4:28" s="4" customFormat="1" x14ac:dyDescent="0.2">
      <c r="D682" s="96"/>
      <c r="E682" s="28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97"/>
    </row>
    <row r="683" spans="4:28" s="4" customFormat="1" x14ac:dyDescent="0.2">
      <c r="D683" s="96"/>
      <c r="E683" s="28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97"/>
    </row>
    <row r="684" spans="4:28" s="4" customFormat="1" x14ac:dyDescent="0.2">
      <c r="D684" s="96"/>
      <c r="E684" s="28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97"/>
    </row>
    <row r="685" spans="4:28" s="4" customFormat="1" x14ac:dyDescent="0.2">
      <c r="D685" s="96"/>
      <c r="E685" s="28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97"/>
    </row>
    <row r="686" spans="4:28" s="4" customFormat="1" x14ac:dyDescent="0.2">
      <c r="D686" s="96"/>
      <c r="E686" s="28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97"/>
    </row>
    <row r="687" spans="4:28" s="4" customFormat="1" x14ac:dyDescent="0.2">
      <c r="D687" s="96"/>
      <c r="E687" s="28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97"/>
    </row>
    <row r="688" spans="4:28" s="4" customFormat="1" x14ac:dyDescent="0.2">
      <c r="D688" s="96"/>
      <c r="E688" s="28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97"/>
    </row>
    <row r="689" spans="4:28" s="4" customFormat="1" x14ac:dyDescent="0.2">
      <c r="D689" s="96"/>
      <c r="E689" s="28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97"/>
    </row>
    <row r="690" spans="4:28" s="4" customFormat="1" x14ac:dyDescent="0.2">
      <c r="D690" s="96"/>
      <c r="E690" s="28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97"/>
    </row>
    <row r="691" spans="4:28" s="4" customFormat="1" x14ac:dyDescent="0.2">
      <c r="D691" s="96"/>
      <c r="E691" s="28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97"/>
    </row>
    <row r="692" spans="4:28" s="4" customFormat="1" x14ac:dyDescent="0.2">
      <c r="D692" s="96"/>
      <c r="E692" s="28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97"/>
    </row>
    <row r="693" spans="4:28" s="4" customFormat="1" x14ac:dyDescent="0.2">
      <c r="D693" s="96"/>
      <c r="E693" s="28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97"/>
    </row>
    <row r="694" spans="4:28" s="4" customFormat="1" x14ac:dyDescent="0.2">
      <c r="D694" s="96"/>
      <c r="E694" s="28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97"/>
    </row>
    <row r="695" spans="4:28" s="4" customFormat="1" x14ac:dyDescent="0.2">
      <c r="D695" s="96"/>
      <c r="E695" s="28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97"/>
    </row>
    <row r="696" spans="4:28" s="4" customFormat="1" x14ac:dyDescent="0.2">
      <c r="D696" s="96"/>
      <c r="E696" s="28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97"/>
    </row>
    <row r="697" spans="4:28" s="4" customFormat="1" x14ac:dyDescent="0.2">
      <c r="D697" s="96"/>
      <c r="E697" s="28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97"/>
    </row>
    <row r="698" spans="4:28" s="4" customFormat="1" x14ac:dyDescent="0.2">
      <c r="D698" s="96"/>
      <c r="E698" s="28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97"/>
    </row>
    <row r="699" spans="4:28" s="4" customFormat="1" x14ac:dyDescent="0.2">
      <c r="D699" s="96"/>
      <c r="E699" s="28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97"/>
    </row>
    <row r="700" spans="4:28" s="4" customFormat="1" x14ac:dyDescent="0.2">
      <c r="D700" s="96"/>
      <c r="E700" s="28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97"/>
    </row>
    <row r="701" spans="4:28" s="4" customFormat="1" x14ac:dyDescent="0.2">
      <c r="D701" s="96"/>
      <c r="E701" s="28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97"/>
    </row>
    <row r="702" spans="4:28" s="4" customFormat="1" x14ac:dyDescent="0.2">
      <c r="D702" s="96"/>
      <c r="E702" s="28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97"/>
    </row>
    <row r="703" spans="4:28" s="4" customFormat="1" x14ac:dyDescent="0.2">
      <c r="D703" s="96"/>
      <c r="E703" s="28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97"/>
    </row>
    <row r="704" spans="4:28" s="4" customFormat="1" x14ac:dyDescent="0.2">
      <c r="D704" s="96"/>
      <c r="E704" s="28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97"/>
    </row>
    <row r="705" spans="4:28" s="4" customFormat="1" x14ac:dyDescent="0.2">
      <c r="D705" s="96"/>
      <c r="E705" s="28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97"/>
    </row>
    <row r="706" spans="4:28" s="4" customFormat="1" x14ac:dyDescent="0.2">
      <c r="D706" s="96"/>
      <c r="E706" s="28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97"/>
    </row>
    <row r="707" spans="4:28" s="4" customFormat="1" x14ac:dyDescent="0.2">
      <c r="D707" s="96"/>
      <c r="E707" s="28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97"/>
    </row>
    <row r="708" spans="4:28" s="4" customFormat="1" x14ac:dyDescent="0.2">
      <c r="D708" s="96"/>
      <c r="E708" s="28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97"/>
    </row>
    <row r="709" spans="4:28" s="4" customFormat="1" x14ac:dyDescent="0.2">
      <c r="D709" s="96"/>
      <c r="E709" s="28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97"/>
    </row>
    <row r="710" spans="4:28" s="4" customFormat="1" x14ac:dyDescent="0.2">
      <c r="D710" s="96"/>
      <c r="E710" s="28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97"/>
    </row>
    <row r="711" spans="4:28" s="4" customFormat="1" x14ac:dyDescent="0.2">
      <c r="D711" s="96"/>
      <c r="E711" s="28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97"/>
    </row>
    <row r="712" spans="4:28" s="4" customFormat="1" x14ac:dyDescent="0.2">
      <c r="D712" s="96"/>
      <c r="E712" s="28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97"/>
    </row>
    <row r="713" spans="4:28" s="4" customFormat="1" x14ac:dyDescent="0.2">
      <c r="D713" s="96"/>
      <c r="E713" s="28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97"/>
    </row>
    <row r="714" spans="4:28" s="4" customFormat="1" x14ac:dyDescent="0.2">
      <c r="D714" s="96"/>
      <c r="E714" s="28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97"/>
    </row>
    <row r="715" spans="4:28" s="4" customFormat="1" x14ac:dyDescent="0.2">
      <c r="D715" s="96"/>
      <c r="E715" s="28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97"/>
    </row>
    <row r="716" spans="4:28" s="4" customFormat="1" x14ac:dyDescent="0.2">
      <c r="D716" s="96"/>
      <c r="E716" s="28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97"/>
    </row>
    <row r="717" spans="4:28" s="4" customFormat="1" x14ac:dyDescent="0.2">
      <c r="D717" s="96"/>
      <c r="E717" s="28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97"/>
    </row>
    <row r="718" spans="4:28" s="4" customFormat="1" x14ac:dyDescent="0.2">
      <c r="D718" s="96"/>
      <c r="E718" s="28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97"/>
    </row>
    <row r="719" spans="4:28" s="4" customFormat="1" x14ac:dyDescent="0.2">
      <c r="D719" s="96"/>
      <c r="E719" s="28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97"/>
    </row>
    <row r="720" spans="4:28" s="4" customFormat="1" x14ac:dyDescent="0.2">
      <c r="D720" s="96"/>
      <c r="E720" s="28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97"/>
    </row>
    <row r="721" spans="4:28" s="4" customFormat="1" x14ac:dyDescent="0.2">
      <c r="D721" s="96"/>
      <c r="E721" s="28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97"/>
    </row>
    <row r="722" spans="4:28" s="4" customFormat="1" x14ac:dyDescent="0.2">
      <c r="D722" s="96"/>
      <c r="E722" s="28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97"/>
    </row>
    <row r="723" spans="4:28" s="4" customFormat="1" x14ac:dyDescent="0.2">
      <c r="D723" s="96"/>
      <c r="E723" s="28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97"/>
    </row>
    <row r="724" spans="4:28" s="4" customFormat="1" x14ac:dyDescent="0.2">
      <c r="D724" s="96"/>
      <c r="E724" s="28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97"/>
    </row>
    <row r="725" spans="4:28" s="4" customFormat="1" x14ac:dyDescent="0.2">
      <c r="D725" s="96"/>
      <c r="E725" s="28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97"/>
    </row>
    <row r="726" spans="4:28" s="4" customFormat="1" x14ac:dyDescent="0.2">
      <c r="D726" s="96"/>
      <c r="E726" s="28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97"/>
    </row>
    <row r="727" spans="4:28" s="4" customFormat="1" x14ac:dyDescent="0.2">
      <c r="D727" s="96"/>
      <c r="E727" s="28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97"/>
    </row>
    <row r="728" spans="4:28" s="4" customFormat="1" x14ac:dyDescent="0.2">
      <c r="D728" s="96"/>
      <c r="E728" s="28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97"/>
    </row>
    <row r="729" spans="4:28" s="4" customFormat="1" x14ac:dyDescent="0.2">
      <c r="D729" s="96"/>
      <c r="E729" s="28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97"/>
    </row>
    <row r="730" spans="4:28" s="4" customFormat="1" x14ac:dyDescent="0.2">
      <c r="D730" s="96"/>
      <c r="E730" s="28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97"/>
    </row>
    <row r="731" spans="4:28" s="4" customFormat="1" x14ac:dyDescent="0.2">
      <c r="D731" s="96"/>
      <c r="E731" s="28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97"/>
    </row>
    <row r="732" spans="4:28" s="4" customFormat="1" x14ac:dyDescent="0.2">
      <c r="D732" s="96"/>
      <c r="E732" s="28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97"/>
    </row>
    <row r="733" spans="4:28" s="4" customFormat="1" x14ac:dyDescent="0.2">
      <c r="D733" s="96"/>
      <c r="E733" s="28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97"/>
    </row>
    <row r="734" spans="4:28" s="4" customFormat="1" x14ac:dyDescent="0.2">
      <c r="D734" s="96"/>
      <c r="E734" s="28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97"/>
    </row>
    <row r="735" spans="4:28" s="4" customFormat="1" x14ac:dyDescent="0.2">
      <c r="D735" s="96"/>
      <c r="E735" s="28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97"/>
    </row>
    <row r="736" spans="4:28" s="4" customFormat="1" x14ac:dyDescent="0.2">
      <c r="D736" s="96"/>
      <c r="E736" s="28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97"/>
    </row>
    <row r="737" spans="4:28" s="4" customFormat="1" x14ac:dyDescent="0.2">
      <c r="D737" s="96"/>
      <c r="E737" s="28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97"/>
    </row>
    <row r="738" spans="4:28" s="4" customFormat="1" x14ac:dyDescent="0.2">
      <c r="D738" s="96"/>
      <c r="E738" s="28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97"/>
    </row>
    <row r="739" spans="4:28" s="4" customFormat="1" x14ac:dyDescent="0.2">
      <c r="D739" s="96"/>
      <c r="E739" s="28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97"/>
    </row>
    <row r="740" spans="4:28" s="4" customFormat="1" x14ac:dyDescent="0.2">
      <c r="D740" s="96"/>
      <c r="E740" s="28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97"/>
    </row>
    <row r="741" spans="4:28" s="4" customFormat="1" x14ac:dyDescent="0.2">
      <c r="D741" s="96"/>
      <c r="E741" s="28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97"/>
    </row>
    <row r="742" spans="4:28" s="4" customFormat="1" x14ac:dyDescent="0.2">
      <c r="D742" s="96"/>
      <c r="E742" s="28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97"/>
    </row>
    <row r="743" spans="4:28" s="4" customFormat="1" x14ac:dyDescent="0.2">
      <c r="D743" s="96"/>
      <c r="E743" s="28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97"/>
    </row>
    <row r="744" spans="4:28" s="4" customFormat="1" x14ac:dyDescent="0.2">
      <c r="D744" s="96"/>
      <c r="E744" s="28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97"/>
    </row>
    <row r="745" spans="4:28" s="4" customFormat="1" x14ac:dyDescent="0.2">
      <c r="D745" s="96"/>
      <c r="E745" s="28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97"/>
    </row>
    <row r="746" spans="4:28" s="4" customFormat="1" x14ac:dyDescent="0.2">
      <c r="D746" s="96"/>
      <c r="E746" s="28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97"/>
    </row>
    <row r="747" spans="4:28" s="4" customFormat="1" x14ac:dyDescent="0.2">
      <c r="D747" s="96"/>
      <c r="E747" s="28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97"/>
    </row>
    <row r="748" spans="4:28" s="4" customFormat="1" x14ac:dyDescent="0.2">
      <c r="D748" s="96"/>
      <c r="E748" s="28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97"/>
    </row>
    <row r="749" spans="4:28" s="4" customFormat="1" x14ac:dyDescent="0.2">
      <c r="D749" s="96"/>
      <c r="E749" s="28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97"/>
    </row>
    <row r="750" spans="4:28" s="4" customFormat="1" x14ac:dyDescent="0.2">
      <c r="D750" s="96"/>
      <c r="E750" s="28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97"/>
    </row>
    <row r="751" spans="4:28" s="4" customFormat="1" x14ac:dyDescent="0.2">
      <c r="D751" s="96"/>
      <c r="E751" s="28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97"/>
    </row>
    <row r="752" spans="4:28" s="4" customFormat="1" x14ac:dyDescent="0.2">
      <c r="D752" s="96"/>
      <c r="E752" s="28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97"/>
    </row>
    <row r="753" spans="4:28" s="4" customFormat="1" x14ac:dyDescent="0.2">
      <c r="D753" s="96"/>
      <c r="E753" s="28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97"/>
    </row>
    <row r="754" spans="4:28" s="4" customFormat="1" x14ac:dyDescent="0.2">
      <c r="D754" s="96"/>
      <c r="E754" s="28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97"/>
    </row>
    <row r="755" spans="4:28" s="4" customFormat="1" x14ac:dyDescent="0.2">
      <c r="D755" s="96"/>
      <c r="E755" s="28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97"/>
    </row>
    <row r="756" spans="4:28" s="4" customFormat="1" x14ac:dyDescent="0.2">
      <c r="D756" s="96"/>
      <c r="E756" s="28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97"/>
    </row>
    <row r="757" spans="4:28" s="4" customFormat="1" x14ac:dyDescent="0.2">
      <c r="D757" s="96"/>
      <c r="E757" s="28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97"/>
    </row>
    <row r="758" spans="4:28" s="4" customFormat="1" x14ac:dyDescent="0.2">
      <c r="D758" s="96"/>
      <c r="E758" s="28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97"/>
    </row>
    <row r="759" spans="4:28" s="4" customFormat="1" x14ac:dyDescent="0.2">
      <c r="D759" s="96"/>
      <c r="E759" s="28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97"/>
    </row>
    <row r="760" spans="4:28" s="4" customFormat="1" x14ac:dyDescent="0.2">
      <c r="D760" s="96"/>
      <c r="E760" s="28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97"/>
    </row>
    <row r="761" spans="4:28" s="4" customFormat="1" x14ac:dyDescent="0.2">
      <c r="D761" s="96"/>
      <c r="E761" s="28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97"/>
    </row>
    <row r="762" spans="4:28" s="4" customFormat="1" x14ac:dyDescent="0.2">
      <c r="D762" s="96"/>
      <c r="E762" s="28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97"/>
    </row>
    <row r="763" spans="4:28" s="4" customFormat="1" x14ac:dyDescent="0.2">
      <c r="D763" s="96"/>
      <c r="E763" s="28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97"/>
    </row>
    <row r="764" spans="4:28" s="4" customFormat="1" x14ac:dyDescent="0.2">
      <c r="D764" s="96"/>
      <c r="E764" s="28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97"/>
    </row>
    <row r="765" spans="4:28" s="4" customFormat="1" x14ac:dyDescent="0.2">
      <c r="D765" s="96"/>
      <c r="E765" s="28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97"/>
    </row>
    <row r="766" spans="4:28" s="4" customFormat="1" x14ac:dyDescent="0.2">
      <c r="D766" s="96"/>
      <c r="E766" s="28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97"/>
    </row>
    <row r="767" spans="4:28" s="4" customFormat="1" x14ac:dyDescent="0.2">
      <c r="D767" s="96"/>
      <c r="E767" s="28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97"/>
    </row>
    <row r="768" spans="4:28" s="4" customFormat="1" x14ac:dyDescent="0.2">
      <c r="D768" s="96"/>
      <c r="E768" s="28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97"/>
    </row>
    <row r="769" spans="4:28" s="4" customFormat="1" x14ac:dyDescent="0.2">
      <c r="D769" s="96"/>
      <c r="E769" s="28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97"/>
    </row>
    <row r="770" spans="4:28" s="4" customFormat="1" x14ac:dyDescent="0.2">
      <c r="D770" s="96"/>
      <c r="E770" s="28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97"/>
    </row>
    <row r="771" spans="4:28" s="4" customFormat="1" x14ac:dyDescent="0.2">
      <c r="D771" s="96"/>
      <c r="E771" s="28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97"/>
    </row>
    <row r="772" spans="4:28" s="4" customFormat="1" x14ac:dyDescent="0.2">
      <c r="D772" s="96"/>
      <c r="E772" s="28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97"/>
    </row>
    <row r="773" spans="4:28" s="4" customFormat="1" x14ac:dyDescent="0.2">
      <c r="D773" s="96"/>
      <c r="E773" s="28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97"/>
    </row>
    <row r="774" spans="4:28" s="4" customFormat="1" x14ac:dyDescent="0.2">
      <c r="D774" s="96"/>
      <c r="E774" s="28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97"/>
    </row>
    <row r="775" spans="4:28" s="4" customFormat="1" x14ac:dyDescent="0.2">
      <c r="D775" s="96"/>
      <c r="E775" s="28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97"/>
    </row>
    <row r="776" spans="4:28" s="4" customFormat="1" x14ac:dyDescent="0.2">
      <c r="D776" s="96"/>
      <c r="E776" s="28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97"/>
    </row>
    <row r="777" spans="4:28" s="4" customFormat="1" x14ac:dyDescent="0.2">
      <c r="D777" s="96"/>
      <c r="E777" s="28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97"/>
    </row>
    <row r="778" spans="4:28" s="4" customFormat="1" x14ac:dyDescent="0.2">
      <c r="D778" s="96"/>
      <c r="E778" s="28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97"/>
    </row>
    <row r="779" spans="4:28" s="4" customFormat="1" x14ac:dyDescent="0.2">
      <c r="D779" s="96"/>
      <c r="E779" s="28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97"/>
    </row>
    <row r="780" spans="4:28" s="4" customFormat="1" x14ac:dyDescent="0.2">
      <c r="D780" s="96"/>
      <c r="E780" s="28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97"/>
    </row>
    <row r="781" spans="4:28" s="4" customFormat="1" x14ac:dyDescent="0.2">
      <c r="D781" s="96"/>
      <c r="E781" s="28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97"/>
    </row>
    <row r="782" spans="4:28" s="4" customFormat="1" x14ac:dyDescent="0.2">
      <c r="D782" s="96"/>
      <c r="E782" s="28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97"/>
    </row>
    <row r="783" spans="4:28" s="4" customFormat="1" x14ac:dyDescent="0.2">
      <c r="D783" s="96"/>
      <c r="E783" s="28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97"/>
    </row>
    <row r="784" spans="4:28" s="4" customFormat="1" x14ac:dyDescent="0.2">
      <c r="D784" s="96"/>
      <c r="E784" s="28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97"/>
    </row>
    <row r="785" spans="4:28" s="4" customFormat="1" x14ac:dyDescent="0.2">
      <c r="D785" s="96"/>
      <c r="E785" s="28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97"/>
    </row>
    <row r="786" spans="4:28" s="4" customFormat="1" x14ac:dyDescent="0.2">
      <c r="D786" s="96"/>
      <c r="E786" s="28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97"/>
    </row>
    <row r="787" spans="4:28" s="4" customFormat="1" x14ac:dyDescent="0.2">
      <c r="D787" s="96"/>
      <c r="E787" s="28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97"/>
    </row>
    <row r="788" spans="4:28" s="4" customFormat="1" x14ac:dyDescent="0.2">
      <c r="D788" s="96"/>
      <c r="E788" s="28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97"/>
    </row>
    <row r="789" spans="4:28" s="4" customFormat="1" x14ac:dyDescent="0.2">
      <c r="D789" s="96"/>
      <c r="E789" s="28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97"/>
    </row>
    <row r="790" spans="4:28" s="4" customFormat="1" x14ac:dyDescent="0.2">
      <c r="D790" s="96"/>
      <c r="E790" s="28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97"/>
    </row>
    <row r="791" spans="4:28" s="4" customFormat="1" x14ac:dyDescent="0.2">
      <c r="D791" s="96"/>
      <c r="E791" s="28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97"/>
    </row>
    <row r="792" spans="4:28" s="4" customFormat="1" x14ac:dyDescent="0.2">
      <c r="D792" s="96"/>
      <c r="E792" s="28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97"/>
    </row>
    <row r="793" spans="4:28" s="4" customFormat="1" x14ac:dyDescent="0.2">
      <c r="D793" s="96"/>
      <c r="E793" s="28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97"/>
    </row>
    <row r="794" spans="4:28" s="4" customFormat="1" x14ac:dyDescent="0.2">
      <c r="D794" s="96"/>
      <c r="E794" s="28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97"/>
    </row>
    <row r="795" spans="4:28" s="4" customFormat="1" x14ac:dyDescent="0.2">
      <c r="D795" s="96"/>
      <c r="E795" s="28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97"/>
    </row>
    <row r="796" spans="4:28" s="4" customFormat="1" x14ac:dyDescent="0.2">
      <c r="D796" s="96"/>
      <c r="E796" s="28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97"/>
    </row>
    <row r="797" spans="4:28" s="4" customFormat="1" x14ac:dyDescent="0.2">
      <c r="D797" s="96"/>
      <c r="E797" s="28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97"/>
    </row>
    <row r="798" spans="4:28" s="4" customFormat="1" x14ac:dyDescent="0.2">
      <c r="D798" s="96"/>
      <c r="E798" s="28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97"/>
    </row>
    <row r="799" spans="4:28" s="4" customFormat="1" x14ac:dyDescent="0.2">
      <c r="D799" s="96"/>
      <c r="E799" s="28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97"/>
    </row>
    <row r="800" spans="4:28" s="4" customFormat="1" x14ac:dyDescent="0.2">
      <c r="D800" s="96"/>
      <c r="E800" s="28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97"/>
    </row>
    <row r="801" spans="4:28" s="4" customFormat="1" x14ac:dyDescent="0.2">
      <c r="D801" s="96"/>
      <c r="E801" s="28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97"/>
    </row>
    <row r="802" spans="4:28" s="4" customFormat="1" x14ac:dyDescent="0.2">
      <c r="D802" s="96"/>
      <c r="E802" s="28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97"/>
    </row>
    <row r="803" spans="4:28" s="4" customFormat="1" x14ac:dyDescent="0.2">
      <c r="D803" s="96"/>
      <c r="E803" s="28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97"/>
    </row>
    <row r="804" spans="4:28" s="4" customFormat="1" x14ac:dyDescent="0.2">
      <c r="D804" s="96"/>
      <c r="E804" s="28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97"/>
    </row>
    <row r="805" spans="4:28" s="4" customFormat="1" x14ac:dyDescent="0.2">
      <c r="D805" s="96"/>
      <c r="E805" s="28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97"/>
    </row>
    <row r="806" spans="4:28" s="4" customFormat="1" x14ac:dyDescent="0.2">
      <c r="D806" s="96"/>
      <c r="E806" s="28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97"/>
    </row>
    <row r="807" spans="4:28" s="4" customFormat="1" x14ac:dyDescent="0.2">
      <c r="D807" s="96"/>
      <c r="E807" s="28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97"/>
    </row>
    <row r="808" spans="4:28" s="4" customFormat="1" x14ac:dyDescent="0.2">
      <c r="D808" s="96"/>
      <c r="E808" s="28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97"/>
    </row>
    <row r="809" spans="4:28" s="4" customFormat="1" x14ac:dyDescent="0.2">
      <c r="D809" s="96"/>
      <c r="E809" s="28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97"/>
    </row>
    <row r="810" spans="4:28" s="4" customFormat="1" x14ac:dyDescent="0.2">
      <c r="D810" s="96"/>
      <c r="E810" s="28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97"/>
    </row>
    <row r="811" spans="4:28" s="4" customFormat="1" x14ac:dyDescent="0.2">
      <c r="D811" s="96"/>
      <c r="E811" s="28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97"/>
    </row>
    <row r="812" spans="4:28" s="4" customFormat="1" x14ac:dyDescent="0.2">
      <c r="D812" s="96"/>
      <c r="E812" s="28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97"/>
    </row>
    <row r="813" spans="4:28" s="4" customFormat="1" x14ac:dyDescent="0.2">
      <c r="D813" s="96"/>
      <c r="E813" s="28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97"/>
    </row>
    <row r="814" spans="4:28" s="4" customFormat="1" x14ac:dyDescent="0.2">
      <c r="D814" s="96"/>
      <c r="E814" s="28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97"/>
    </row>
    <row r="815" spans="4:28" s="4" customFormat="1" x14ac:dyDescent="0.2">
      <c r="D815" s="96"/>
      <c r="E815" s="28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97"/>
    </row>
    <row r="816" spans="4:28" s="4" customFormat="1" x14ac:dyDescent="0.2">
      <c r="D816" s="96"/>
      <c r="E816" s="28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97"/>
    </row>
    <row r="817" spans="4:28" s="4" customFormat="1" x14ac:dyDescent="0.2">
      <c r="D817" s="96"/>
      <c r="E817" s="28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97"/>
    </row>
    <row r="818" spans="4:28" s="4" customFormat="1" x14ac:dyDescent="0.2">
      <c r="D818" s="96"/>
      <c r="E818" s="28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97"/>
    </row>
    <row r="819" spans="4:28" s="4" customFormat="1" x14ac:dyDescent="0.2">
      <c r="D819" s="96"/>
      <c r="E819" s="28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97"/>
    </row>
    <row r="820" spans="4:28" s="4" customFormat="1" x14ac:dyDescent="0.2">
      <c r="D820" s="96"/>
      <c r="E820" s="28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97"/>
    </row>
    <row r="821" spans="4:28" s="4" customFormat="1" x14ac:dyDescent="0.2">
      <c r="D821" s="96"/>
      <c r="E821" s="28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97"/>
    </row>
    <row r="822" spans="4:28" s="4" customFormat="1" x14ac:dyDescent="0.2">
      <c r="D822" s="96"/>
      <c r="E822" s="28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97"/>
    </row>
    <row r="823" spans="4:28" s="4" customFormat="1" x14ac:dyDescent="0.2">
      <c r="D823" s="96"/>
      <c r="E823" s="28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97"/>
    </row>
    <row r="824" spans="4:28" s="4" customFormat="1" x14ac:dyDescent="0.2">
      <c r="D824" s="96"/>
      <c r="E824" s="28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97"/>
    </row>
    <row r="825" spans="4:28" s="4" customFormat="1" x14ac:dyDescent="0.2">
      <c r="D825" s="96"/>
      <c r="E825" s="28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97"/>
    </row>
    <row r="826" spans="4:28" s="4" customFormat="1" x14ac:dyDescent="0.2">
      <c r="D826" s="96"/>
      <c r="E826" s="28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97"/>
    </row>
    <row r="827" spans="4:28" s="4" customFormat="1" x14ac:dyDescent="0.2">
      <c r="D827" s="96"/>
      <c r="E827" s="28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97"/>
    </row>
    <row r="828" spans="4:28" s="4" customFormat="1" x14ac:dyDescent="0.2">
      <c r="D828" s="96"/>
      <c r="E828" s="28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97"/>
    </row>
    <row r="829" spans="4:28" s="4" customFormat="1" x14ac:dyDescent="0.2">
      <c r="D829" s="96"/>
      <c r="E829" s="28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97"/>
    </row>
    <row r="830" spans="4:28" s="4" customFormat="1" x14ac:dyDescent="0.2">
      <c r="D830" s="96"/>
      <c r="E830" s="28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97"/>
    </row>
    <row r="831" spans="4:28" s="4" customFormat="1" x14ac:dyDescent="0.2">
      <c r="D831" s="96"/>
      <c r="E831" s="28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97"/>
    </row>
    <row r="832" spans="4:28" s="4" customFormat="1" x14ac:dyDescent="0.2">
      <c r="D832" s="96"/>
      <c r="E832" s="28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97"/>
    </row>
    <row r="833" spans="4:28" s="4" customFormat="1" x14ac:dyDescent="0.2">
      <c r="D833" s="96"/>
      <c r="E833" s="28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97"/>
    </row>
    <row r="834" spans="4:28" s="4" customFormat="1" x14ac:dyDescent="0.2">
      <c r="D834" s="96"/>
      <c r="E834" s="28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97"/>
    </row>
    <row r="835" spans="4:28" s="4" customFormat="1" x14ac:dyDescent="0.2">
      <c r="D835" s="96"/>
      <c r="E835" s="28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97"/>
    </row>
    <row r="836" spans="4:28" s="4" customFormat="1" x14ac:dyDescent="0.2">
      <c r="D836" s="96"/>
      <c r="E836" s="28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97"/>
    </row>
    <row r="837" spans="4:28" s="4" customFormat="1" x14ac:dyDescent="0.2">
      <c r="D837" s="96"/>
      <c r="E837" s="28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97"/>
    </row>
    <row r="838" spans="4:28" s="4" customFormat="1" x14ac:dyDescent="0.2">
      <c r="D838" s="96"/>
      <c r="E838" s="28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97"/>
    </row>
    <row r="839" spans="4:28" s="4" customFormat="1" x14ac:dyDescent="0.2">
      <c r="D839" s="96"/>
      <c r="E839" s="28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97"/>
    </row>
    <row r="840" spans="4:28" s="4" customFormat="1" x14ac:dyDescent="0.2">
      <c r="D840" s="96"/>
      <c r="E840" s="28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97"/>
    </row>
    <row r="841" spans="4:28" s="4" customFormat="1" x14ac:dyDescent="0.2">
      <c r="D841" s="96"/>
      <c r="E841" s="28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97"/>
    </row>
    <row r="842" spans="4:28" s="4" customFormat="1" x14ac:dyDescent="0.2">
      <c r="D842" s="96"/>
      <c r="E842" s="28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97"/>
    </row>
    <row r="843" spans="4:28" s="4" customFormat="1" x14ac:dyDescent="0.2">
      <c r="D843" s="96"/>
      <c r="E843" s="28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97"/>
    </row>
    <row r="844" spans="4:28" s="4" customFormat="1" x14ac:dyDescent="0.2">
      <c r="D844" s="96"/>
      <c r="E844" s="28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97"/>
    </row>
    <row r="845" spans="4:28" s="4" customFormat="1" x14ac:dyDescent="0.2">
      <c r="D845" s="96"/>
      <c r="E845" s="28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97"/>
    </row>
    <row r="846" spans="4:28" s="4" customFormat="1" x14ac:dyDescent="0.2">
      <c r="D846" s="96"/>
      <c r="E846" s="28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97"/>
    </row>
    <row r="847" spans="4:28" s="4" customFormat="1" x14ac:dyDescent="0.2">
      <c r="D847" s="96"/>
      <c r="E847" s="28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97"/>
    </row>
    <row r="848" spans="4:28" s="4" customFormat="1" x14ac:dyDescent="0.2">
      <c r="D848" s="96"/>
      <c r="E848" s="28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97"/>
    </row>
    <row r="849" spans="4:28" s="4" customFormat="1" x14ac:dyDescent="0.2">
      <c r="D849" s="96"/>
      <c r="E849" s="28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97"/>
    </row>
    <row r="850" spans="4:28" s="4" customFormat="1" x14ac:dyDescent="0.2">
      <c r="D850" s="96"/>
      <c r="E850" s="28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97"/>
    </row>
    <row r="851" spans="4:28" s="4" customFormat="1" x14ac:dyDescent="0.2">
      <c r="D851" s="96"/>
      <c r="E851" s="28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97"/>
    </row>
    <row r="852" spans="4:28" s="4" customFormat="1" x14ac:dyDescent="0.2">
      <c r="D852" s="96"/>
      <c r="E852" s="28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97"/>
    </row>
    <row r="853" spans="4:28" s="4" customFormat="1" x14ac:dyDescent="0.2">
      <c r="D853" s="96"/>
      <c r="E853" s="28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97"/>
    </row>
    <row r="854" spans="4:28" s="4" customFormat="1" x14ac:dyDescent="0.2">
      <c r="D854" s="96"/>
      <c r="E854" s="28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97"/>
    </row>
    <row r="855" spans="4:28" s="4" customFormat="1" x14ac:dyDescent="0.2">
      <c r="D855" s="96"/>
      <c r="E855" s="28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97"/>
    </row>
    <row r="856" spans="4:28" s="4" customFormat="1" x14ac:dyDescent="0.2">
      <c r="D856" s="96"/>
      <c r="E856" s="28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97"/>
    </row>
    <row r="857" spans="4:28" s="4" customFormat="1" x14ac:dyDescent="0.2">
      <c r="D857" s="96"/>
      <c r="E857" s="28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97"/>
    </row>
    <row r="858" spans="4:28" s="4" customFormat="1" x14ac:dyDescent="0.2">
      <c r="D858" s="96"/>
      <c r="E858" s="28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97"/>
    </row>
    <row r="859" spans="4:28" s="4" customFormat="1" x14ac:dyDescent="0.2">
      <c r="D859" s="96"/>
      <c r="E859" s="28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97"/>
    </row>
    <row r="860" spans="4:28" s="4" customFormat="1" x14ac:dyDescent="0.2">
      <c r="D860" s="96"/>
      <c r="E860" s="28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97"/>
    </row>
    <row r="861" spans="4:28" s="4" customFormat="1" x14ac:dyDescent="0.2">
      <c r="D861" s="96"/>
      <c r="E861" s="28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97"/>
    </row>
    <row r="862" spans="4:28" s="4" customFormat="1" x14ac:dyDescent="0.2">
      <c r="D862" s="96"/>
      <c r="E862" s="28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97"/>
    </row>
    <row r="863" spans="4:28" s="4" customFormat="1" x14ac:dyDescent="0.2">
      <c r="D863" s="96"/>
      <c r="E863" s="28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97"/>
    </row>
    <row r="864" spans="4:28" s="4" customFormat="1" x14ac:dyDescent="0.2">
      <c r="D864" s="96"/>
      <c r="E864" s="28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97"/>
    </row>
    <row r="865" spans="4:28" s="4" customFormat="1" x14ac:dyDescent="0.2">
      <c r="D865" s="96"/>
      <c r="E865" s="28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97"/>
    </row>
    <row r="866" spans="4:28" s="4" customFormat="1" x14ac:dyDescent="0.2">
      <c r="D866" s="96"/>
      <c r="E866" s="28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97"/>
    </row>
    <row r="867" spans="4:28" s="4" customFormat="1" x14ac:dyDescent="0.2">
      <c r="D867" s="96"/>
      <c r="E867" s="28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97"/>
    </row>
    <row r="868" spans="4:28" s="4" customFormat="1" x14ac:dyDescent="0.2">
      <c r="D868" s="96"/>
      <c r="E868" s="28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97"/>
    </row>
    <row r="869" spans="4:28" s="4" customFormat="1" x14ac:dyDescent="0.2">
      <c r="D869" s="96"/>
      <c r="E869" s="28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97"/>
    </row>
    <row r="870" spans="4:28" s="4" customFormat="1" x14ac:dyDescent="0.2">
      <c r="D870" s="96"/>
      <c r="E870" s="28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97"/>
    </row>
    <row r="871" spans="4:28" s="4" customFormat="1" x14ac:dyDescent="0.2">
      <c r="D871" s="96"/>
      <c r="E871" s="28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97"/>
    </row>
    <row r="872" spans="4:28" s="4" customFormat="1" x14ac:dyDescent="0.2">
      <c r="D872" s="96"/>
      <c r="E872" s="28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97"/>
    </row>
    <row r="873" spans="4:28" s="4" customFormat="1" x14ac:dyDescent="0.2">
      <c r="D873" s="96"/>
      <c r="E873" s="28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97"/>
    </row>
    <row r="874" spans="4:28" s="4" customFormat="1" x14ac:dyDescent="0.2">
      <c r="D874" s="96"/>
      <c r="E874" s="28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97"/>
    </row>
    <row r="875" spans="4:28" s="4" customFormat="1" x14ac:dyDescent="0.2">
      <c r="D875" s="96"/>
      <c r="E875" s="28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97"/>
    </row>
    <row r="876" spans="4:28" s="4" customFormat="1" x14ac:dyDescent="0.2">
      <c r="D876" s="96"/>
      <c r="E876" s="28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97"/>
    </row>
    <row r="877" spans="4:28" s="4" customFormat="1" x14ac:dyDescent="0.2">
      <c r="D877" s="96"/>
      <c r="E877" s="28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97"/>
    </row>
    <row r="878" spans="4:28" s="4" customFormat="1" x14ac:dyDescent="0.2">
      <c r="D878" s="96"/>
      <c r="E878" s="28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97"/>
    </row>
    <row r="879" spans="4:28" s="4" customFormat="1" x14ac:dyDescent="0.2">
      <c r="D879" s="96"/>
      <c r="E879" s="28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97"/>
    </row>
    <row r="880" spans="4:28" s="4" customFormat="1" x14ac:dyDescent="0.2">
      <c r="D880" s="96"/>
      <c r="E880" s="28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97"/>
    </row>
    <row r="881" spans="4:28" s="4" customFormat="1" x14ac:dyDescent="0.2">
      <c r="D881" s="96"/>
      <c r="E881" s="28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97"/>
    </row>
    <row r="882" spans="4:28" s="4" customFormat="1" x14ac:dyDescent="0.2">
      <c r="D882" s="96"/>
      <c r="E882" s="28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97"/>
    </row>
    <row r="883" spans="4:28" s="4" customFormat="1" x14ac:dyDescent="0.2">
      <c r="D883" s="96"/>
      <c r="E883" s="28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97"/>
    </row>
    <row r="884" spans="4:28" s="4" customFormat="1" x14ac:dyDescent="0.2">
      <c r="D884" s="96"/>
      <c r="E884" s="28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97"/>
    </row>
    <row r="885" spans="4:28" s="4" customFormat="1" x14ac:dyDescent="0.2">
      <c r="D885" s="96"/>
      <c r="E885" s="28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97"/>
    </row>
    <row r="886" spans="4:28" s="4" customFormat="1" x14ac:dyDescent="0.2">
      <c r="D886" s="96"/>
      <c r="E886" s="28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97"/>
    </row>
    <row r="887" spans="4:28" s="4" customFormat="1" x14ac:dyDescent="0.2">
      <c r="D887" s="96"/>
      <c r="E887" s="28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97"/>
    </row>
    <row r="888" spans="4:28" s="4" customFormat="1" x14ac:dyDescent="0.2">
      <c r="D888" s="96"/>
      <c r="E888" s="28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97"/>
    </row>
    <row r="889" spans="4:28" s="4" customFormat="1" x14ac:dyDescent="0.2">
      <c r="D889" s="96"/>
      <c r="E889" s="28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97"/>
    </row>
    <row r="890" spans="4:28" s="4" customFormat="1" x14ac:dyDescent="0.2">
      <c r="D890" s="96"/>
      <c r="E890" s="28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97"/>
    </row>
    <row r="891" spans="4:28" s="4" customFormat="1" x14ac:dyDescent="0.2">
      <c r="D891" s="96"/>
      <c r="E891" s="28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97"/>
    </row>
    <row r="892" spans="4:28" s="4" customFormat="1" x14ac:dyDescent="0.2">
      <c r="D892" s="96"/>
      <c r="E892" s="28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97"/>
    </row>
    <row r="893" spans="4:28" s="4" customFormat="1" x14ac:dyDescent="0.2">
      <c r="D893" s="96"/>
      <c r="E893" s="28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97"/>
    </row>
    <row r="894" spans="4:28" s="4" customFormat="1" x14ac:dyDescent="0.2">
      <c r="D894" s="96"/>
      <c r="E894" s="28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97"/>
    </row>
    <row r="895" spans="4:28" s="4" customFormat="1" x14ac:dyDescent="0.2">
      <c r="D895" s="96"/>
      <c r="E895" s="28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97"/>
    </row>
    <row r="896" spans="4:28" s="4" customFormat="1" x14ac:dyDescent="0.2">
      <c r="D896" s="96"/>
      <c r="E896" s="28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97"/>
    </row>
    <row r="897" spans="4:28" s="4" customFormat="1" x14ac:dyDescent="0.2">
      <c r="D897" s="96"/>
      <c r="E897" s="28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97"/>
    </row>
    <row r="898" spans="4:28" s="4" customFormat="1" x14ac:dyDescent="0.2">
      <c r="D898" s="96"/>
      <c r="E898" s="28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97"/>
    </row>
    <row r="899" spans="4:28" s="4" customFormat="1" x14ac:dyDescent="0.2">
      <c r="D899" s="96"/>
      <c r="E899" s="28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97"/>
    </row>
    <row r="900" spans="4:28" s="4" customFormat="1" x14ac:dyDescent="0.2">
      <c r="D900" s="96"/>
      <c r="E900" s="28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97"/>
    </row>
    <row r="901" spans="4:28" s="4" customFormat="1" x14ac:dyDescent="0.2">
      <c r="D901" s="96"/>
      <c r="E901" s="28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97"/>
    </row>
    <row r="902" spans="4:28" s="4" customFormat="1" x14ac:dyDescent="0.2">
      <c r="D902" s="96"/>
      <c r="E902" s="28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97"/>
    </row>
    <row r="903" spans="4:28" s="4" customFormat="1" x14ac:dyDescent="0.2">
      <c r="D903" s="96"/>
      <c r="E903" s="28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97"/>
    </row>
    <row r="904" spans="4:28" s="4" customFormat="1" x14ac:dyDescent="0.2">
      <c r="D904" s="96"/>
      <c r="E904" s="28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97"/>
    </row>
    <row r="905" spans="4:28" s="4" customFormat="1" x14ac:dyDescent="0.2">
      <c r="D905" s="96"/>
      <c r="E905" s="28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97"/>
    </row>
    <row r="906" spans="4:28" s="4" customFormat="1" x14ac:dyDescent="0.2">
      <c r="D906" s="96"/>
      <c r="E906" s="28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97"/>
    </row>
    <row r="907" spans="4:28" s="4" customFormat="1" x14ac:dyDescent="0.2">
      <c r="D907" s="96"/>
      <c r="E907" s="28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97"/>
    </row>
    <row r="908" spans="4:28" s="4" customFormat="1" x14ac:dyDescent="0.2">
      <c r="D908" s="96"/>
      <c r="E908" s="28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97"/>
    </row>
    <row r="909" spans="4:28" s="4" customFormat="1" x14ac:dyDescent="0.2">
      <c r="D909" s="96"/>
      <c r="E909" s="28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97"/>
    </row>
    <row r="910" spans="4:28" s="4" customFormat="1" x14ac:dyDescent="0.2">
      <c r="D910" s="96"/>
      <c r="E910" s="28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97"/>
    </row>
    <row r="911" spans="4:28" s="4" customFormat="1" x14ac:dyDescent="0.2">
      <c r="D911" s="96"/>
      <c r="E911" s="28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97"/>
    </row>
    <row r="912" spans="4:28" s="4" customFormat="1" x14ac:dyDescent="0.2">
      <c r="D912" s="96"/>
      <c r="E912" s="28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97"/>
    </row>
    <row r="913" spans="4:28" s="4" customFormat="1" x14ac:dyDescent="0.2">
      <c r="D913" s="96"/>
      <c r="E913" s="28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97"/>
    </row>
    <row r="914" spans="4:28" s="4" customFormat="1" x14ac:dyDescent="0.2">
      <c r="D914" s="96"/>
      <c r="E914" s="28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97"/>
    </row>
    <row r="915" spans="4:28" s="4" customFormat="1" x14ac:dyDescent="0.2">
      <c r="D915" s="96"/>
      <c r="E915" s="28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97"/>
    </row>
    <row r="916" spans="4:28" s="4" customFormat="1" x14ac:dyDescent="0.2">
      <c r="D916" s="96"/>
      <c r="E916" s="28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97"/>
    </row>
    <row r="917" spans="4:28" s="4" customFormat="1" x14ac:dyDescent="0.2">
      <c r="D917" s="96"/>
      <c r="E917" s="28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97"/>
    </row>
    <row r="918" spans="4:28" s="4" customFormat="1" x14ac:dyDescent="0.2">
      <c r="D918" s="96"/>
      <c r="E918" s="28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97"/>
    </row>
    <row r="919" spans="4:28" s="4" customFormat="1" x14ac:dyDescent="0.2">
      <c r="D919" s="96"/>
      <c r="E919" s="28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97"/>
    </row>
    <row r="920" spans="4:28" s="4" customFormat="1" x14ac:dyDescent="0.2">
      <c r="D920" s="96"/>
      <c r="E920" s="28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97"/>
    </row>
    <row r="921" spans="4:28" s="4" customFormat="1" x14ac:dyDescent="0.2">
      <c r="D921" s="96"/>
      <c r="E921" s="28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97"/>
    </row>
    <row r="922" spans="4:28" s="4" customFormat="1" x14ac:dyDescent="0.2">
      <c r="D922" s="96"/>
      <c r="E922" s="28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97"/>
    </row>
    <row r="923" spans="4:28" s="4" customFormat="1" x14ac:dyDescent="0.2">
      <c r="D923" s="96"/>
      <c r="E923" s="28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97"/>
    </row>
    <row r="924" spans="4:28" s="4" customFormat="1" x14ac:dyDescent="0.2">
      <c r="D924" s="96"/>
      <c r="E924" s="28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97"/>
    </row>
    <row r="925" spans="4:28" s="4" customFormat="1" x14ac:dyDescent="0.2">
      <c r="D925" s="96"/>
      <c r="E925" s="28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97"/>
    </row>
    <row r="926" spans="4:28" s="4" customFormat="1" x14ac:dyDescent="0.2">
      <c r="D926" s="96"/>
      <c r="E926" s="28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97"/>
    </row>
    <row r="927" spans="4:28" s="4" customFormat="1" x14ac:dyDescent="0.2">
      <c r="D927" s="96"/>
      <c r="E927" s="28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97"/>
    </row>
    <row r="928" spans="4:28" s="4" customFormat="1" x14ac:dyDescent="0.2">
      <c r="D928" s="96"/>
      <c r="E928" s="28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97"/>
    </row>
    <row r="929" spans="4:28" s="4" customFormat="1" x14ac:dyDescent="0.2">
      <c r="D929" s="96"/>
      <c r="E929" s="28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97"/>
    </row>
    <row r="930" spans="4:28" s="4" customFormat="1" x14ac:dyDescent="0.2">
      <c r="D930" s="96"/>
      <c r="E930" s="28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97"/>
    </row>
    <row r="931" spans="4:28" s="4" customFormat="1" x14ac:dyDescent="0.2">
      <c r="D931" s="96"/>
      <c r="E931" s="28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97"/>
    </row>
    <row r="932" spans="4:28" s="4" customFormat="1" x14ac:dyDescent="0.2">
      <c r="D932" s="96"/>
      <c r="E932" s="28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97"/>
    </row>
    <row r="933" spans="4:28" s="4" customFormat="1" x14ac:dyDescent="0.2">
      <c r="D933" s="96"/>
      <c r="E933" s="28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97"/>
    </row>
    <row r="934" spans="4:28" s="4" customFormat="1" x14ac:dyDescent="0.2">
      <c r="D934" s="96"/>
      <c r="E934" s="28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97"/>
    </row>
    <row r="935" spans="4:28" s="4" customFormat="1" x14ac:dyDescent="0.2">
      <c r="D935" s="96"/>
      <c r="E935" s="28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97"/>
    </row>
    <row r="936" spans="4:28" s="4" customFormat="1" x14ac:dyDescent="0.2">
      <c r="D936" s="96"/>
      <c r="E936" s="28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97"/>
    </row>
    <row r="937" spans="4:28" s="4" customFormat="1" x14ac:dyDescent="0.2">
      <c r="D937" s="96"/>
      <c r="E937" s="28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97"/>
    </row>
    <row r="938" spans="4:28" s="4" customFormat="1" x14ac:dyDescent="0.2">
      <c r="D938" s="96"/>
      <c r="E938" s="28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97"/>
    </row>
    <row r="939" spans="4:28" s="4" customFormat="1" x14ac:dyDescent="0.2">
      <c r="D939" s="96"/>
      <c r="E939" s="28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97"/>
    </row>
    <row r="940" spans="4:28" s="4" customFormat="1" x14ac:dyDescent="0.2">
      <c r="D940" s="96"/>
      <c r="E940" s="28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97"/>
    </row>
    <row r="941" spans="4:28" s="4" customFormat="1" x14ac:dyDescent="0.2">
      <c r="D941" s="96"/>
      <c r="E941" s="28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97"/>
    </row>
    <row r="942" spans="4:28" s="4" customFormat="1" x14ac:dyDescent="0.2">
      <c r="D942" s="96"/>
      <c r="E942" s="28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97"/>
    </row>
    <row r="943" spans="4:28" s="4" customFormat="1" x14ac:dyDescent="0.2">
      <c r="D943" s="96"/>
      <c r="E943" s="28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97"/>
    </row>
    <row r="944" spans="4:28" s="4" customFormat="1" x14ac:dyDescent="0.2">
      <c r="D944" s="96"/>
      <c r="E944" s="28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97"/>
    </row>
    <row r="945" spans="4:28" s="4" customFormat="1" x14ac:dyDescent="0.2">
      <c r="D945" s="96"/>
      <c r="E945" s="28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97"/>
    </row>
    <row r="946" spans="4:28" s="4" customFormat="1" x14ac:dyDescent="0.2">
      <c r="D946" s="96"/>
      <c r="E946" s="28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97"/>
    </row>
    <row r="947" spans="4:28" s="4" customFormat="1" x14ac:dyDescent="0.2">
      <c r="D947" s="96"/>
      <c r="E947" s="28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97"/>
    </row>
    <row r="948" spans="4:28" s="4" customFormat="1" x14ac:dyDescent="0.2">
      <c r="D948" s="96"/>
      <c r="E948" s="28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97"/>
    </row>
    <row r="949" spans="4:28" s="4" customFormat="1" x14ac:dyDescent="0.2">
      <c r="D949" s="96"/>
      <c r="E949" s="28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97"/>
    </row>
    <row r="950" spans="4:28" s="4" customFormat="1" x14ac:dyDescent="0.2">
      <c r="D950" s="96"/>
      <c r="E950" s="28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97"/>
    </row>
    <row r="951" spans="4:28" s="4" customFormat="1" x14ac:dyDescent="0.2">
      <c r="D951" s="96"/>
      <c r="E951" s="28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97"/>
    </row>
    <row r="952" spans="4:28" s="4" customFormat="1" x14ac:dyDescent="0.2">
      <c r="D952" s="96"/>
      <c r="E952" s="28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97"/>
    </row>
    <row r="953" spans="4:28" s="4" customFormat="1" x14ac:dyDescent="0.2">
      <c r="D953" s="96"/>
      <c r="E953" s="28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97"/>
    </row>
    <row r="954" spans="4:28" s="4" customFormat="1" x14ac:dyDescent="0.2">
      <c r="D954" s="96"/>
      <c r="E954" s="28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97"/>
    </row>
    <row r="955" spans="4:28" s="4" customFormat="1" x14ac:dyDescent="0.2">
      <c r="D955" s="96"/>
      <c r="E955" s="28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97"/>
    </row>
    <row r="956" spans="4:28" s="4" customFormat="1" x14ac:dyDescent="0.2">
      <c r="D956" s="96"/>
      <c r="E956" s="28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97"/>
    </row>
    <row r="957" spans="4:28" s="4" customFormat="1" x14ac:dyDescent="0.2">
      <c r="D957" s="96"/>
      <c r="E957" s="28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97"/>
    </row>
    <row r="958" spans="4:28" s="4" customFormat="1" x14ac:dyDescent="0.2">
      <c r="D958" s="96"/>
      <c r="E958" s="28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97"/>
    </row>
    <row r="959" spans="4:28" s="4" customFormat="1" x14ac:dyDescent="0.2">
      <c r="D959" s="96"/>
      <c r="E959" s="28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97"/>
    </row>
    <row r="960" spans="4:28" s="4" customFormat="1" x14ac:dyDescent="0.2">
      <c r="D960" s="96"/>
      <c r="E960" s="28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97"/>
    </row>
    <row r="961" spans="4:28" s="4" customFormat="1" x14ac:dyDescent="0.2">
      <c r="D961" s="96"/>
      <c r="E961" s="28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97"/>
    </row>
    <row r="962" spans="4:28" s="4" customFormat="1" x14ac:dyDescent="0.2">
      <c r="D962" s="96"/>
      <c r="E962" s="28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97"/>
    </row>
    <row r="963" spans="4:28" s="4" customFormat="1" x14ac:dyDescent="0.2">
      <c r="D963" s="96"/>
      <c r="E963" s="28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97"/>
    </row>
    <row r="964" spans="4:28" s="4" customFormat="1" x14ac:dyDescent="0.2">
      <c r="D964" s="96"/>
      <c r="E964" s="28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97"/>
    </row>
    <row r="965" spans="4:28" s="4" customFormat="1" x14ac:dyDescent="0.2">
      <c r="D965" s="96"/>
      <c r="E965" s="28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97"/>
    </row>
    <row r="966" spans="4:28" s="4" customFormat="1" x14ac:dyDescent="0.2">
      <c r="D966" s="96"/>
      <c r="E966" s="28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97"/>
    </row>
    <row r="967" spans="4:28" s="4" customFormat="1" x14ac:dyDescent="0.2">
      <c r="D967" s="96"/>
      <c r="E967" s="28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97"/>
    </row>
    <row r="968" spans="4:28" s="4" customFormat="1" x14ac:dyDescent="0.2">
      <c r="D968" s="96"/>
      <c r="E968" s="28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97"/>
    </row>
    <row r="969" spans="4:28" s="4" customFormat="1" x14ac:dyDescent="0.2">
      <c r="D969" s="96"/>
      <c r="E969" s="28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97"/>
    </row>
    <row r="970" spans="4:28" s="4" customFormat="1" x14ac:dyDescent="0.2">
      <c r="D970" s="96"/>
      <c r="E970" s="28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97"/>
    </row>
    <row r="971" spans="4:28" s="4" customFormat="1" x14ac:dyDescent="0.2">
      <c r="D971" s="96"/>
      <c r="E971" s="28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97"/>
    </row>
    <row r="972" spans="4:28" s="4" customFormat="1" x14ac:dyDescent="0.2">
      <c r="D972" s="96"/>
      <c r="E972" s="28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97"/>
    </row>
    <row r="973" spans="4:28" s="4" customFormat="1" x14ac:dyDescent="0.2">
      <c r="D973" s="96"/>
      <c r="E973" s="28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97"/>
    </row>
    <row r="974" spans="4:28" s="4" customFormat="1" x14ac:dyDescent="0.2">
      <c r="D974" s="96"/>
      <c r="E974" s="28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97"/>
    </row>
    <row r="975" spans="4:28" s="4" customFormat="1" x14ac:dyDescent="0.2">
      <c r="D975" s="96"/>
      <c r="E975" s="28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97"/>
    </row>
    <row r="976" spans="4:28" s="4" customFormat="1" x14ac:dyDescent="0.2">
      <c r="D976" s="96"/>
      <c r="E976" s="28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97"/>
    </row>
    <row r="977" spans="4:28" s="4" customFormat="1" x14ac:dyDescent="0.2">
      <c r="D977" s="96"/>
      <c r="E977" s="28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97"/>
    </row>
    <row r="978" spans="4:28" s="4" customFormat="1" x14ac:dyDescent="0.2">
      <c r="D978" s="96"/>
      <c r="E978" s="28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97"/>
    </row>
    <row r="979" spans="4:28" s="4" customFormat="1" x14ac:dyDescent="0.2">
      <c r="D979" s="96"/>
      <c r="E979" s="28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97"/>
    </row>
    <row r="980" spans="4:28" s="4" customFormat="1" x14ac:dyDescent="0.2">
      <c r="D980" s="96"/>
      <c r="E980" s="28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97"/>
    </row>
    <row r="981" spans="4:28" s="4" customFormat="1" x14ac:dyDescent="0.2">
      <c r="D981" s="96"/>
      <c r="E981" s="28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97"/>
    </row>
    <row r="982" spans="4:28" s="4" customFormat="1" x14ac:dyDescent="0.2">
      <c r="D982" s="96"/>
      <c r="E982" s="28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97"/>
    </row>
    <row r="983" spans="4:28" s="4" customFormat="1" x14ac:dyDescent="0.2">
      <c r="D983" s="96"/>
      <c r="E983" s="28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97"/>
    </row>
    <row r="984" spans="4:28" s="4" customFormat="1" x14ac:dyDescent="0.2">
      <c r="D984" s="96"/>
      <c r="E984" s="28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97"/>
    </row>
    <row r="985" spans="4:28" s="4" customFormat="1" x14ac:dyDescent="0.2">
      <c r="D985" s="96"/>
      <c r="E985" s="28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97"/>
    </row>
    <row r="986" spans="4:28" s="4" customFormat="1" x14ac:dyDescent="0.2">
      <c r="D986" s="96"/>
      <c r="E986" s="28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97"/>
    </row>
    <row r="987" spans="4:28" s="4" customFormat="1" x14ac:dyDescent="0.2">
      <c r="D987" s="96"/>
      <c r="E987" s="28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97"/>
    </row>
    <row r="988" spans="4:28" s="4" customFormat="1" x14ac:dyDescent="0.2">
      <c r="D988" s="96"/>
      <c r="E988" s="28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97"/>
    </row>
    <row r="989" spans="4:28" s="4" customFormat="1" x14ac:dyDescent="0.2">
      <c r="D989" s="96"/>
      <c r="E989" s="28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97"/>
    </row>
    <row r="990" spans="4:28" s="4" customFormat="1" x14ac:dyDescent="0.2">
      <c r="D990" s="96"/>
      <c r="E990" s="28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97"/>
    </row>
    <row r="991" spans="4:28" s="4" customFormat="1" x14ac:dyDescent="0.2">
      <c r="D991" s="96"/>
      <c r="E991" s="28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97"/>
    </row>
    <row r="992" spans="4:28" s="4" customFormat="1" x14ac:dyDescent="0.2">
      <c r="D992" s="96"/>
      <c r="E992" s="28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97"/>
    </row>
    <row r="993" spans="4:28" s="4" customFormat="1" x14ac:dyDescent="0.2">
      <c r="D993" s="96"/>
      <c r="E993" s="28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97"/>
    </row>
    <row r="994" spans="4:28" s="4" customFormat="1" x14ac:dyDescent="0.2">
      <c r="D994" s="96"/>
      <c r="E994" s="28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97"/>
    </row>
    <row r="995" spans="4:28" s="4" customFormat="1" x14ac:dyDescent="0.2">
      <c r="D995" s="96"/>
      <c r="E995" s="28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97"/>
    </row>
    <row r="996" spans="4:28" s="4" customFormat="1" x14ac:dyDescent="0.2">
      <c r="D996" s="96"/>
      <c r="E996" s="28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97"/>
    </row>
    <row r="997" spans="4:28" s="4" customFormat="1" x14ac:dyDescent="0.2">
      <c r="D997" s="96"/>
      <c r="E997" s="28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97"/>
    </row>
    <row r="998" spans="4:28" s="4" customFormat="1" x14ac:dyDescent="0.2">
      <c r="D998" s="96"/>
      <c r="E998" s="28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97"/>
    </row>
    <row r="999" spans="4:28" s="4" customFormat="1" x14ac:dyDescent="0.2">
      <c r="D999" s="96"/>
      <c r="E999" s="28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97"/>
    </row>
    <row r="1000" spans="4:28" s="4" customFormat="1" x14ac:dyDescent="0.2">
      <c r="D1000" s="96"/>
      <c r="E1000" s="28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97"/>
    </row>
    <row r="1001" spans="4:28" s="4" customFormat="1" x14ac:dyDescent="0.2">
      <c r="D1001" s="96"/>
      <c r="E1001" s="28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97"/>
    </row>
    <row r="1002" spans="4:28" s="4" customFormat="1" x14ac:dyDescent="0.2">
      <c r="D1002" s="96"/>
      <c r="E1002" s="28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97"/>
    </row>
    <row r="1003" spans="4:28" s="4" customFormat="1" x14ac:dyDescent="0.2">
      <c r="D1003" s="96"/>
      <c r="E1003" s="28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97"/>
    </row>
    <row r="1004" spans="4:28" s="4" customFormat="1" x14ac:dyDescent="0.2">
      <c r="D1004" s="96"/>
      <c r="E1004" s="28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97"/>
    </row>
    <row r="1005" spans="4:28" s="4" customFormat="1" x14ac:dyDescent="0.2">
      <c r="D1005" s="96"/>
      <c r="E1005" s="28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97"/>
    </row>
    <row r="1006" spans="4:28" s="4" customFormat="1" x14ac:dyDescent="0.2">
      <c r="D1006" s="96"/>
      <c r="E1006" s="28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97"/>
    </row>
    <row r="1007" spans="4:28" s="4" customFormat="1" x14ac:dyDescent="0.2">
      <c r="D1007" s="96"/>
      <c r="E1007" s="28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97"/>
    </row>
    <row r="1008" spans="4:28" s="4" customFormat="1" x14ac:dyDescent="0.2">
      <c r="D1008" s="96"/>
      <c r="E1008" s="28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97"/>
    </row>
    <row r="1009" spans="4:28" s="4" customFormat="1" x14ac:dyDescent="0.2">
      <c r="D1009" s="96"/>
      <c r="E1009" s="28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97"/>
    </row>
    <row r="1010" spans="4:28" s="4" customFormat="1" x14ac:dyDescent="0.2">
      <c r="D1010" s="96"/>
      <c r="E1010" s="28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97"/>
    </row>
    <row r="1011" spans="4:28" s="4" customFormat="1" x14ac:dyDescent="0.2">
      <c r="D1011" s="96"/>
      <c r="E1011" s="28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97"/>
    </row>
    <row r="1012" spans="4:28" s="4" customFormat="1" x14ac:dyDescent="0.2">
      <c r="D1012" s="96"/>
      <c r="E1012" s="28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97"/>
    </row>
    <row r="1013" spans="4:28" s="4" customFormat="1" x14ac:dyDescent="0.2">
      <c r="D1013" s="96"/>
      <c r="E1013" s="28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97"/>
    </row>
    <row r="1014" spans="4:28" s="4" customFormat="1" x14ac:dyDescent="0.2">
      <c r="D1014" s="96"/>
      <c r="E1014" s="28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97"/>
    </row>
    <row r="1015" spans="4:28" s="4" customFormat="1" x14ac:dyDescent="0.2">
      <c r="D1015" s="96"/>
      <c r="E1015" s="28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97"/>
    </row>
    <row r="1016" spans="4:28" s="4" customFormat="1" x14ac:dyDescent="0.2">
      <c r="D1016" s="96"/>
      <c r="E1016" s="28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97"/>
    </row>
    <row r="1017" spans="4:28" s="4" customFormat="1" x14ac:dyDescent="0.2">
      <c r="D1017" s="96"/>
      <c r="E1017" s="28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97"/>
    </row>
    <row r="1018" spans="4:28" s="4" customFormat="1" x14ac:dyDescent="0.2">
      <c r="D1018" s="96"/>
      <c r="E1018" s="28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97"/>
    </row>
    <row r="1019" spans="4:28" s="4" customFormat="1" x14ac:dyDescent="0.2">
      <c r="D1019" s="96"/>
      <c r="E1019" s="28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97"/>
    </row>
    <row r="1020" spans="4:28" s="4" customFormat="1" x14ac:dyDescent="0.2">
      <c r="D1020" s="96"/>
      <c r="E1020" s="28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97"/>
    </row>
    <row r="1021" spans="4:28" s="4" customFormat="1" x14ac:dyDescent="0.2">
      <c r="D1021" s="96"/>
      <c r="E1021" s="28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97"/>
    </row>
    <row r="1022" spans="4:28" s="4" customFormat="1" x14ac:dyDescent="0.2">
      <c r="D1022" s="96"/>
      <c r="E1022" s="28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97"/>
    </row>
    <row r="1023" spans="4:28" s="4" customFormat="1" x14ac:dyDescent="0.2">
      <c r="D1023" s="96"/>
      <c r="E1023" s="28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97"/>
    </row>
    <row r="1024" spans="4:28" s="4" customFormat="1" x14ac:dyDescent="0.2">
      <c r="D1024" s="96"/>
      <c r="E1024" s="28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97"/>
    </row>
    <row r="1025" spans="4:28" s="4" customFormat="1" x14ac:dyDescent="0.2">
      <c r="D1025" s="96"/>
      <c r="E1025" s="28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97"/>
    </row>
    <row r="1026" spans="4:28" s="4" customFormat="1" x14ac:dyDescent="0.2">
      <c r="D1026" s="96"/>
      <c r="E1026" s="28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97"/>
    </row>
    <row r="1027" spans="4:28" s="4" customFormat="1" x14ac:dyDescent="0.2">
      <c r="D1027" s="96"/>
      <c r="E1027" s="28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97"/>
    </row>
    <row r="1028" spans="4:28" s="4" customFormat="1" x14ac:dyDescent="0.2">
      <c r="D1028" s="96"/>
      <c r="E1028" s="28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97"/>
    </row>
    <row r="1029" spans="4:28" s="4" customFormat="1" x14ac:dyDescent="0.2">
      <c r="D1029" s="96"/>
      <c r="E1029" s="28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97"/>
    </row>
    <row r="1030" spans="4:28" s="4" customFormat="1" x14ac:dyDescent="0.2">
      <c r="D1030" s="96"/>
      <c r="E1030" s="28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97"/>
    </row>
    <row r="1031" spans="4:28" s="4" customFormat="1" x14ac:dyDescent="0.2">
      <c r="D1031" s="96"/>
      <c r="E1031" s="28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97"/>
    </row>
    <row r="1032" spans="4:28" s="4" customFormat="1" x14ac:dyDescent="0.2">
      <c r="D1032" s="96"/>
      <c r="E1032" s="28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97"/>
    </row>
    <row r="1033" spans="4:28" s="4" customFormat="1" x14ac:dyDescent="0.2">
      <c r="D1033" s="96"/>
      <c r="E1033" s="28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97"/>
    </row>
    <row r="1034" spans="4:28" s="4" customFormat="1" x14ac:dyDescent="0.2">
      <c r="D1034" s="96"/>
      <c r="E1034" s="28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97"/>
    </row>
    <row r="1035" spans="4:28" s="4" customFormat="1" x14ac:dyDescent="0.2">
      <c r="D1035" s="96"/>
      <c r="E1035" s="28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97"/>
    </row>
    <row r="1036" spans="4:28" s="4" customFormat="1" x14ac:dyDescent="0.2">
      <c r="D1036" s="96"/>
      <c r="E1036" s="28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97"/>
    </row>
    <row r="1037" spans="4:28" s="4" customFormat="1" x14ac:dyDescent="0.2">
      <c r="D1037" s="96"/>
      <c r="E1037" s="28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97"/>
    </row>
    <row r="1038" spans="4:28" s="4" customFormat="1" x14ac:dyDescent="0.2">
      <c r="D1038" s="96"/>
      <c r="E1038" s="28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97"/>
    </row>
    <row r="1039" spans="4:28" s="4" customFormat="1" x14ac:dyDescent="0.2">
      <c r="D1039" s="96"/>
      <c r="E1039" s="28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97"/>
    </row>
    <row r="1040" spans="4:28" s="4" customFormat="1" x14ac:dyDescent="0.2">
      <c r="D1040" s="96"/>
      <c r="E1040" s="28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97"/>
    </row>
    <row r="1041" spans="4:28" s="4" customFormat="1" x14ac:dyDescent="0.2">
      <c r="D1041" s="96"/>
      <c r="E1041" s="28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97"/>
    </row>
    <row r="1042" spans="4:28" s="4" customFormat="1" x14ac:dyDescent="0.2">
      <c r="D1042" s="96"/>
      <c r="E1042" s="28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97"/>
    </row>
    <row r="1043" spans="4:28" s="4" customFormat="1" x14ac:dyDescent="0.2">
      <c r="D1043" s="96"/>
      <c r="E1043" s="28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97"/>
    </row>
    <row r="1044" spans="4:28" s="4" customFormat="1" x14ac:dyDescent="0.2">
      <c r="D1044" s="96"/>
      <c r="E1044" s="28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97"/>
    </row>
    <row r="1045" spans="4:28" s="4" customFormat="1" x14ac:dyDescent="0.2">
      <c r="D1045" s="96"/>
      <c r="E1045" s="28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97"/>
    </row>
    <row r="1046" spans="4:28" s="4" customFormat="1" x14ac:dyDescent="0.2">
      <c r="D1046" s="96"/>
      <c r="E1046" s="28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97"/>
    </row>
    <row r="1047" spans="4:28" s="4" customFormat="1" x14ac:dyDescent="0.2">
      <c r="D1047" s="96"/>
      <c r="E1047" s="28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97"/>
    </row>
    <row r="1048" spans="4:28" s="4" customFormat="1" x14ac:dyDescent="0.2">
      <c r="D1048" s="96"/>
      <c r="E1048" s="28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97"/>
    </row>
    <row r="1049" spans="4:28" s="4" customFormat="1" x14ac:dyDescent="0.2">
      <c r="D1049" s="96"/>
      <c r="E1049" s="28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97"/>
    </row>
    <row r="1050" spans="4:28" s="4" customFormat="1" x14ac:dyDescent="0.2">
      <c r="D1050" s="96"/>
      <c r="E1050" s="28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97"/>
    </row>
    <row r="1051" spans="4:28" s="4" customFormat="1" x14ac:dyDescent="0.2">
      <c r="D1051" s="96"/>
      <c r="E1051" s="28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97"/>
    </row>
    <row r="1052" spans="4:28" s="4" customFormat="1" x14ac:dyDescent="0.2">
      <c r="D1052" s="96"/>
      <c r="E1052" s="28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97"/>
    </row>
    <row r="1053" spans="4:28" s="4" customFormat="1" x14ac:dyDescent="0.2">
      <c r="D1053" s="96"/>
      <c r="E1053" s="28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97"/>
    </row>
    <row r="1054" spans="4:28" s="4" customFormat="1" x14ac:dyDescent="0.2">
      <c r="D1054" s="96"/>
      <c r="E1054" s="28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97"/>
    </row>
    <row r="1055" spans="4:28" s="4" customFormat="1" x14ac:dyDescent="0.2">
      <c r="D1055" s="96"/>
      <c r="E1055" s="28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97"/>
    </row>
    <row r="1056" spans="4:28" s="4" customFormat="1" x14ac:dyDescent="0.2">
      <c r="D1056" s="96"/>
      <c r="E1056" s="28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97"/>
    </row>
    <row r="1057" spans="4:28" s="4" customFormat="1" x14ac:dyDescent="0.2">
      <c r="D1057" s="96"/>
      <c r="E1057" s="28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97"/>
    </row>
    <row r="1058" spans="4:28" s="4" customFormat="1" x14ac:dyDescent="0.2">
      <c r="D1058" s="96"/>
      <c r="E1058" s="28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97"/>
    </row>
    <row r="1059" spans="4:28" s="4" customFormat="1" x14ac:dyDescent="0.2">
      <c r="D1059" s="96"/>
      <c r="E1059" s="28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97"/>
    </row>
    <row r="1060" spans="4:28" s="4" customFormat="1" x14ac:dyDescent="0.2">
      <c r="D1060" s="96"/>
      <c r="E1060" s="28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97"/>
    </row>
    <row r="1061" spans="4:28" s="4" customFormat="1" x14ac:dyDescent="0.2">
      <c r="D1061" s="96"/>
      <c r="E1061" s="28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97"/>
    </row>
    <row r="1062" spans="4:28" s="4" customFormat="1" x14ac:dyDescent="0.2">
      <c r="D1062" s="96"/>
      <c r="E1062" s="28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97"/>
    </row>
    <row r="1063" spans="4:28" s="4" customFormat="1" x14ac:dyDescent="0.2">
      <c r="D1063" s="96"/>
      <c r="E1063" s="28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97"/>
    </row>
    <row r="1064" spans="4:28" s="4" customFormat="1" x14ac:dyDescent="0.2">
      <c r="D1064" s="96"/>
      <c r="E1064" s="28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97"/>
    </row>
    <row r="1065" spans="4:28" s="4" customFormat="1" x14ac:dyDescent="0.2">
      <c r="D1065" s="96"/>
      <c r="E1065" s="28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97"/>
    </row>
    <row r="1066" spans="4:28" s="4" customFormat="1" x14ac:dyDescent="0.2">
      <c r="D1066" s="96"/>
      <c r="E1066" s="28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97"/>
    </row>
    <row r="1067" spans="4:28" s="4" customFormat="1" x14ac:dyDescent="0.2">
      <c r="D1067" s="96"/>
      <c r="E1067" s="28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97"/>
    </row>
    <row r="1068" spans="4:28" s="4" customFormat="1" x14ac:dyDescent="0.2">
      <c r="D1068" s="96"/>
      <c r="E1068" s="28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97"/>
    </row>
    <row r="1069" spans="4:28" s="4" customFormat="1" x14ac:dyDescent="0.2">
      <c r="D1069" s="96"/>
      <c r="E1069" s="28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97"/>
    </row>
    <row r="1070" spans="4:28" s="4" customFormat="1" x14ac:dyDescent="0.2">
      <c r="D1070" s="96"/>
      <c r="E1070" s="28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97"/>
    </row>
    <row r="1071" spans="4:28" s="4" customFormat="1" x14ac:dyDescent="0.2">
      <c r="D1071" s="96"/>
      <c r="E1071" s="28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97"/>
    </row>
    <row r="1072" spans="4:28" s="4" customFormat="1" x14ac:dyDescent="0.2">
      <c r="D1072" s="96"/>
      <c r="E1072" s="28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97"/>
    </row>
    <row r="1073" spans="4:28" s="4" customFormat="1" x14ac:dyDescent="0.2">
      <c r="D1073" s="96"/>
      <c r="E1073" s="28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97"/>
    </row>
    <row r="1074" spans="4:28" s="4" customFormat="1" x14ac:dyDescent="0.2">
      <c r="D1074" s="96"/>
      <c r="E1074" s="28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97"/>
    </row>
    <row r="1075" spans="4:28" s="4" customFormat="1" x14ac:dyDescent="0.2">
      <c r="D1075" s="96"/>
      <c r="E1075" s="28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97"/>
    </row>
    <row r="1076" spans="4:28" s="4" customFormat="1" x14ac:dyDescent="0.2">
      <c r="D1076" s="96"/>
      <c r="E1076" s="28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97"/>
    </row>
    <row r="1077" spans="4:28" s="4" customFormat="1" x14ac:dyDescent="0.2">
      <c r="D1077" s="96"/>
      <c r="E1077" s="28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97"/>
    </row>
    <row r="1078" spans="4:28" s="4" customFormat="1" x14ac:dyDescent="0.2">
      <c r="D1078" s="96"/>
      <c r="E1078" s="28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97"/>
    </row>
    <row r="1079" spans="4:28" s="4" customFormat="1" x14ac:dyDescent="0.2">
      <c r="D1079" s="96"/>
      <c r="E1079" s="28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97"/>
    </row>
    <row r="1080" spans="4:28" s="4" customFormat="1" x14ac:dyDescent="0.2">
      <c r="D1080" s="96"/>
      <c r="E1080" s="28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97"/>
    </row>
    <row r="1081" spans="4:28" s="4" customFormat="1" x14ac:dyDescent="0.2">
      <c r="D1081" s="96"/>
      <c r="E1081" s="28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97"/>
    </row>
    <row r="1082" spans="4:28" s="4" customFormat="1" x14ac:dyDescent="0.2">
      <c r="D1082" s="96"/>
      <c r="E1082" s="28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97"/>
    </row>
    <row r="1083" spans="4:28" s="4" customFormat="1" x14ac:dyDescent="0.2">
      <c r="D1083" s="96"/>
      <c r="E1083" s="28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97"/>
    </row>
    <row r="1084" spans="4:28" s="4" customFormat="1" x14ac:dyDescent="0.2">
      <c r="D1084" s="96"/>
      <c r="E1084" s="28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97"/>
    </row>
    <row r="1085" spans="4:28" s="4" customFormat="1" x14ac:dyDescent="0.2">
      <c r="D1085" s="96"/>
      <c r="E1085" s="28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97"/>
    </row>
    <row r="1086" spans="4:28" s="4" customFormat="1" x14ac:dyDescent="0.2">
      <c r="D1086" s="96"/>
      <c r="E1086" s="28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97"/>
    </row>
    <row r="1087" spans="4:28" s="4" customFormat="1" x14ac:dyDescent="0.2">
      <c r="D1087" s="96"/>
      <c r="E1087" s="28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97"/>
    </row>
    <row r="1088" spans="4:28" s="4" customFormat="1" x14ac:dyDescent="0.2">
      <c r="D1088" s="96"/>
      <c r="E1088" s="28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97"/>
    </row>
    <row r="1089" spans="4:28" s="4" customFormat="1" x14ac:dyDescent="0.2">
      <c r="D1089" s="96"/>
      <c r="E1089" s="28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97"/>
    </row>
    <row r="1090" spans="4:28" s="4" customFormat="1" x14ac:dyDescent="0.2">
      <c r="D1090" s="96"/>
      <c r="E1090" s="28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97"/>
    </row>
    <row r="1091" spans="4:28" s="4" customFormat="1" x14ac:dyDescent="0.2">
      <c r="D1091" s="96"/>
      <c r="E1091" s="28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97"/>
    </row>
    <row r="1092" spans="4:28" s="4" customFormat="1" x14ac:dyDescent="0.2">
      <c r="D1092" s="96"/>
      <c r="E1092" s="28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97"/>
    </row>
    <row r="1093" spans="4:28" s="4" customFormat="1" x14ac:dyDescent="0.2">
      <c r="D1093" s="96"/>
      <c r="E1093" s="28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97"/>
    </row>
    <row r="1094" spans="4:28" s="4" customFormat="1" x14ac:dyDescent="0.2">
      <c r="D1094" s="96"/>
      <c r="E1094" s="28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97"/>
    </row>
    <row r="1095" spans="4:28" s="4" customFormat="1" x14ac:dyDescent="0.2">
      <c r="D1095" s="96"/>
      <c r="E1095" s="28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97"/>
    </row>
    <row r="1096" spans="4:28" s="4" customFormat="1" x14ac:dyDescent="0.2">
      <c r="D1096" s="96"/>
      <c r="E1096" s="28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97"/>
    </row>
    <row r="1097" spans="4:28" s="4" customFormat="1" x14ac:dyDescent="0.2">
      <c r="D1097" s="96"/>
      <c r="E1097" s="28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97"/>
    </row>
    <row r="1098" spans="4:28" s="4" customFormat="1" x14ac:dyDescent="0.2">
      <c r="D1098" s="96"/>
      <c r="E1098" s="28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97"/>
    </row>
    <row r="1099" spans="4:28" s="4" customFormat="1" x14ac:dyDescent="0.2">
      <c r="D1099" s="96"/>
      <c r="E1099" s="28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97"/>
    </row>
    <row r="1100" spans="4:28" s="4" customFormat="1" x14ac:dyDescent="0.2">
      <c r="D1100" s="96"/>
      <c r="E1100" s="28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97"/>
    </row>
    <row r="1101" spans="4:28" s="4" customFormat="1" x14ac:dyDescent="0.2">
      <c r="D1101" s="96"/>
      <c r="E1101" s="28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97"/>
    </row>
    <row r="1102" spans="4:28" s="4" customFormat="1" x14ac:dyDescent="0.2">
      <c r="D1102" s="96"/>
      <c r="E1102" s="28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97"/>
    </row>
    <row r="1103" spans="4:28" s="4" customFormat="1" x14ac:dyDescent="0.2">
      <c r="D1103" s="96"/>
      <c r="E1103" s="28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97"/>
    </row>
    <row r="1104" spans="4:28" s="4" customFormat="1" x14ac:dyDescent="0.2">
      <c r="D1104" s="96"/>
      <c r="E1104" s="28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97"/>
    </row>
    <row r="1105" spans="4:28" s="4" customFormat="1" x14ac:dyDescent="0.2">
      <c r="D1105" s="96"/>
      <c r="E1105" s="28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97"/>
    </row>
    <row r="1106" spans="4:28" s="4" customFormat="1" x14ac:dyDescent="0.2">
      <c r="D1106" s="96"/>
      <c r="E1106" s="28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97"/>
    </row>
    <row r="1107" spans="4:28" s="4" customFormat="1" x14ac:dyDescent="0.2">
      <c r="D1107" s="96"/>
      <c r="E1107" s="28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97"/>
    </row>
    <row r="1108" spans="4:28" s="4" customFormat="1" x14ac:dyDescent="0.2">
      <c r="D1108" s="96"/>
      <c r="E1108" s="28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97"/>
    </row>
    <row r="1109" spans="4:28" s="4" customFormat="1" x14ac:dyDescent="0.2">
      <c r="D1109" s="96"/>
      <c r="E1109" s="28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97"/>
    </row>
    <row r="1110" spans="4:28" s="4" customFormat="1" x14ac:dyDescent="0.2">
      <c r="D1110" s="96"/>
      <c r="E1110" s="28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97"/>
    </row>
    <row r="1111" spans="4:28" s="4" customFormat="1" x14ac:dyDescent="0.2">
      <c r="D1111" s="96"/>
      <c r="E1111" s="28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97"/>
    </row>
    <row r="1112" spans="4:28" s="4" customFormat="1" x14ac:dyDescent="0.2">
      <c r="D1112" s="96"/>
      <c r="E1112" s="28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97"/>
    </row>
    <row r="1113" spans="4:28" s="4" customFormat="1" x14ac:dyDescent="0.2">
      <c r="D1113" s="96"/>
      <c r="E1113" s="28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97"/>
    </row>
    <row r="1114" spans="4:28" s="4" customFormat="1" x14ac:dyDescent="0.2">
      <c r="D1114" s="96"/>
      <c r="E1114" s="28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97"/>
    </row>
    <row r="1115" spans="4:28" s="4" customFormat="1" x14ac:dyDescent="0.2">
      <c r="D1115" s="96"/>
      <c r="E1115" s="28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97"/>
    </row>
    <row r="1116" spans="4:28" s="4" customFormat="1" x14ac:dyDescent="0.2">
      <c r="D1116" s="96"/>
      <c r="E1116" s="28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97"/>
    </row>
    <row r="1117" spans="4:28" s="4" customFormat="1" x14ac:dyDescent="0.2">
      <c r="D1117" s="96"/>
      <c r="E1117" s="28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97"/>
    </row>
    <row r="1118" spans="4:28" s="4" customFormat="1" x14ac:dyDescent="0.2">
      <c r="D1118" s="96"/>
      <c r="E1118" s="28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97"/>
    </row>
    <row r="1119" spans="4:28" s="4" customFormat="1" x14ac:dyDescent="0.2">
      <c r="D1119" s="96"/>
      <c r="E1119" s="28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97"/>
    </row>
    <row r="1120" spans="4:28" s="4" customFormat="1" x14ac:dyDescent="0.2">
      <c r="D1120" s="96"/>
      <c r="E1120" s="28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97"/>
    </row>
    <row r="1121" spans="4:28" s="4" customFormat="1" x14ac:dyDescent="0.2">
      <c r="D1121" s="96"/>
      <c r="E1121" s="28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97"/>
    </row>
    <row r="1122" spans="4:28" s="4" customFormat="1" x14ac:dyDescent="0.2">
      <c r="D1122" s="96"/>
      <c r="E1122" s="28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97"/>
    </row>
    <row r="1123" spans="4:28" s="4" customFormat="1" x14ac:dyDescent="0.2">
      <c r="D1123" s="96"/>
      <c r="E1123" s="28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97"/>
    </row>
    <row r="1124" spans="4:28" s="4" customFormat="1" x14ac:dyDescent="0.2">
      <c r="D1124" s="96"/>
      <c r="E1124" s="28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97"/>
    </row>
    <row r="1125" spans="4:28" s="4" customFormat="1" x14ac:dyDescent="0.2">
      <c r="D1125" s="96"/>
      <c r="E1125" s="28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97"/>
    </row>
    <row r="1126" spans="4:28" s="4" customFormat="1" x14ac:dyDescent="0.2">
      <c r="D1126" s="96"/>
      <c r="E1126" s="28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97"/>
    </row>
    <row r="1127" spans="4:28" s="4" customFormat="1" x14ac:dyDescent="0.2">
      <c r="D1127" s="96"/>
      <c r="E1127" s="28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97"/>
    </row>
    <row r="1128" spans="4:28" s="4" customFormat="1" x14ac:dyDescent="0.2">
      <c r="D1128" s="96"/>
      <c r="E1128" s="28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97"/>
    </row>
    <row r="1129" spans="4:28" s="4" customFormat="1" x14ac:dyDescent="0.2">
      <c r="D1129" s="96"/>
      <c r="E1129" s="28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97"/>
    </row>
    <row r="1130" spans="4:28" s="4" customFormat="1" x14ac:dyDescent="0.2">
      <c r="D1130" s="96"/>
      <c r="E1130" s="28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97"/>
    </row>
    <row r="1131" spans="4:28" s="4" customFormat="1" x14ac:dyDescent="0.2">
      <c r="D1131" s="96"/>
      <c r="E1131" s="28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97"/>
    </row>
    <row r="1132" spans="4:28" s="4" customFormat="1" x14ac:dyDescent="0.2">
      <c r="D1132" s="96"/>
      <c r="E1132" s="28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97"/>
    </row>
    <row r="1133" spans="4:28" s="4" customFormat="1" x14ac:dyDescent="0.2">
      <c r="D1133" s="96"/>
      <c r="E1133" s="28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97"/>
    </row>
    <row r="1134" spans="4:28" s="4" customFormat="1" x14ac:dyDescent="0.2">
      <c r="D1134" s="96"/>
      <c r="E1134" s="28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97"/>
    </row>
    <row r="1135" spans="4:28" s="4" customFormat="1" x14ac:dyDescent="0.2">
      <c r="D1135" s="96"/>
      <c r="E1135" s="28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97"/>
    </row>
    <row r="1136" spans="4:28" s="4" customFormat="1" x14ac:dyDescent="0.2">
      <c r="D1136" s="96"/>
      <c r="E1136" s="28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97"/>
    </row>
    <row r="1137" spans="4:28" s="4" customFormat="1" x14ac:dyDescent="0.2">
      <c r="D1137" s="96"/>
      <c r="E1137" s="28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97"/>
    </row>
    <row r="1138" spans="4:28" s="4" customFormat="1" x14ac:dyDescent="0.2">
      <c r="D1138" s="96"/>
      <c r="E1138" s="28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97"/>
    </row>
    <row r="1139" spans="4:28" s="4" customFormat="1" x14ac:dyDescent="0.2">
      <c r="D1139" s="96"/>
      <c r="E1139" s="28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97"/>
    </row>
    <row r="1140" spans="4:28" s="4" customFormat="1" x14ac:dyDescent="0.2">
      <c r="D1140" s="96"/>
      <c r="E1140" s="28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97"/>
    </row>
    <row r="1141" spans="4:28" s="4" customFormat="1" x14ac:dyDescent="0.2">
      <c r="D1141" s="96"/>
      <c r="E1141" s="28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97"/>
    </row>
    <row r="1142" spans="4:28" s="4" customFormat="1" x14ac:dyDescent="0.2">
      <c r="D1142" s="96"/>
      <c r="E1142" s="28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97"/>
    </row>
    <row r="1143" spans="4:28" s="4" customFormat="1" x14ac:dyDescent="0.2">
      <c r="D1143" s="96"/>
      <c r="E1143" s="28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97"/>
    </row>
    <row r="1144" spans="4:28" s="4" customFormat="1" x14ac:dyDescent="0.2">
      <c r="D1144" s="96"/>
      <c r="E1144" s="28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97"/>
    </row>
    <row r="1145" spans="4:28" s="4" customFormat="1" x14ac:dyDescent="0.2">
      <c r="D1145" s="96"/>
      <c r="E1145" s="28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97"/>
    </row>
    <row r="1146" spans="4:28" s="4" customFormat="1" x14ac:dyDescent="0.2">
      <c r="D1146" s="96"/>
      <c r="E1146" s="28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97"/>
    </row>
    <row r="1147" spans="4:28" s="4" customFormat="1" x14ac:dyDescent="0.2">
      <c r="D1147" s="96"/>
      <c r="E1147" s="28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97"/>
    </row>
    <row r="1148" spans="4:28" s="4" customFormat="1" x14ac:dyDescent="0.2">
      <c r="D1148" s="96"/>
      <c r="E1148" s="28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97"/>
    </row>
    <row r="1149" spans="4:28" s="4" customFormat="1" x14ac:dyDescent="0.2">
      <c r="D1149" s="96"/>
      <c r="E1149" s="28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97"/>
    </row>
    <row r="1150" spans="4:28" s="4" customFormat="1" x14ac:dyDescent="0.2">
      <c r="D1150" s="96"/>
      <c r="E1150" s="28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97"/>
    </row>
    <row r="1151" spans="4:28" s="4" customFormat="1" x14ac:dyDescent="0.2">
      <c r="D1151" s="96"/>
      <c r="E1151" s="28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97"/>
    </row>
    <row r="1152" spans="4:28" s="4" customFormat="1" x14ac:dyDescent="0.2">
      <c r="D1152" s="96"/>
      <c r="E1152" s="28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97"/>
    </row>
    <row r="1153" spans="4:28" s="4" customFormat="1" x14ac:dyDescent="0.2">
      <c r="D1153" s="96"/>
      <c r="E1153" s="28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97"/>
    </row>
    <row r="1154" spans="4:28" s="4" customFormat="1" x14ac:dyDescent="0.2">
      <c r="D1154" s="96"/>
      <c r="E1154" s="28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97"/>
    </row>
    <row r="1155" spans="4:28" s="4" customFormat="1" x14ac:dyDescent="0.2">
      <c r="D1155" s="96"/>
      <c r="E1155" s="28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97"/>
    </row>
    <row r="1156" spans="4:28" s="4" customFormat="1" x14ac:dyDescent="0.2">
      <c r="D1156" s="96"/>
      <c r="E1156" s="28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97"/>
    </row>
    <row r="1157" spans="4:28" s="4" customFormat="1" x14ac:dyDescent="0.2">
      <c r="D1157" s="96"/>
      <c r="E1157" s="28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97"/>
    </row>
    <row r="1158" spans="4:28" s="4" customFormat="1" x14ac:dyDescent="0.2">
      <c r="D1158" s="96"/>
      <c r="E1158" s="28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97"/>
    </row>
    <row r="1159" spans="4:28" s="4" customFormat="1" x14ac:dyDescent="0.2">
      <c r="D1159" s="96"/>
      <c r="E1159" s="28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97"/>
    </row>
    <row r="1160" spans="4:28" s="4" customFormat="1" x14ac:dyDescent="0.2">
      <c r="D1160" s="96"/>
      <c r="E1160" s="28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97"/>
    </row>
    <row r="1161" spans="4:28" s="4" customFormat="1" x14ac:dyDescent="0.2">
      <c r="D1161" s="96"/>
      <c r="E1161" s="28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97"/>
    </row>
    <row r="1162" spans="4:28" s="4" customFormat="1" x14ac:dyDescent="0.2">
      <c r="D1162" s="96"/>
      <c r="E1162" s="28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97"/>
    </row>
    <row r="1163" spans="4:28" s="4" customFormat="1" x14ac:dyDescent="0.2">
      <c r="D1163" s="96"/>
      <c r="E1163" s="28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97"/>
    </row>
    <row r="1164" spans="4:28" s="4" customFormat="1" x14ac:dyDescent="0.2">
      <c r="D1164" s="96"/>
      <c r="E1164" s="28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97"/>
    </row>
    <row r="1165" spans="4:28" s="4" customFormat="1" x14ac:dyDescent="0.2">
      <c r="D1165" s="96"/>
      <c r="E1165" s="28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97"/>
    </row>
    <row r="1166" spans="4:28" s="4" customFormat="1" x14ac:dyDescent="0.2">
      <c r="D1166" s="96"/>
      <c r="E1166" s="28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97"/>
    </row>
    <row r="1167" spans="4:28" s="4" customFormat="1" x14ac:dyDescent="0.2">
      <c r="D1167" s="96"/>
      <c r="E1167" s="28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97"/>
    </row>
    <row r="1168" spans="4:28" s="4" customFormat="1" x14ac:dyDescent="0.2">
      <c r="D1168" s="96"/>
      <c r="E1168" s="28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97"/>
    </row>
    <row r="1169" spans="4:28" s="4" customFormat="1" x14ac:dyDescent="0.2">
      <c r="D1169" s="96"/>
      <c r="E1169" s="28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97"/>
    </row>
    <row r="1170" spans="4:28" s="4" customFormat="1" x14ac:dyDescent="0.2">
      <c r="D1170" s="96"/>
      <c r="E1170" s="28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97"/>
    </row>
    <row r="1171" spans="4:28" s="4" customFormat="1" x14ac:dyDescent="0.2">
      <c r="D1171" s="96"/>
      <c r="E1171" s="28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97"/>
    </row>
    <row r="1172" spans="4:28" s="4" customFormat="1" x14ac:dyDescent="0.2">
      <c r="D1172" s="96"/>
      <c r="E1172" s="28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97"/>
    </row>
    <row r="1173" spans="4:28" s="4" customFormat="1" x14ac:dyDescent="0.2">
      <c r="D1173" s="96"/>
      <c r="E1173" s="28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97"/>
    </row>
    <row r="1174" spans="4:28" s="4" customFormat="1" x14ac:dyDescent="0.2">
      <c r="D1174" s="96"/>
      <c r="E1174" s="28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97"/>
    </row>
    <row r="1175" spans="4:28" s="4" customFormat="1" x14ac:dyDescent="0.2">
      <c r="D1175" s="96"/>
      <c r="E1175" s="28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97"/>
    </row>
    <row r="1176" spans="4:28" s="4" customFormat="1" x14ac:dyDescent="0.2">
      <c r="D1176" s="96"/>
      <c r="E1176" s="28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97"/>
    </row>
    <row r="1177" spans="4:28" s="4" customFormat="1" x14ac:dyDescent="0.2">
      <c r="D1177" s="96"/>
      <c r="E1177" s="28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97"/>
    </row>
    <row r="1178" spans="4:28" s="4" customFormat="1" x14ac:dyDescent="0.2">
      <c r="D1178" s="96"/>
      <c r="E1178" s="28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97"/>
    </row>
    <row r="1179" spans="4:28" s="4" customFormat="1" x14ac:dyDescent="0.2">
      <c r="D1179" s="96"/>
      <c r="E1179" s="28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97"/>
    </row>
    <row r="1180" spans="4:28" s="4" customFormat="1" x14ac:dyDescent="0.2">
      <c r="D1180" s="96"/>
      <c r="E1180" s="28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97"/>
    </row>
    <row r="1181" spans="4:28" s="4" customFormat="1" x14ac:dyDescent="0.2">
      <c r="D1181" s="96"/>
      <c r="E1181" s="28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97"/>
    </row>
    <row r="1182" spans="4:28" s="4" customFormat="1" x14ac:dyDescent="0.2">
      <c r="D1182" s="96"/>
      <c r="E1182" s="28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97"/>
    </row>
    <row r="1183" spans="4:28" s="4" customFormat="1" x14ac:dyDescent="0.2">
      <c r="D1183" s="96"/>
      <c r="E1183" s="28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97"/>
    </row>
    <row r="1184" spans="4:28" s="4" customFormat="1" x14ac:dyDescent="0.2">
      <c r="D1184" s="96"/>
      <c r="E1184" s="28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97"/>
    </row>
    <row r="1185" spans="4:28" s="4" customFormat="1" x14ac:dyDescent="0.2">
      <c r="D1185" s="96"/>
      <c r="E1185" s="28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97"/>
    </row>
    <row r="1186" spans="4:28" s="4" customFormat="1" x14ac:dyDescent="0.2">
      <c r="D1186" s="96"/>
      <c r="E1186" s="28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97"/>
    </row>
    <row r="1187" spans="4:28" s="4" customFormat="1" x14ac:dyDescent="0.2">
      <c r="D1187" s="96"/>
      <c r="E1187" s="28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97"/>
    </row>
    <row r="1188" spans="4:28" s="4" customFormat="1" x14ac:dyDescent="0.2">
      <c r="D1188" s="96"/>
      <c r="E1188" s="28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97"/>
    </row>
    <row r="1189" spans="4:28" s="4" customFormat="1" x14ac:dyDescent="0.2">
      <c r="D1189" s="96"/>
      <c r="E1189" s="28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97"/>
    </row>
    <row r="1190" spans="4:28" s="4" customFormat="1" x14ac:dyDescent="0.2">
      <c r="D1190" s="96"/>
      <c r="E1190" s="28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97"/>
    </row>
    <row r="1191" spans="4:28" s="4" customFormat="1" x14ac:dyDescent="0.2">
      <c r="D1191" s="96"/>
      <c r="E1191" s="28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97"/>
    </row>
    <row r="1192" spans="4:28" s="4" customFormat="1" x14ac:dyDescent="0.2">
      <c r="D1192" s="96"/>
      <c r="E1192" s="28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97"/>
    </row>
    <row r="1193" spans="4:28" s="4" customFormat="1" x14ac:dyDescent="0.2">
      <c r="D1193" s="96"/>
      <c r="E1193" s="28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97"/>
    </row>
    <row r="1194" spans="4:28" s="4" customFormat="1" x14ac:dyDescent="0.2">
      <c r="D1194" s="96"/>
      <c r="E1194" s="28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97"/>
    </row>
    <row r="1195" spans="4:28" s="4" customFormat="1" x14ac:dyDescent="0.2">
      <c r="D1195" s="96"/>
      <c r="E1195" s="28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97"/>
    </row>
    <row r="1196" spans="4:28" s="4" customFormat="1" x14ac:dyDescent="0.2">
      <c r="D1196" s="96"/>
      <c r="E1196" s="28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97"/>
    </row>
    <row r="1197" spans="4:28" s="4" customFormat="1" x14ac:dyDescent="0.2">
      <c r="D1197" s="96"/>
      <c r="E1197" s="28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97"/>
    </row>
    <row r="1198" spans="4:28" s="4" customFormat="1" x14ac:dyDescent="0.2">
      <c r="D1198" s="96"/>
      <c r="E1198" s="28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97"/>
    </row>
    <row r="1199" spans="4:28" s="4" customFormat="1" x14ac:dyDescent="0.2">
      <c r="D1199" s="96"/>
      <c r="E1199" s="28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97"/>
    </row>
    <row r="1200" spans="4:28" s="4" customFormat="1" x14ac:dyDescent="0.2">
      <c r="D1200" s="96"/>
      <c r="E1200" s="28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97"/>
    </row>
    <row r="1201" spans="4:28" s="4" customFormat="1" x14ac:dyDescent="0.2">
      <c r="D1201" s="96"/>
      <c r="E1201" s="28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97"/>
    </row>
    <row r="1202" spans="4:28" s="4" customFormat="1" x14ac:dyDescent="0.2">
      <c r="D1202" s="96"/>
      <c r="E1202" s="28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97"/>
    </row>
    <row r="1203" spans="4:28" s="4" customFormat="1" x14ac:dyDescent="0.2">
      <c r="D1203" s="96"/>
      <c r="E1203" s="28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97"/>
    </row>
    <row r="1204" spans="4:28" s="4" customFormat="1" x14ac:dyDescent="0.2">
      <c r="D1204" s="96"/>
      <c r="E1204" s="28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97"/>
    </row>
    <row r="1205" spans="4:28" s="4" customFormat="1" x14ac:dyDescent="0.2">
      <c r="D1205" s="96"/>
      <c r="E1205" s="28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97"/>
    </row>
    <row r="1206" spans="4:28" s="4" customFormat="1" x14ac:dyDescent="0.2">
      <c r="D1206" s="96"/>
      <c r="E1206" s="28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97"/>
    </row>
    <row r="1207" spans="4:28" s="4" customFormat="1" x14ac:dyDescent="0.2">
      <c r="D1207" s="96"/>
      <c r="E1207" s="28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97"/>
    </row>
    <row r="1208" spans="4:28" s="4" customFormat="1" x14ac:dyDescent="0.2">
      <c r="D1208" s="96"/>
      <c r="E1208" s="28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97"/>
    </row>
    <row r="1209" spans="4:28" s="4" customFormat="1" x14ac:dyDescent="0.2">
      <c r="D1209" s="96"/>
      <c r="E1209" s="28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97"/>
    </row>
    <row r="1210" spans="4:28" s="4" customFormat="1" x14ac:dyDescent="0.2">
      <c r="D1210" s="96"/>
      <c r="E1210" s="28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97"/>
    </row>
    <row r="1211" spans="4:28" s="4" customFormat="1" x14ac:dyDescent="0.2">
      <c r="D1211" s="96"/>
      <c r="E1211" s="28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97"/>
    </row>
    <row r="1212" spans="4:28" s="4" customFormat="1" x14ac:dyDescent="0.2">
      <c r="D1212" s="96"/>
      <c r="E1212" s="28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97"/>
    </row>
    <row r="1213" spans="4:28" s="4" customFormat="1" x14ac:dyDescent="0.2">
      <c r="D1213" s="96"/>
      <c r="E1213" s="28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97"/>
    </row>
    <row r="1214" spans="4:28" s="4" customFormat="1" x14ac:dyDescent="0.2">
      <c r="D1214" s="96"/>
      <c r="E1214" s="28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97"/>
    </row>
    <row r="1215" spans="4:28" s="4" customFormat="1" x14ac:dyDescent="0.2">
      <c r="D1215" s="96"/>
      <c r="E1215" s="28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97"/>
    </row>
    <row r="1216" spans="4:28" s="4" customFormat="1" x14ac:dyDescent="0.2">
      <c r="D1216" s="96"/>
      <c r="E1216" s="28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97"/>
    </row>
    <row r="1217" spans="4:28" s="4" customFormat="1" x14ac:dyDescent="0.2">
      <c r="D1217" s="96"/>
      <c r="E1217" s="28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97"/>
    </row>
    <row r="1218" spans="4:28" s="4" customFormat="1" x14ac:dyDescent="0.2">
      <c r="D1218" s="96"/>
      <c r="E1218" s="28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97"/>
    </row>
    <row r="1219" spans="4:28" s="4" customFormat="1" x14ac:dyDescent="0.2">
      <c r="D1219" s="96"/>
      <c r="E1219" s="28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97"/>
    </row>
    <row r="1220" spans="4:28" s="4" customFormat="1" x14ac:dyDescent="0.2">
      <c r="D1220" s="96"/>
      <c r="E1220" s="28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97"/>
    </row>
    <row r="1221" spans="4:28" s="4" customFormat="1" x14ac:dyDescent="0.2">
      <c r="D1221" s="96"/>
      <c r="E1221" s="28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97"/>
    </row>
    <row r="1222" spans="4:28" s="4" customFormat="1" x14ac:dyDescent="0.2">
      <c r="D1222" s="96"/>
      <c r="E1222" s="28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97"/>
    </row>
    <row r="1223" spans="4:28" s="4" customFormat="1" x14ac:dyDescent="0.2">
      <c r="D1223" s="96"/>
      <c r="E1223" s="28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97"/>
    </row>
    <row r="1224" spans="4:28" s="4" customFormat="1" x14ac:dyDescent="0.2">
      <c r="D1224" s="96"/>
      <c r="E1224" s="28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97"/>
    </row>
    <row r="1225" spans="4:28" s="4" customFormat="1" x14ac:dyDescent="0.2">
      <c r="D1225" s="96"/>
      <c r="E1225" s="28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97"/>
    </row>
    <row r="1226" spans="4:28" s="4" customFormat="1" x14ac:dyDescent="0.2">
      <c r="D1226" s="96"/>
      <c r="E1226" s="28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97"/>
    </row>
    <row r="1227" spans="4:28" s="4" customFormat="1" x14ac:dyDescent="0.2">
      <c r="D1227" s="96"/>
      <c r="E1227" s="28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97"/>
    </row>
    <row r="1228" spans="4:28" s="4" customFormat="1" x14ac:dyDescent="0.2">
      <c r="D1228" s="96"/>
      <c r="E1228" s="28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97"/>
    </row>
    <row r="1229" spans="4:28" s="4" customFormat="1" x14ac:dyDescent="0.2">
      <c r="D1229" s="96"/>
      <c r="E1229" s="28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97"/>
    </row>
    <row r="1230" spans="4:28" s="4" customFormat="1" x14ac:dyDescent="0.2">
      <c r="D1230" s="96"/>
      <c r="E1230" s="28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97"/>
    </row>
    <row r="1231" spans="4:28" s="4" customFormat="1" x14ac:dyDescent="0.2">
      <c r="D1231" s="96"/>
      <c r="E1231" s="28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97"/>
    </row>
    <row r="1232" spans="4:28" s="4" customFormat="1" x14ac:dyDescent="0.2">
      <c r="D1232" s="96"/>
      <c r="E1232" s="28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97"/>
    </row>
    <row r="1233" spans="4:28" s="4" customFormat="1" x14ac:dyDescent="0.2">
      <c r="D1233" s="96"/>
      <c r="E1233" s="28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97"/>
    </row>
    <row r="1234" spans="4:28" s="4" customFormat="1" x14ac:dyDescent="0.2">
      <c r="D1234" s="96"/>
      <c r="E1234" s="28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97"/>
    </row>
    <row r="1235" spans="4:28" s="4" customFormat="1" x14ac:dyDescent="0.2">
      <c r="D1235" s="96"/>
      <c r="E1235" s="28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97"/>
    </row>
    <row r="1236" spans="4:28" s="4" customFormat="1" x14ac:dyDescent="0.2">
      <c r="D1236" s="96"/>
      <c r="E1236" s="28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97"/>
    </row>
    <row r="1237" spans="4:28" s="4" customFormat="1" x14ac:dyDescent="0.2">
      <c r="D1237" s="96"/>
      <c r="E1237" s="28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97"/>
    </row>
    <row r="1238" spans="4:28" s="4" customFormat="1" x14ac:dyDescent="0.2">
      <c r="D1238" s="96"/>
      <c r="E1238" s="28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97"/>
    </row>
    <row r="1239" spans="4:28" s="4" customFormat="1" x14ac:dyDescent="0.2">
      <c r="D1239" s="96"/>
      <c r="E1239" s="28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97"/>
    </row>
    <row r="1240" spans="4:28" s="4" customFormat="1" x14ac:dyDescent="0.2">
      <c r="D1240" s="96"/>
      <c r="E1240" s="28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97"/>
    </row>
    <row r="1241" spans="4:28" s="4" customFormat="1" x14ac:dyDescent="0.2">
      <c r="D1241" s="96"/>
      <c r="E1241" s="28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97"/>
    </row>
    <row r="1242" spans="4:28" s="4" customFormat="1" x14ac:dyDescent="0.2">
      <c r="D1242" s="96"/>
      <c r="E1242" s="28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97"/>
    </row>
    <row r="1243" spans="4:28" s="4" customFormat="1" x14ac:dyDescent="0.2">
      <c r="D1243" s="96"/>
      <c r="E1243" s="28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97"/>
    </row>
    <row r="1244" spans="4:28" s="4" customFormat="1" x14ac:dyDescent="0.2">
      <c r="D1244" s="96"/>
      <c r="E1244" s="28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97"/>
    </row>
    <row r="1245" spans="4:28" s="4" customFormat="1" x14ac:dyDescent="0.2">
      <c r="D1245" s="96"/>
      <c r="E1245" s="28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97"/>
    </row>
    <row r="1246" spans="4:28" s="4" customFormat="1" x14ac:dyDescent="0.2">
      <c r="D1246" s="96"/>
      <c r="E1246" s="28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97"/>
    </row>
    <row r="1247" spans="4:28" s="4" customFormat="1" x14ac:dyDescent="0.2">
      <c r="D1247" s="96"/>
      <c r="E1247" s="28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97"/>
    </row>
    <row r="1248" spans="4:28" s="4" customFormat="1" x14ac:dyDescent="0.2">
      <c r="D1248" s="96"/>
      <c r="E1248" s="28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97"/>
    </row>
    <row r="1249" spans="4:28" s="4" customFormat="1" x14ac:dyDescent="0.2">
      <c r="D1249" s="96"/>
      <c r="E1249" s="28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97"/>
    </row>
    <row r="1250" spans="4:28" s="4" customFormat="1" x14ac:dyDescent="0.2">
      <c r="D1250" s="96"/>
      <c r="E1250" s="28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97"/>
    </row>
    <row r="1251" spans="4:28" s="4" customFormat="1" x14ac:dyDescent="0.2">
      <c r="D1251" s="96"/>
      <c r="E1251" s="28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97"/>
    </row>
    <row r="1252" spans="4:28" s="4" customFormat="1" x14ac:dyDescent="0.2">
      <c r="D1252" s="96"/>
      <c r="E1252" s="28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97"/>
    </row>
    <row r="1253" spans="4:28" s="4" customFormat="1" x14ac:dyDescent="0.2">
      <c r="D1253" s="96"/>
      <c r="E1253" s="28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97"/>
    </row>
    <row r="1254" spans="4:28" s="4" customFormat="1" x14ac:dyDescent="0.2">
      <c r="D1254" s="96"/>
      <c r="E1254" s="28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97"/>
    </row>
    <row r="1255" spans="4:28" s="4" customFormat="1" x14ac:dyDescent="0.2">
      <c r="D1255" s="96"/>
      <c r="E1255" s="28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97"/>
    </row>
    <row r="1256" spans="4:28" s="4" customFormat="1" x14ac:dyDescent="0.2">
      <c r="D1256" s="96"/>
      <c r="E1256" s="28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97"/>
    </row>
    <row r="1257" spans="4:28" s="4" customFormat="1" x14ac:dyDescent="0.2">
      <c r="D1257" s="96"/>
      <c r="E1257" s="28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97"/>
    </row>
    <row r="1258" spans="4:28" s="4" customFormat="1" x14ac:dyDescent="0.2">
      <c r="D1258" s="96"/>
      <c r="E1258" s="28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97"/>
    </row>
    <row r="1259" spans="4:28" s="4" customFormat="1" x14ac:dyDescent="0.2">
      <c r="D1259" s="96"/>
      <c r="E1259" s="28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97"/>
    </row>
    <row r="1260" spans="4:28" s="4" customFormat="1" x14ac:dyDescent="0.2">
      <c r="D1260" s="96"/>
      <c r="E1260" s="28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97"/>
    </row>
    <row r="1261" spans="4:28" s="4" customFormat="1" x14ac:dyDescent="0.2">
      <c r="D1261" s="96"/>
      <c r="E1261" s="28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97"/>
    </row>
    <row r="1262" spans="4:28" s="4" customFormat="1" x14ac:dyDescent="0.2">
      <c r="D1262" s="96"/>
      <c r="E1262" s="28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97"/>
    </row>
    <row r="1263" spans="4:28" s="4" customFormat="1" x14ac:dyDescent="0.2">
      <c r="D1263" s="96"/>
      <c r="E1263" s="28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97"/>
    </row>
    <row r="1264" spans="4:28" s="4" customFormat="1" x14ac:dyDescent="0.2">
      <c r="D1264" s="96"/>
      <c r="E1264" s="28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97"/>
    </row>
    <row r="1265" spans="4:28" s="4" customFormat="1" x14ac:dyDescent="0.2">
      <c r="D1265" s="96"/>
      <c r="E1265" s="28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97"/>
    </row>
    <row r="1266" spans="4:28" s="4" customFormat="1" x14ac:dyDescent="0.2">
      <c r="D1266" s="96"/>
      <c r="E1266" s="28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97"/>
    </row>
    <row r="1267" spans="4:28" s="4" customFormat="1" x14ac:dyDescent="0.2">
      <c r="D1267" s="96"/>
      <c r="E1267" s="28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97"/>
    </row>
    <row r="1268" spans="4:28" s="4" customFormat="1" x14ac:dyDescent="0.2">
      <c r="D1268" s="96"/>
      <c r="E1268" s="28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97"/>
    </row>
    <row r="1269" spans="4:28" s="4" customFormat="1" x14ac:dyDescent="0.2">
      <c r="D1269" s="96"/>
      <c r="E1269" s="28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97"/>
    </row>
    <row r="1270" spans="4:28" s="4" customFormat="1" x14ac:dyDescent="0.2">
      <c r="D1270" s="96"/>
      <c r="E1270" s="28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97"/>
    </row>
    <row r="1271" spans="4:28" s="4" customFormat="1" x14ac:dyDescent="0.2">
      <c r="D1271" s="96"/>
      <c r="E1271" s="28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97"/>
    </row>
    <row r="1272" spans="4:28" s="4" customFormat="1" x14ac:dyDescent="0.2">
      <c r="D1272" s="96"/>
      <c r="E1272" s="28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97"/>
    </row>
    <row r="1273" spans="4:28" s="4" customFormat="1" x14ac:dyDescent="0.2">
      <c r="D1273" s="96"/>
      <c r="E1273" s="28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97"/>
    </row>
    <row r="1274" spans="4:28" s="4" customFormat="1" x14ac:dyDescent="0.2">
      <c r="D1274" s="96"/>
      <c r="E1274" s="28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97"/>
    </row>
    <row r="1275" spans="4:28" s="4" customFormat="1" x14ac:dyDescent="0.2">
      <c r="D1275" s="96"/>
      <c r="E1275" s="28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97"/>
    </row>
    <row r="1276" spans="4:28" s="4" customFormat="1" x14ac:dyDescent="0.2">
      <c r="D1276" s="96"/>
      <c r="E1276" s="28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97"/>
    </row>
    <row r="1277" spans="4:28" s="4" customFormat="1" x14ac:dyDescent="0.2">
      <c r="D1277" s="96"/>
      <c r="E1277" s="28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97"/>
    </row>
    <row r="1278" spans="4:28" s="4" customFormat="1" x14ac:dyDescent="0.2">
      <c r="D1278" s="96"/>
      <c r="E1278" s="28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97"/>
    </row>
    <row r="1279" spans="4:28" s="4" customFormat="1" x14ac:dyDescent="0.2">
      <c r="D1279" s="96"/>
      <c r="E1279" s="28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97"/>
    </row>
    <row r="1280" spans="4:28" s="4" customFormat="1" x14ac:dyDescent="0.2">
      <c r="D1280" s="96"/>
      <c r="E1280" s="28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97"/>
    </row>
    <row r="1281" spans="4:28" s="4" customFormat="1" x14ac:dyDescent="0.2">
      <c r="D1281" s="96"/>
      <c r="E1281" s="28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97"/>
    </row>
    <row r="1282" spans="4:28" s="4" customFormat="1" x14ac:dyDescent="0.2">
      <c r="D1282" s="96"/>
      <c r="E1282" s="28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97"/>
    </row>
    <row r="1283" spans="4:28" s="4" customFormat="1" x14ac:dyDescent="0.2">
      <c r="D1283" s="96"/>
      <c r="E1283" s="28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97"/>
    </row>
    <row r="1284" spans="4:28" s="4" customFormat="1" x14ac:dyDescent="0.2">
      <c r="D1284" s="96"/>
      <c r="E1284" s="28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97"/>
    </row>
    <row r="1285" spans="4:28" s="4" customFormat="1" x14ac:dyDescent="0.2">
      <c r="D1285" s="96"/>
      <c r="E1285" s="28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97"/>
    </row>
    <row r="1286" spans="4:28" s="4" customFormat="1" x14ac:dyDescent="0.2">
      <c r="D1286" s="96"/>
      <c r="E1286" s="28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97"/>
    </row>
    <row r="1287" spans="4:28" s="4" customFormat="1" x14ac:dyDescent="0.2">
      <c r="D1287" s="96"/>
      <c r="E1287" s="28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97"/>
    </row>
    <row r="1288" spans="4:28" s="4" customFormat="1" x14ac:dyDescent="0.2">
      <c r="D1288" s="96"/>
      <c r="E1288" s="28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97"/>
    </row>
    <row r="1289" spans="4:28" s="4" customFormat="1" x14ac:dyDescent="0.2">
      <c r="D1289" s="96"/>
      <c r="E1289" s="28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97"/>
    </row>
    <row r="1290" spans="4:28" s="4" customFormat="1" x14ac:dyDescent="0.2">
      <c r="D1290" s="96"/>
      <c r="E1290" s="28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97"/>
    </row>
    <row r="1291" spans="4:28" s="4" customFormat="1" x14ac:dyDescent="0.2">
      <c r="D1291" s="96"/>
      <c r="E1291" s="28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97"/>
    </row>
    <row r="1292" spans="4:28" s="4" customFormat="1" x14ac:dyDescent="0.2">
      <c r="D1292" s="96"/>
      <c r="E1292" s="28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97"/>
    </row>
    <row r="1293" spans="4:28" s="4" customFormat="1" x14ac:dyDescent="0.2">
      <c r="D1293" s="96"/>
      <c r="E1293" s="28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97"/>
    </row>
    <row r="1294" spans="4:28" s="4" customFormat="1" x14ac:dyDescent="0.2">
      <c r="D1294" s="96"/>
      <c r="E1294" s="28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97"/>
    </row>
    <row r="1295" spans="4:28" s="4" customFormat="1" x14ac:dyDescent="0.2">
      <c r="D1295" s="96"/>
      <c r="E1295" s="28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97"/>
    </row>
    <row r="1296" spans="4:28" s="4" customFormat="1" x14ac:dyDescent="0.2">
      <c r="D1296" s="96"/>
      <c r="E1296" s="28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97"/>
    </row>
    <row r="1297" spans="4:28" s="4" customFormat="1" x14ac:dyDescent="0.2">
      <c r="D1297" s="96"/>
      <c r="E1297" s="28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97"/>
    </row>
    <row r="1298" spans="4:28" s="4" customFormat="1" x14ac:dyDescent="0.2">
      <c r="D1298" s="96"/>
      <c r="E1298" s="28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97"/>
    </row>
    <row r="1299" spans="4:28" s="4" customFormat="1" x14ac:dyDescent="0.2">
      <c r="D1299" s="96"/>
      <c r="E1299" s="28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97"/>
    </row>
    <row r="1300" spans="4:28" s="4" customFormat="1" x14ac:dyDescent="0.2">
      <c r="D1300" s="96"/>
      <c r="E1300" s="28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97"/>
    </row>
    <row r="1301" spans="4:28" s="4" customFormat="1" x14ac:dyDescent="0.2">
      <c r="D1301" s="96"/>
      <c r="E1301" s="28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97"/>
    </row>
    <row r="1302" spans="4:28" s="4" customFormat="1" x14ac:dyDescent="0.2">
      <c r="D1302" s="96"/>
      <c r="E1302" s="28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97"/>
    </row>
    <row r="1303" spans="4:28" s="4" customFormat="1" x14ac:dyDescent="0.2">
      <c r="D1303" s="96"/>
      <c r="E1303" s="28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97"/>
    </row>
    <row r="1304" spans="4:28" s="4" customFormat="1" x14ac:dyDescent="0.2">
      <c r="D1304" s="96"/>
      <c r="E1304" s="28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97"/>
    </row>
    <row r="1305" spans="4:28" s="4" customFormat="1" x14ac:dyDescent="0.2">
      <c r="D1305" s="96"/>
      <c r="E1305" s="28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97"/>
    </row>
    <row r="1306" spans="4:28" s="4" customFormat="1" x14ac:dyDescent="0.2">
      <c r="D1306" s="96"/>
      <c r="E1306" s="28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97"/>
    </row>
    <row r="1307" spans="4:28" s="4" customFormat="1" x14ac:dyDescent="0.2">
      <c r="D1307" s="96"/>
      <c r="E1307" s="28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97"/>
    </row>
    <row r="1308" spans="4:28" s="4" customFormat="1" x14ac:dyDescent="0.2">
      <c r="D1308" s="96"/>
      <c r="E1308" s="28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97"/>
    </row>
    <row r="1309" spans="4:28" s="4" customFormat="1" x14ac:dyDescent="0.2">
      <c r="D1309" s="96"/>
      <c r="E1309" s="28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97"/>
    </row>
    <row r="1310" spans="4:28" s="4" customFormat="1" x14ac:dyDescent="0.2">
      <c r="D1310" s="96"/>
      <c r="E1310" s="28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97"/>
    </row>
    <row r="1311" spans="4:28" s="4" customFormat="1" x14ac:dyDescent="0.2">
      <c r="D1311" s="96"/>
      <c r="E1311" s="28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97"/>
    </row>
    <row r="1312" spans="4:28" s="4" customFormat="1" x14ac:dyDescent="0.2">
      <c r="D1312" s="96"/>
      <c r="E1312" s="28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97"/>
    </row>
    <row r="1313" spans="4:28" s="4" customFormat="1" x14ac:dyDescent="0.2">
      <c r="D1313" s="96"/>
      <c r="E1313" s="28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97"/>
    </row>
    <row r="1314" spans="4:28" s="4" customFormat="1" x14ac:dyDescent="0.2">
      <c r="D1314" s="96"/>
      <c r="E1314" s="28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97"/>
    </row>
    <row r="1315" spans="4:28" s="4" customFormat="1" x14ac:dyDescent="0.2">
      <c r="D1315" s="96"/>
      <c r="E1315" s="28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97"/>
    </row>
    <row r="1316" spans="4:28" s="4" customFormat="1" x14ac:dyDescent="0.2">
      <c r="D1316" s="96"/>
      <c r="E1316" s="28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97"/>
    </row>
    <row r="1317" spans="4:28" s="4" customFormat="1" x14ac:dyDescent="0.2">
      <c r="D1317" s="96"/>
      <c r="E1317" s="28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97"/>
    </row>
    <row r="1318" spans="4:28" s="4" customFormat="1" x14ac:dyDescent="0.2">
      <c r="D1318" s="96"/>
      <c r="E1318" s="28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97"/>
    </row>
    <row r="1319" spans="4:28" s="4" customFormat="1" x14ac:dyDescent="0.2">
      <c r="D1319" s="96"/>
      <c r="E1319" s="28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97"/>
    </row>
    <row r="1320" spans="4:28" s="4" customFormat="1" x14ac:dyDescent="0.2">
      <c r="D1320" s="96"/>
      <c r="E1320" s="28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97"/>
    </row>
    <row r="1321" spans="4:28" s="4" customFormat="1" x14ac:dyDescent="0.2">
      <c r="D1321" s="96"/>
      <c r="E1321" s="28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97"/>
    </row>
    <row r="1322" spans="4:28" s="4" customFormat="1" x14ac:dyDescent="0.2">
      <c r="D1322" s="96"/>
      <c r="E1322" s="28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97"/>
    </row>
    <row r="1323" spans="4:28" s="4" customFormat="1" x14ac:dyDescent="0.2">
      <c r="D1323" s="96"/>
      <c r="E1323" s="28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97"/>
    </row>
    <row r="1324" spans="4:28" s="4" customFormat="1" x14ac:dyDescent="0.2">
      <c r="D1324" s="96"/>
      <c r="E1324" s="28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97"/>
    </row>
    <row r="1325" spans="4:28" s="4" customFormat="1" x14ac:dyDescent="0.2">
      <c r="D1325" s="96"/>
      <c r="E1325" s="28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97"/>
    </row>
    <row r="1326" spans="4:28" s="4" customFormat="1" x14ac:dyDescent="0.2">
      <c r="D1326" s="96"/>
      <c r="E1326" s="28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97"/>
    </row>
    <row r="1327" spans="4:28" s="4" customFormat="1" x14ac:dyDescent="0.2">
      <c r="D1327" s="96"/>
      <c r="E1327" s="28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97"/>
    </row>
    <row r="1328" spans="4:28" s="4" customFormat="1" x14ac:dyDescent="0.2">
      <c r="D1328" s="96"/>
      <c r="E1328" s="28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97"/>
    </row>
    <row r="1329" spans="4:28" s="4" customFormat="1" x14ac:dyDescent="0.2">
      <c r="D1329" s="96"/>
      <c r="E1329" s="28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97"/>
    </row>
    <row r="1330" spans="4:28" s="4" customFormat="1" x14ac:dyDescent="0.2">
      <c r="D1330" s="96"/>
      <c r="E1330" s="28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97"/>
    </row>
    <row r="1331" spans="4:28" s="4" customFormat="1" x14ac:dyDescent="0.2">
      <c r="D1331" s="96"/>
      <c r="E1331" s="28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97"/>
    </row>
    <row r="1332" spans="4:28" s="4" customFormat="1" x14ac:dyDescent="0.2">
      <c r="D1332" s="96"/>
      <c r="E1332" s="28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97"/>
    </row>
    <row r="1333" spans="4:28" s="4" customFormat="1" x14ac:dyDescent="0.2">
      <c r="D1333" s="96"/>
      <c r="E1333" s="28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97"/>
    </row>
    <row r="1334" spans="4:28" s="4" customFormat="1" x14ac:dyDescent="0.2">
      <c r="D1334" s="96"/>
      <c r="E1334" s="28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97"/>
    </row>
    <row r="1335" spans="4:28" s="4" customFormat="1" x14ac:dyDescent="0.2">
      <c r="D1335" s="96"/>
      <c r="E1335" s="28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97"/>
    </row>
    <row r="1336" spans="4:28" s="4" customFormat="1" x14ac:dyDescent="0.2">
      <c r="D1336" s="96"/>
      <c r="E1336" s="28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97"/>
    </row>
    <row r="1337" spans="4:28" s="4" customFormat="1" x14ac:dyDescent="0.2">
      <c r="D1337" s="96"/>
      <c r="E1337" s="28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97"/>
    </row>
    <row r="1338" spans="4:28" s="4" customFormat="1" x14ac:dyDescent="0.2">
      <c r="D1338" s="96"/>
      <c r="E1338" s="28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97"/>
    </row>
    <row r="1339" spans="4:28" s="4" customFormat="1" x14ac:dyDescent="0.2">
      <c r="D1339" s="96"/>
      <c r="E1339" s="28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97"/>
    </row>
    <row r="1340" spans="4:28" s="4" customFormat="1" x14ac:dyDescent="0.2">
      <c r="D1340" s="96"/>
      <c r="E1340" s="28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97"/>
    </row>
    <row r="1341" spans="4:28" s="4" customFormat="1" x14ac:dyDescent="0.2">
      <c r="D1341" s="96"/>
      <c r="E1341" s="28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97"/>
    </row>
    <row r="1342" spans="4:28" s="4" customFormat="1" x14ac:dyDescent="0.2">
      <c r="D1342" s="96"/>
      <c r="E1342" s="28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97"/>
    </row>
    <row r="1343" spans="4:28" s="4" customFormat="1" x14ac:dyDescent="0.2">
      <c r="D1343" s="96"/>
      <c r="E1343" s="28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97"/>
    </row>
    <row r="1344" spans="4:28" s="4" customFormat="1" x14ac:dyDescent="0.2">
      <c r="D1344" s="96"/>
      <c r="E1344" s="28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97"/>
    </row>
    <row r="1345" spans="4:28" s="4" customFormat="1" x14ac:dyDescent="0.2">
      <c r="D1345" s="96"/>
      <c r="E1345" s="28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97"/>
    </row>
    <row r="1346" spans="4:28" s="4" customFormat="1" x14ac:dyDescent="0.2">
      <c r="D1346" s="96"/>
      <c r="E1346" s="28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97"/>
    </row>
    <row r="1347" spans="4:28" s="4" customFormat="1" x14ac:dyDescent="0.2">
      <c r="D1347" s="96"/>
      <c r="E1347" s="28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97"/>
    </row>
    <row r="1348" spans="4:28" s="4" customFormat="1" x14ac:dyDescent="0.2">
      <c r="D1348" s="96"/>
      <c r="E1348" s="28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97"/>
    </row>
    <row r="1349" spans="4:28" s="4" customFormat="1" x14ac:dyDescent="0.2">
      <c r="D1349" s="96"/>
      <c r="E1349" s="28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97"/>
    </row>
    <row r="1350" spans="4:28" s="4" customFormat="1" x14ac:dyDescent="0.2">
      <c r="D1350" s="96"/>
      <c r="E1350" s="28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97"/>
    </row>
    <row r="1351" spans="4:28" s="4" customFormat="1" x14ac:dyDescent="0.2">
      <c r="D1351" s="96"/>
      <c r="E1351" s="28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97"/>
    </row>
    <row r="1352" spans="4:28" s="4" customFormat="1" x14ac:dyDescent="0.2">
      <c r="D1352" s="96"/>
      <c r="E1352" s="28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97"/>
    </row>
    <row r="1353" spans="4:28" s="4" customFormat="1" x14ac:dyDescent="0.2">
      <c r="D1353" s="96"/>
      <c r="E1353" s="28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97"/>
    </row>
    <row r="1354" spans="4:28" s="4" customFormat="1" x14ac:dyDescent="0.2">
      <c r="D1354" s="96"/>
      <c r="E1354" s="28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97"/>
    </row>
    <row r="1355" spans="4:28" s="4" customFormat="1" x14ac:dyDescent="0.2">
      <c r="D1355" s="96"/>
      <c r="E1355" s="28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97"/>
    </row>
    <row r="1356" spans="4:28" s="4" customFormat="1" x14ac:dyDescent="0.2">
      <c r="D1356" s="96"/>
      <c r="E1356" s="28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97"/>
    </row>
    <row r="1357" spans="4:28" s="4" customFormat="1" x14ac:dyDescent="0.2">
      <c r="D1357" s="96"/>
      <c r="E1357" s="28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97"/>
    </row>
    <row r="1358" spans="4:28" s="4" customFormat="1" x14ac:dyDescent="0.2">
      <c r="D1358" s="96"/>
      <c r="E1358" s="28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97"/>
    </row>
    <row r="1359" spans="4:28" s="4" customFormat="1" x14ac:dyDescent="0.2">
      <c r="D1359" s="96"/>
      <c r="E1359" s="28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97"/>
    </row>
    <row r="1360" spans="4:28" s="4" customFormat="1" x14ac:dyDescent="0.2">
      <c r="D1360" s="96"/>
      <c r="E1360" s="28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97"/>
    </row>
    <row r="1361" spans="4:28" s="4" customFormat="1" x14ac:dyDescent="0.2">
      <c r="D1361" s="96"/>
      <c r="E1361" s="28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97"/>
    </row>
    <row r="1362" spans="4:28" s="4" customFormat="1" x14ac:dyDescent="0.2">
      <c r="D1362" s="96"/>
      <c r="E1362" s="28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97"/>
    </row>
    <row r="1363" spans="4:28" s="4" customFormat="1" x14ac:dyDescent="0.2">
      <c r="D1363" s="96"/>
      <c r="E1363" s="28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97"/>
    </row>
    <row r="1364" spans="4:28" s="4" customFormat="1" x14ac:dyDescent="0.2">
      <c r="D1364" s="96"/>
      <c r="E1364" s="28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97"/>
    </row>
    <row r="1365" spans="4:28" s="4" customFormat="1" x14ac:dyDescent="0.2">
      <c r="D1365" s="96"/>
      <c r="E1365" s="28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97"/>
    </row>
    <row r="1366" spans="4:28" s="4" customFormat="1" x14ac:dyDescent="0.2">
      <c r="D1366" s="96"/>
      <c r="E1366" s="28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97"/>
    </row>
    <row r="1367" spans="4:28" s="4" customFormat="1" x14ac:dyDescent="0.2">
      <c r="D1367" s="96"/>
      <c r="E1367" s="28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97"/>
    </row>
    <row r="1368" spans="4:28" s="4" customFormat="1" x14ac:dyDescent="0.2">
      <c r="D1368" s="96"/>
      <c r="E1368" s="28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97"/>
    </row>
    <row r="1369" spans="4:28" s="4" customFormat="1" x14ac:dyDescent="0.2">
      <c r="D1369" s="96"/>
      <c r="E1369" s="28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97"/>
    </row>
    <row r="1370" spans="4:28" s="4" customFormat="1" x14ac:dyDescent="0.2">
      <c r="D1370" s="96"/>
      <c r="E1370" s="28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97"/>
    </row>
    <row r="1371" spans="4:28" s="4" customFormat="1" x14ac:dyDescent="0.2">
      <c r="D1371" s="96"/>
      <c r="E1371" s="28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97"/>
    </row>
    <row r="1372" spans="4:28" s="4" customFormat="1" x14ac:dyDescent="0.2">
      <c r="D1372" s="96"/>
      <c r="E1372" s="28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97"/>
    </row>
    <row r="1373" spans="4:28" s="4" customFormat="1" x14ac:dyDescent="0.2">
      <c r="D1373" s="96"/>
      <c r="E1373" s="28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97"/>
    </row>
    <row r="1374" spans="4:28" s="4" customFormat="1" x14ac:dyDescent="0.2">
      <c r="D1374" s="96"/>
      <c r="E1374" s="28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97"/>
    </row>
    <row r="1375" spans="4:28" s="4" customFormat="1" x14ac:dyDescent="0.2">
      <c r="D1375" s="96"/>
      <c r="E1375" s="28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97"/>
    </row>
    <row r="1376" spans="4:28" s="4" customFormat="1" x14ac:dyDescent="0.2">
      <c r="D1376" s="96"/>
      <c r="E1376" s="28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97"/>
    </row>
    <row r="1377" spans="4:28" s="4" customFormat="1" x14ac:dyDescent="0.2">
      <c r="D1377" s="96"/>
      <c r="E1377" s="28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97"/>
    </row>
    <row r="1378" spans="4:28" s="4" customFormat="1" x14ac:dyDescent="0.2">
      <c r="D1378" s="96"/>
      <c r="E1378" s="28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97"/>
    </row>
    <row r="1379" spans="4:28" s="4" customFormat="1" x14ac:dyDescent="0.2">
      <c r="D1379" s="96"/>
      <c r="E1379" s="28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97"/>
    </row>
    <row r="1380" spans="4:28" s="4" customFormat="1" x14ac:dyDescent="0.2">
      <c r="D1380" s="96"/>
      <c r="E1380" s="28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97"/>
    </row>
    <row r="1381" spans="4:28" s="4" customFormat="1" x14ac:dyDescent="0.2">
      <c r="D1381" s="96"/>
      <c r="E1381" s="28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97"/>
    </row>
    <row r="1382" spans="4:28" s="4" customFormat="1" x14ac:dyDescent="0.2">
      <c r="D1382" s="96"/>
      <c r="E1382" s="28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97"/>
    </row>
    <row r="1383" spans="4:28" s="4" customFormat="1" x14ac:dyDescent="0.2">
      <c r="D1383" s="96"/>
      <c r="E1383" s="28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97"/>
    </row>
    <row r="1384" spans="4:28" s="4" customFormat="1" x14ac:dyDescent="0.2">
      <c r="D1384" s="96"/>
      <c r="E1384" s="28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97"/>
    </row>
    <row r="1385" spans="4:28" s="4" customFormat="1" x14ac:dyDescent="0.2">
      <c r="D1385" s="96"/>
      <c r="E1385" s="28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97"/>
    </row>
    <row r="1386" spans="4:28" s="4" customFormat="1" x14ac:dyDescent="0.2">
      <c r="D1386" s="96"/>
      <c r="E1386" s="28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97"/>
    </row>
    <row r="1387" spans="4:28" s="4" customFormat="1" x14ac:dyDescent="0.2">
      <c r="D1387" s="96"/>
      <c r="E1387" s="28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97"/>
    </row>
    <row r="1388" spans="4:28" s="4" customFormat="1" x14ac:dyDescent="0.2">
      <c r="D1388" s="96"/>
      <c r="E1388" s="28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97"/>
    </row>
    <row r="1389" spans="4:28" s="4" customFormat="1" x14ac:dyDescent="0.2">
      <c r="D1389" s="96"/>
      <c r="E1389" s="28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97"/>
    </row>
    <row r="1390" spans="4:28" s="4" customFormat="1" x14ac:dyDescent="0.2">
      <c r="D1390" s="96"/>
      <c r="E1390" s="28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97"/>
    </row>
    <row r="1391" spans="4:28" s="4" customFormat="1" x14ac:dyDescent="0.2">
      <c r="D1391" s="96"/>
      <c r="E1391" s="28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97"/>
    </row>
    <row r="1392" spans="4:28" s="4" customFormat="1" x14ac:dyDescent="0.2">
      <c r="D1392" s="96"/>
      <c r="E1392" s="28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97"/>
    </row>
    <row r="1393" spans="4:28" s="4" customFormat="1" x14ac:dyDescent="0.2">
      <c r="D1393" s="96"/>
      <c r="E1393" s="28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97"/>
    </row>
    <row r="1394" spans="4:28" s="4" customFormat="1" x14ac:dyDescent="0.2">
      <c r="D1394" s="96"/>
      <c r="E1394" s="28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97"/>
    </row>
    <row r="1395" spans="4:28" s="4" customFormat="1" x14ac:dyDescent="0.2">
      <c r="D1395" s="96"/>
      <c r="E1395" s="28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97"/>
    </row>
    <row r="1396" spans="4:28" s="4" customFormat="1" x14ac:dyDescent="0.2">
      <c r="D1396" s="96"/>
      <c r="E1396" s="28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97"/>
    </row>
    <row r="1397" spans="4:28" s="4" customFormat="1" x14ac:dyDescent="0.2">
      <c r="D1397" s="96"/>
      <c r="E1397" s="28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97"/>
    </row>
    <row r="1398" spans="4:28" s="4" customFormat="1" x14ac:dyDescent="0.2">
      <c r="D1398" s="96"/>
      <c r="E1398" s="28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97"/>
    </row>
    <row r="1399" spans="4:28" s="4" customFormat="1" x14ac:dyDescent="0.2">
      <c r="D1399" s="96"/>
      <c r="E1399" s="28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97"/>
    </row>
    <row r="1400" spans="4:28" s="4" customFormat="1" x14ac:dyDescent="0.2">
      <c r="D1400" s="96"/>
      <c r="E1400" s="28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97"/>
    </row>
    <row r="1401" spans="4:28" s="4" customFormat="1" x14ac:dyDescent="0.2">
      <c r="D1401" s="96"/>
      <c r="E1401" s="28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97"/>
    </row>
    <row r="1402" spans="4:28" s="4" customFormat="1" x14ac:dyDescent="0.2">
      <c r="D1402" s="96"/>
      <c r="E1402" s="28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97"/>
    </row>
    <row r="1403" spans="4:28" s="4" customFormat="1" x14ac:dyDescent="0.2">
      <c r="D1403" s="96"/>
      <c r="E1403" s="28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97"/>
    </row>
    <row r="1404" spans="4:28" s="4" customFormat="1" x14ac:dyDescent="0.2">
      <c r="D1404" s="96"/>
      <c r="E1404" s="28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97"/>
    </row>
    <row r="1405" spans="4:28" s="4" customFormat="1" x14ac:dyDescent="0.2">
      <c r="D1405" s="96"/>
      <c r="E1405" s="28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97"/>
    </row>
    <row r="1406" spans="4:28" s="4" customFormat="1" x14ac:dyDescent="0.2">
      <c r="D1406" s="96"/>
      <c r="E1406" s="28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97"/>
    </row>
    <row r="1407" spans="4:28" s="4" customFormat="1" x14ac:dyDescent="0.2">
      <c r="D1407" s="96"/>
      <c r="E1407" s="28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97"/>
    </row>
    <row r="1408" spans="4:28" s="4" customFormat="1" x14ac:dyDescent="0.2">
      <c r="D1408" s="96"/>
      <c r="E1408" s="28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97"/>
    </row>
    <row r="1409" spans="4:28" s="4" customFormat="1" x14ac:dyDescent="0.2">
      <c r="D1409" s="96"/>
      <c r="E1409" s="28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97"/>
    </row>
    <row r="1410" spans="4:28" s="4" customFormat="1" x14ac:dyDescent="0.2">
      <c r="D1410" s="96"/>
      <c r="E1410" s="28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97"/>
    </row>
    <row r="1411" spans="4:28" s="4" customFormat="1" x14ac:dyDescent="0.2">
      <c r="D1411" s="96"/>
      <c r="E1411" s="28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97"/>
    </row>
    <row r="1412" spans="4:28" s="4" customFormat="1" x14ac:dyDescent="0.2">
      <c r="D1412" s="96"/>
      <c r="E1412" s="28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97"/>
    </row>
    <row r="1413" spans="4:28" s="4" customFormat="1" x14ac:dyDescent="0.2">
      <c r="D1413" s="96"/>
      <c r="E1413" s="28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97"/>
    </row>
    <row r="1414" spans="4:28" s="4" customFormat="1" x14ac:dyDescent="0.2">
      <c r="D1414" s="96"/>
      <c r="E1414" s="28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97"/>
    </row>
    <row r="1415" spans="4:28" s="4" customFormat="1" x14ac:dyDescent="0.2">
      <c r="D1415" s="96"/>
      <c r="E1415" s="28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97"/>
    </row>
    <row r="1416" spans="4:28" s="4" customFormat="1" x14ac:dyDescent="0.2">
      <c r="D1416" s="96"/>
      <c r="E1416" s="28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97"/>
    </row>
    <row r="1417" spans="4:28" s="4" customFormat="1" x14ac:dyDescent="0.2">
      <c r="D1417" s="96"/>
      <c r="E1417" s="28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97"/>
    </row>
    <row r="1418" spans="4:28" s="4" customFormat="1" x14ac:dyDescent="0.2">
      <c r="D1418" s="96"/>
      <c r="E1418" s="28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97"/>
    </row>
    <row r="1419" spans="4:28" s="4" customFormat="1" x14ac:dyDescent="0.2">
      <c r="D1419" s="96"/>
      <c r="E1419" s="28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97"/>
    </row>
    <row r="1420" spans="4:28" s="4" customFormat="1" x14ac:dyDescent="0.2">
      <c r="D1420" s="96"/>
      <c r="E1420" s="28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97"/>
    </row>
    <row r="1421" spans="4:28" s="4" customFormat="1" x14ac:dyDescent="0.2">
      <c r="D1421" s="96"/>
      <c r="E1421" s="28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97"/>
    </row>
    <row r="1422" spans="4:28" s="4" customFormat="1" x14ac:dyDescent="0.2">
      <c r="D1422" s="96"/>
      <c r="E1422" s="28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97"/>
    </row>
    <row r="1423" spans="4:28" s="4" customFormat="1" x14ac:dyDescent="0.2">
      <c r="D1423" s="96"/>
      <c r="E1423" s="28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97"/>
    </row>
    <row r="1424" spans="4:28" s="4" customFormat="1" x14ac:dyDescent="0.2">
      <c r="D1424" s="96"/>
      <c r="E1424" s="28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97"/>
    </row>
    <row r="1425" spans="4:28" s="4" customFormat="1" x14ac:dyDescent="0.2">
      <c r="D1425" s="96"/>
      <c r="E1425" s="28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97"/>
    </row>
    <row r="1426" spans="4:28" s="4" customFormat="1" x14ac:dyDescent="0.2">
      <c r="D1426" s="96"/>
      <c r="E1426" s="28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97"/>
    </row>
    <row r="1427" spans="4:28" s="4" customFormat="1" x14ac:dyDescent="0.2">
      <c r="D1427" s="96"/>
      <c r="E1427" s="28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97"/>
    </row>
    <row r="1428" spans="4:28" s="4" customFormat="1" x14ac:dyDescent="0.2">
      <c r="D1428" s="96"/>
      <c r="E1428" s="28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97"/>
    </row>
    <row r="1429" spans="4:28" s="4" customFormat="1" x14ac:dyDescent="0.2">
      <c r="D1429" s="96"/>
      <c r="E1429" s="28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97"/>
    </row>
    <row r="1430" spans="4:28" s="4" customFormat="1" x14ac:dyDescent="0.2">
      <c r="D1430" s="96"/>
      <c r="E1430" s="28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97"/>
    </row>
    <row r="1431" spans="4:28" s="4" customFormat="1" x14ac:dyDescent="0.2">
      <c r="D1431" s="96"/>
      <c r="E1431" s="28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97"/>
    </row>
    <row r="1432" spans="4:28" s="4" customFormat="1" x14ac:dyDescent="0.2">
      <c r="D1432" s="96"/>
      <c r="E1432" s="28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97"/>
    </row>
    <row r="1433" spans="4:28" s="4" customFormat="1" x14ac:dyDescent="0.2">
      <c r="D1433" s="96"/>
      <c r="E1433" s="28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97"/>
    </row>
    <row r="1434" spans="4:28" s="4" customFormat="1" x14ac:dyDescent="0.2">
      <c r="D1434" s="96"/>
      <c r="E1434" s="28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97"/>
    </row>
    <row r="1435" spans="4:28" s="4" customFormat="1" x14ac:dyDescent="0.2">
      <c r="D1435" s="96"/>
      <c r="E1435" s="28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97"/>
    </row>
    <row r="1436" spans="4:28" s="4" customFormat="1" x14ac:dyDescent="0.2">
      <c r="D1436" s="96"/>
      <c r="E1436" s="28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97"/>
    </row>
    <row r="1437" spans="4:28" s="4" customFormat="1" x14ac:dyDescent="0.2">
      <c r="D1437" s="96"/>
      <c r="E1437" s="28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97"/>
    </row>
    <row r="1438" spans="4:28" s="4" customFormat="1" x14ac:dyDescent="0.2">
      <c r="D1438" s="96"/>
      <c r="E1438" s="28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97"/>
    </row>
    <row r="1439" spans="4:28" s="4" customFormat="1" x14ac:dyDescent="0.2">
      <c r="D1439" s="96"/>
      <c r="E1439" s="28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97"/>
    </row>
    <row r="1440" spans="4:28" s="4" customFormat="1" x14ac:dyDescent="0.2">
      <c r="D1440" s="96"/>
      <c r="E1440" s="28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97"/>
    </row>
    <row r="1441" spans="4:28" s="4" customFormat="1" x14ac:dyDescent="0.2">
      <c r="D1441" s="96"/>
      <c r="E1441" s="28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97"/>
    </row>
    <row r="1442" spans="4:28" s="4" customFormat="1" x14ac:dyDescent="0.2">
      <c r="D1442" s="96"/>
      <c r="E1442" s="28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97"/>
    </row>
    <row r="1443" spans="4:28" s="4" customFormat="1" x14ac:dyDescent="0.2">
      <c r="D1443" s="96"/>
      <c r="E1443" s="28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97"/>
    </row>
    <row r="1444" spans="4:28" s="4" customFormat="1" x14ac:dyDescent="0.2">
      <c r="D1444" s="96"/>
      <c r="E1444" s="28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97"/>
    </row>
    <row r="1445" spans="4:28" s="4" customFormat="1" x14ac:dyDescent="0.2">
      <c r="D1445" s="96"/>
      <c r="E1445" s="28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97"/>
    </row>
    <row r="1446" spans="4:28" s="4" customFormat="1" x14ac:dyDescent="0.2">
      <c r="D1446" s="96"/>
      <c r="E1446" s="28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97"/>
    </row>
    <row r="1447" spans="4:28" s="4" customFormat="1" x14ac:dyDescent="0.2">
      <c r="D1447" s="96"/>
      <c r="E1447" s="28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97"/>
    </row>
    <row r="1448" spans="4:28" s="4" customFormat="1" x14ac:dyDescent="0.2">
      <c r="D1448" s="96"/>
      <c r="E1448" s="28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97"/>
    </row>
    <row r="1449" spans="4:28" s="4" customFormat="1" x14ac:dyDescent="0.2">
      <c r="D1449" s="96"/>
      <c r="E1449" s="28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97"/>
    </row>
    <row r="1450" spans="4:28" s="4" customFormat="1" x14ac:dyDescent="0.2">
      <c r="D1450" s="96"/>
      <c r="E1450" s="28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97"/>
    </row>
    <row r="1451" spans="4:28" s="4" customFormat="1" x14ac:dyDescent="0.2">
      <c r="D1451" s="96"/>
      <c r="E1451" s="28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97"/>
    </row>
    <row r="1452" spans="4:28" s="4" customFormat="1" x14ac:dyDescent="0.2">
      <c r="D1452" s="96"/>
      <c r="E1452" s="28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97"/>
    </row>
    <row r="1453" spans="4:28" s="4" customFormat="1" x14ac:dyDescent="0.2">
      <c r="D1453" s="96"/>
      <c r="E1453" s="28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97"/>
    </row>
    <row r="1454" spans="4:28" s="4" customFormat="1" x14ac:dyDescent="0.2">
      <c r="D1454" s="96"/>
      <c r="E1454" s="28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97"/>
    </row>
    <row r="1455" spans="4:28" s="4" customFormat="1" x14ac:dyDescent="0.2">
      <c r="D1455" s="96"/>
      <c r="E1455" s="28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97"/>
    </row>
    <row r="1456" spans="4:28" s="4" customFormat="1" x14ac:dyDescent="0.2">
      <c r="D1456" s="96"/>
      <c r="E1456" s="28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97"/>
    </row>
    <row r="1457" spans="4:28" s="4" customFormat="1" x14ac:dyDescent="0.2">
      <c r="D1457" s="96"/>
      <c r="E1457" s="28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97"/>
    </row>
    <row r="1458" spans="4:28" s="4" customFormat="1" x14ac:dyDescent="0.2">
      <c r="D1458" s="96"/>
      <c r="E1458" s="28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97"/>
    </row>
    <row r="1459" spans="4:28" s="4" customFormat="1" x14ac:dyDescent="0.2">
      <c r="D1459" s="96"/>
      <c r="E1459" s="28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97"/>
    </row>
    <row r="1460" spans="4:28" s="4" customFormat="1" x14ac:dyDescent="0.2">
      <c r="D1460" s="96"/>
      <c r="E1460" s="28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97"/>
    </row>
    <row r="1461" spans="4:28" s="4" customFormat="1" x14ac:dyDescent="0.2">
      <c r="D1461" s="96"/>
      <c r="E1461" s="28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97"/>
    </row>
    <row r="1462" spans="4:28" s="4" customFormat="1" x14ac:dyDescent="0.2">
      <c r="D1462" s="96"/>
      <c r="E1462" s="28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97"/>
    </row>
    <row r="1463" spans="4:28" s="4" customFormat="1" x14ac:dyDescent="0.2">
      <c r="D1463" s="96"/>
      <c r="E1463" s="28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97"/>
    </row>
    <row r="1464" spans="4:28" s="4" customFormat="1" x14ac:dyDescent="0.2">
      <c r="D1464" s="96"/>
      <c r="E1464" s="28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97"/>
    </row>
    <row r="1465" spans="4:28" s="4" customFormat="1" x14ac:dyDescent="0.2">
      <c r="D1465" s="96"/>
      <c r="E1465" s="28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97"/>
    </row>
    <row r="1466" spans="4:28" s="4" customFormat="1" x14ac:dyDescent="0.2">
      <c r="D1466" s="96"/>
      <c r="E1466" s="28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97"/>
    </row>
    <row r="1467" spans="4:28" s="4" customFormat="1" x14ac:dyDescent="0.2">
      <c r="D1467" s="96"/>
      <c r="E1467" s="28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97"/>
    </row>
    <row r="1468" spans="4:28" s="4" customFormat="1" x14ac:dyDescent="0.2">
      <c r="D1468" s="96"/>
      <c r="E1468" s="28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97"/>
    </row>
    <row r="1469" spans="4:28" s="4" customFormat="1" x14ac:dyDescent="0.2">
      <c r="D1469" s="96"/>
      <c r="E1469" s="28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97"/>
    </row>
    <row r="1470" spans="4:28" s="4" customFormat="1" x14ac:dyDescent="0.2">
      <c r="D1470" s="96"/>
      <c r="E1470" s="28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97"/>
    </row>
    <row r="1471" spans="4:28" s="4" customFormat="1" x14ac:dyDescent="0.2">
      <c r="D1471" s="96"/>
      <c r="E1471" s="28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97"/>
    </row>
    <row r="1472" spans="4:28" s="4" customFormat="1" x14ac:dyDescent="0.2">
      <c r="D1472" s="96"/>
      <c r="E1472" s="28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97"/>
    </row>
    <row r="1473" spans="4:28" s="4" customFormat="1" x14ac:dyDescent="0.2">
      <c r="D1473" s="96"/>
      <c r="E1473" s="28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97"/>
    </row>
    <row r="1474" spans="4:28" s="4" customFormat="1" x14ac:dyDescent="0.2">
      <c r="D1474" s="96"/>
      <c r="E1474" s="28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97"/>
    </row>
    <row r="1475" spans="4:28" s="4" customFormat="1" x14ac:dyDescent="0.2">
      <c r="D1475" s="96"/>
      <c r="E1475" s="28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97"/>
    </row>
    <row r="1476" spans="4:28" s="4" customFormat="1" x14ac:dyDescent="0.2">
      <c r="D1476" s="96"/>
      <c r="E1476" s="28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97"/>
    </row>
    <row r="1477" spans="4:28" s="4" customFormat="1" x14ac:dyDescent="0.2">
      <c r="D1477" s="96"/>
      <c r="E1477" s="28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97"/>
    </row>
    <row r="1478" spans="4:28" s="4" customFormat="1" x14ac:dyDescent="0.2">
      <c r="D1478" s="96"/>
      <c r="E1478" s="28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97"/>
    </row>
    <row r="1479" spans="4:28" s="4" customFormat="1" x14ac:dyDescent="0.2">
      <c r="D1479" s="96"/>
      <c r="E1479" s="28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97"/>
    </row>
    <row r="1480" spans="4:28" s="4" customFormat="1" x14ac:dyDescent="0.2">
      <c r="D1480" s="96"/>
      <c r="E1480" s="28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97"/>
    </row>
    <row r="1481" spans="4:28" s="4" customFormat="1" x14ac:dyDescent="0.2">
      <c r="D1481" s="96"/>
      <c r="E1481" s="28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97"/>
    </row>
    <row r="1482" spans="4:28" s="4" customFormat="1" x14ac:dyDescent="0.2">
      <c r="D1482" s="96"/>
      <c r="E1482" s="28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97"/>
    </row>
    <row r="1483" spans="4:28" s="4" customFormat="1" x14ac:dyDescent="0.2">
      <c r="D1483" s="96"/>
      <c r="E1483" s="28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97"/>
    </row>
    <row r="1484" spans="4:28" s="4" customFormat="1" x14ac:dyDescent="0.2">
      <c r="D1484" s="96"/>
      <c r="E1484" s="28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97"/>
    </row>
    <row r="1485" spans="4:28" s="4" customFormat="1" x14ac:dyDescent="0.2">
      <c r="D1485" s="96"/>
      <c r="E1485" s="28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97"/>
    </row>
    <row r="1486" spans="4:28" s="4" customFormat="1" x14ac:dyDescent="0.2">
      <c r="D1486" s="96"/>
      <c r="E1486" s="28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97"/>
    </row>
    <row r="1487" spans="4:28" s="4" customFormat="1" x14ac:dyDescent="0.2">
      <c r="D1487" s="96"/>
      <c r="E1487" s="28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97"/>
    </row>
    <row r="1488" spans="4:28" s="4" customFormat="1" x14ac:dyDescent="0.2">
      <c r="D1488" s="96"/>
      <c r="E1488" s="28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97"/>
    </row>
    <row r="1489" spans="4:28" s="4" customFormat="1" x14ac:dyDescent="0.2">
      <c r="D1489" s="96"/>
      <c r="E1489" s="28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97"/>
    </row>
    <row r="1490" spans="4:28" s="4" customFormat="1" x14ac:dyDescent="0.2">
      <c r="D1490" s="96"/>
      <c r="E1490" s="28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97"/>
    </row>
    <row r="1491" spans="4:28" s="4" customFormat="1" x14ac:dyDescent="0.2">
      <c r="D1491" s="96"/>
      <c r="E1491" s="28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97"/>
    </row>
    <row r="1492" spans="4:28" s="4" customFormat="1" x14ac:dyDescent="0.2">
      <c r="D1492" s="96"/>
      <c r="E1492" s="28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97"/>
    </row>
    <row r="1493" spans="4:28" s="4" customFormat="1" x14ac:dyDescent="0.2">
      <c r="D1493" s="96"/>
      <c r="E1493" s="28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97"/>
    </row>
    <row r="1494" spans="4:28" s="4" customFormat="1" x14ac:dyDescent="0.2">
      <c r="D1494" s="96"/>
      <c r="E1494" s="28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97"/>
    </row>
    <row r="1495" spans="4:28" s="4" customFormat="1" x14ac:dyDescent="0.2">
      <c r="D1495" s="96"/>
      <c r="E1495" s="28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97"/>
    </row>
    <row r="1496" spans="4:28" s="4" customFormat="1" x14ac:dyDescent="0.2">
      <c r="D1496" s="96"/>
      <c r="E1496" s="28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97"/>
    </row>
    <row r="1497" spans="4:28" s="4" customFormat="1" x14ac:dyDescent="0.2">
      <c r="D1497" s="96"/>
      <c r="E1497" s="28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97"/>
    </row>
    <row r="1498" spans="4:28" s="4" customFormat="1" x14ac:dyDescent="0.2">
      <c r="D1498" s="96"/>
      <c r="E1498" s="28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97"/>
    </row>
    <row r="1499" spans="4:28" s="4" customFormat="1" x14ac:dyDescent="0.2">
      <c r="D1499" s="96"/>
      <c r="E1499" s="28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97"/>
    </row>
    <row r="1500" spans="4:28" s="4" customFormat="1" x14ac:dyDescent="0.2">
      <c r="D1500" s="96"/>
      <c r="E1500" s="28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97"/>
    </row>
    <row r="1501" spans="4:28" s="4" customFormat="1" x14ac:dyDescent="0.2">
      <c r="D1501" s="96"/>
      <c r="E1501" s="28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97"/>
    </row>
    <row r="1502" spans="4:28" s="4" customFormat="1" x14ac:dyDescent="0.2">
      <c r="D1502" s="96"/>
      <c r="E1502" s="28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97"/>
    </row>
    <row r="1503" spans="4:28" s="4" customFormat="1" x14ac:dyDescent="0.2">
      <c r="D1503" s="96"/>
      <c r="E1503" s="28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97"/>
    </row>
    <row r="1504" spans="4:28" s="4" customFormat="1" x14ac:dyDescent="0.2">
      <c r="D1504" s="96"/>
      <c r="E1504" s="28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97"/>
    </row>
    <row r="1505" spans="4:28" s="4" customFormat="1" x14ac:dyDescent="0.2">
      <c r="D1505" s="96"/>
      <c r="E1505" s="28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97"/>
    </row>
    <row r="1506" spans="4:28" s="4" customFormat="1" x14ac:dyDescent="0.2">
      <c r="D1506" s="96"/>
      <c r="E1506" s="28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97"/>
    </row>
    <row r="1507" spans="4:28" s="4" customFormat="1" x14ac:dyDescent="0.2">
      <c r="D1507" s="96"/>
      <c r="E1507" s="28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97"/>
    </row>
    <row r="1508" spans="4:28" s="4" customFormat="1" x14ac:dyDescent="0.2">
      <c r="D1508" s="96"/>
      <c r="E1508" s="28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97"/>
    </row>
    <row r="1509" spans="4:28" s="4" customFormat="1" x14ac:dyDescent="0.2">
      <c r="D1509" s="96"/>
      <c r="E1509" s="28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97"/>
    </row>
    <row r="1510" spans="4:28" s="4" customFormat="1" x14ac:dyDescent="0.2">
      <c r="D1510" s="96"/>
      <c r="E1510" s="28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97"/>
    </row>
    <row r="1511" spans="4:28" s="4" customFormat="1" x14ac:dyDescent="0.2">
      <c r="D1511" s="96"/>
      <c r="E1511" s="28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97"/>
    </row>
    <row r="1512" spans="4:28" s="4" customFormat="1" x14ac:dyDescent="0.2">
      <c r="D1512" s="96"/>
      <c r="E1512" s="28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97"/>
    </row>
    <row r="1513" spans="4:28" s="4" customFormat="1" x14ac:dyDescent="0.2">
      <c r="D1513" s="96"/>
      <c r="E1513" s="28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97"/>
    </row>
    <row r="1514" spans="4:28" s="4" customFormat="1" x14ac:dyDescent="0.2">
      <c r="D1514" s="96"/>
      <c r="E1514" s="28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97"/>
    </row>
    <row r="1515" spans="4:28" s="4" customFormat="1" x14ac:dyDescent="0.2">
      <c r="D1515" s="96"/>
      <c r="E1515" s="28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97"/>
    </row>
    <row r="1516" spans="4:28" s="4" customFormat="1" x14ac:dyDescent="0.2">
      <c r="D1516" s="96"/>
      <c r="E1516" s="28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97"/>
    </row>
    <row r="1517" spans="4:28" s="4" customFormat="1" x14ac:dyDescent="0.2">
      <c r="D1517" s="96"/>
      <c r="E1517" s="28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97"/>
    </row>
    <row r="1518" spans="4:28" s="4" customFormat="1" x14ac:dyDescent="0.2">
      <c r="D1518" s="96"/>
      <c r="E1518" s="28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97"/>
    </row>
    <row r="1519" spans="4:28" s="4" customFormat="1" x14ac:dyDescent="0.2">
      <c r="D1519" s="96"/>
      <c r="E1519" s="28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97"/>
    </row>
    <row r="1520" spans="4:28" s="4" customFormat="1" x14ac:dyDescent="0.2">
      <c r="D1520" s="96"/>
      <c r="E1520" s="28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97"/>
    </row>
    <row r="1521" spans="4:28" s="4" customFormat="1" x14ac:dyDescent="0.2">
      <c r="D1521" s="96"/>
      <c r="E1521" s="28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97"/>
    </row>
    <row r="1522" spans="4:28" s="4" customFormat="1" x14ac:dyDescent="0.2">
      <c r="D1522" s="96"/>
      <c r="E1522" s="28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97"/>
    </row>
    <row r="1523" spans="4:28" s="4" customFormat="1" x14ac:dyDescent="0.2">
      <c r="D1523" s="96"/>
      <c r="E1523" s="28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97"/>
    </row>
    <row r="1524" spans="4:28" s="4" customFormat="1" x14ac:dyDescent="0.2">
      <c r="D1524" s="96"/>
      <c r="E1524" s="28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97"/>
    </row>
    <row r="1525" spans="4:28" s="4" customFormat="1" x14ac:dyDescent="0.2">
      <c r="D1525" s="96"/>
      <c r="E1525" s="28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97"/>
    </row>
    <row r="1526" spans="4:28" s="4" customFormat="1" x14ac:dyDescent="0.2">
      <c r="D1526" s="96"/>
      <c r="E1526" s="28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97"/>
    </row>
    <row r="1527" spans="4:28" s="4" customFormat="1" x14ac:dyDescent="0.2">
      <c r="D1527" s="96"/>
      <c r="E1527" s="28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97"/>
    </row>
    <row r="1528" spans="4:28" s="4" customFormat="1" x14ac:dyDescent="0.2">
      <c r="D1528" s="96"/>
      <c r="E1528" s="28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97"/>
    </row>
    <row r="1529" spans="4:28" s="4" customFormat="1" x14ac:dyDescent="0.2">
      <c r="D1529" s="96"/>
      <c r="E1529" s="28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97"/>
    </row>
    <row r="1530" spans="4:28" s="4" customFormat="1" x14ac:dyDescent="0.2">
      <c r="D1530" s="96"/>
      <c r="E1530" s="28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97"/>
    </row>
    <row r="1531" spans="4:28" s="4" customFormat="1" x14ac:dyDescent="0.2">
      <c r="D1531" s="96"/>
      <c r="E1531" s="28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97"/>
    </row>
    <row r="1532" spans="4:28" s="4" customFormat="1" x14ac:dyDescent="0.2">
      <c r="D1532" s="96"/>
      <c r="E1532" s="28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97"/>
    </row>
    <row r="1533" spans="4:28" s="4" customFormat="1" x14ac:dyDescent="0.2">
      <c r="D1533" s="96"/>
      <c r="E1533" s="28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97"/>
    </row>
    <row r="1534" spans="4:28" s="4" customFormat="1" x14ac:dyDescent="0.2">
      <c r="D1534" s="96"/>
      <c r="E1534" s="28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97"/>
    </row>
    <row r="1535" spans="4:28" s="4" customFormat="1" x14ac:dyDescent="0.2">
      <c r="D1535" s="96"/>
      <c r="E1535" s="28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97"/>
    </row>
    <row r="1536" spans="4:28" s="4" customFormat="1" x14ac:dyDescent="0.2">
      <c r="D1536" s="96"/>
      <c r="E1536" s="28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97"/>
    </row>
    <row r="1537" spans="4:28" s="4" customFormat="1" x14ac:dyDescent="0.2">
      <c r="D1537" s="96"/>
      <c r="E1537" s="28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97"/>
    </row>
    <row r="1538" spans="4:28" s="4" customFormat="1" x14ac:dyDescent="0.2">
      <c r="D1538" s="96"/>
      <c r="E1538" s="28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97"/>
    </row>
    <row r="1539" spans="4:28" s="4" customFormat="1" x14ac:dyDescent="0.2">
      <c r="D1539" s="96"/>
      <c r="E1539" s="28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97"/>
    </row>
    <row r="1540" spans="4:28" s="4" customFormat="1" x14ac:dyDescent="0.2">
      <c r="D1540" s="96"/>
      <c r="E1540" s="28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97"/>
    </row>
    <row r="1541" spans="4:28" s="4" customFormat="1" x14ac:dyDescent="0.2">
      <c r="D1541" s="96"/>
      <c r="E1541" s="28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97"/>
    </row>
    <row r="1542" spans="4:28" s="4" customFormat="1" x14ac:dyDescent="0.2">
      <c r="D1542" s="96"/>
      <c r="E1542" s="28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97"/>
    </row>
    <row r="1543" spans="4:28" s="4" customFormat="1" x14ac:dyDescent="0.2">
      <c r="D1543" s="96"/>
      <c r="E1543" s="28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97"/>
    </row>
    <row r="1544" spans="4:28" s="4" customFormat="1" x14ac:dyDescent="0.2">
      <c r="D1544" s="96"/>
      <c r="E1544" s="28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97"/>
    </row>
    <row r="1545" spans="4:28" s="4" customFormat="1" x14ac:dyDescent="0.2">
      <c r="D1545" s="96"/>
      <c r="E1545" s="28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97"/>
    </row>
    <row r="1546" spans="4:28" s="4" customFormat="1" x14ac:dyDescent="0.2">
      <c r="D1546" s="96"/>
      <c r="E1546" s="28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97"/>
    </row>
    <row r="1547" spans="4:28" s="4" customFormat="1" x14ac:dyDescent="0.2">
      <c r="D1547" s="96"/>
      <c r="E1547" s="28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97"/>
    </row>
    <row r="1548" spans="4:28" s="4" customFormat="1" x14ac:dyDescent="0.2">
      <c r="D1548" s="96"/>
      <c r="E1548" s="28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97"/>
    </row>
    <row r="1549" spans="4:28" s="4" customFormat="1" x14ac:dyDescent="0.2">
      <c r="D1549" s="96"/>
      <c r="E1549" s="28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97"/>
    </row>
    <row r="1550" spans="4:28" s="4" customFormat="1" x14ac:dyDescent="0.2">
      <c r="D1550" s="96"/>
      <c r="E1550" s="28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97"/>
    </row>
    <row r="1551" spans="4:28" s="4" customFormat="1" x14ac:dyDescent="0.2">
      <c r="D1551" s="96"/>
      <c r="E1551" s="28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97"/>
    </row>
    <row r="1552" spans="4:28" s="4" customFormat="1" x14ac:dyDescent="0.2">
      <c r="D1552" s="96"/>
      <c r="E1552" s="28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97"/>
    </row>
    <row r="1553" spans="4:28" s="4" customFormat="1" x14ac:dyDescent="0.2">
      <c r="D1553" s="96"/>
      <c r="E1553" s="28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97"/>
    </row>
    <row r="1554" spans="4:28" s="4" customFormat="1" x14ac:dyDescent="0.2">
      <c r="D1554" s="96"/>
      <c r="E1554" s="28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97"/>
    </row>
    <row r="1555" spans="4:28" s="4" customFormat="1" x14ac:dyDescent="0.2">
      <c r="D1555" s="96"/>
      <c r="E1555" s="28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97"/>
    </row>
    <row r="1556" spans="4:28" s="4" customFormat="1" x14ac:dyDescent="0.2">
      <c r="D1556" s="96"/>
      <c r="E1556" s="28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97"/>
    </row>
    <row r="1557" spans="4:28" s="4" customFormat="1" x14ac:dyDescent="0.2">
      <c r="D1557" s="96"/>
      <c r="E1557" s="28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97"/>
    </row>
    <row r="1558" spans="4:28" s="4" customFormat="1" x14ac:dyDescent="0.2">
      <c r="D1558" s="96"/>
      <c r="E1558" s="28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97"/>
    </row>
    <row r="1559" spans="4:28" s="4" customFormat="1" x14ac:dyDescent="0.2">
      <c r="D1559" s="96"/>
      <c r="E1559" s="28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97"/>
    </row>
    <row r="1560" spans="4:28" s="4" customFormat="1" x14ac:dyDescent="0.2">
      <c r="D1560" s="96"/>
      <c r="E1560" s="28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97"/>
    </row>
    <row r="1561" spans="4:28" s="4" customFormat="1" x14ac:dyDescent="0.2">
      <c r="D1561" s="96"/>
      <c r="E1561" s="28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97"/>
    </row>
    <row r="1562" spans="4:28" s="4" customFormat="1" x14ac:dyDescent="0.2">
      <c r="D1562" s="96"/>
      <c r="E1562" s="28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97"/>
    </row>
    <row r="1563" spans="4:28" s="4" customFormat="1" x14ac:dyDescent="0.2">
      <c r="D1563" s="96"/>
      <c r="E1563" s="28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97"/>
    </row>
    <row r="1564" spans="4:28" s="4" customFormat="1" x14ac:dyDescent="0.2">
      <c r="D1564" s="96"/>
      <c r="E1564" s="28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97"/>
    </row>
    <row r="1565" spans="4:28" s="4" customFormat="1" x14ac:dyDescent="0.2">
      <c r="D1565" s="96"/>
      <c r="E1565" s="28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97"/>
    </row>
    <row r="1566" spans="4:28" s="4" customFormat="1" x14ac:dyDescent="0.2">
      <c r="D1566" s="96"/>
      <c r="E1566" s="28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97"/>
    </row>
    <row r="1567" spans="4:28" s="4" customFormat="1" x14ac:dyDescent="0.2">
      <c r="D1567" s="96"/>
      <c r="E1567" s="28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97"/>
    </row>
    <row r="1568" spans="4:28" s="4" customFormat="1" x14ac:dyDescent="0.2">
      <c r="D1568" s="96"/>
      <c r="E1568" s="28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97"/>
    </row>
    <row r="1569" spans="4:28" s="4" customFormat="1" x14ac:dyDescent="0.2">
      <c r="D1569" s="96"/>
      <c r="E1569" s="28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97"/>
    </row>
    <row r="1570" spans="4:28" s="4" customFormat="1" x14ac:dyDescent="0.2">
      <c r="D1570" s="96"/>
      <c r="E1570" s="28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97"/>
    </row>
    <row r="1571" spans="4:28" s="4" customFormat="1" x14ac:dyDescent="0.2">
      <c r="D1571" s="96"/>
      <c r="E1571" s="28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97"/>
    </row>
    <row r="1572" spans="4:28" s="4" customFormat="1" x14ac:dyDescent="0.2">
      <c r="D1572" s="96"/>
      <c r="E1572" s="28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97"/>
    </row>
    <row r="1573" spans="4:28" s="4" customFormat="1" x14ac:dyDescent="0.2">
      <c r="D1573" s="96"/>
      <c r="E1573" s="28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97"/>
    </row>
    <row r="1574" spans="4:28" s="4" customFormat="1" x14ac:dyDescent="0.2">
      <c r="D1574" s="96"/>
      <c r="E1574" s="28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97"/>
    </row>
    <row r="1575" spans="4:28" s="4" customFormat="1" x14ac:dyDescent="0.2">
      <c r="D1575" s="96"/>
      <c r="E1575" s="28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97"/>
    </row>
    <row r="1576" spans="4:28" s="4" customFormat="1" x14ac:dyDescent="0.2">
      <c r="D1576" s="96"/>
      <c r="E1576" s="28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97"/>
    </row>
    <row r="1577" spans="4:28" s="4" customFormat="1" x14ac:dyDescent="0.2">
      <c r="D1577" s="96"/>
      <c r="E1577" s="28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97"/>
    </row>
    <row r="1578" spans="4:28" s="4" customFormat="1" x14ac:dyDescent="0.2">
      <c r="D1578" s="96"/>
      <c r="E1578" s="28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97"/>
    </row>
    <row r="1579" spans="4:28" s="4" customFormat="1" x14ac:dyDescent="0.2">
      <c r="D1579" s="96"/>
      <c r="E1579" s="28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97"/>
    </row>
    <row r="1580" spans="4:28" s="4" customFormat="1" x14ac:dyDescent="0.2">
      <c r="D1580" s="96"/>
      <c r="E1580" s="28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97"/>
    </row>
    <row r="1581" spans="4:28" s="4" customFormat="1" x14ac:dyDescent="0.2">
      <c r="D1581" s="96"/>
      <c r="E1581" s="28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97"/>
    </row>
    <row r="1582" spans="4:28" s="4" customFormat="1" x14ac:dyDescent="0.2">
      <c r="D1582" s="96"/>
      <c r="E1582" s="28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97"/>
    </row>
    <row r="1583" spans="4:28" s="4" customFormat="1" x14ac:dyDescent="0.2">
      <c r="D1583" s="96"/>
      <c r="E1583" s="28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97"/>
    </row>
    <row r="1584" spans="4:28" s="4" customFormat="1" x14ac:dyDescent="0.2">
      <c r="D1584" s="96"/>
      <c r="E1584" s="28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97"/>
    </row>
    <row r="1585" spans="4:28" s="4" customFormat="1" x14ac:dyDescent="0.2">
      <c r="D1585" s="96"/>
      <c r="E1585" s="28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97"/>
    </row>
    <row r="1586" spans="4:28" s="4" customFormat="1" x14ac:dyDescent="0.2">
      <c r="D1586" s="96"/>
      <c r="E1586" s="28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97"/>
    </row>
    <row r="1587" spans="4:28" s="4" customFormat="1" x14ac:dyDescent="0.2">
      <c r="D1587" s="96"/>
      <c r="E1587" s="28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97"/>
    </row>
    <row r="1588" spans="4:28" s="4" customFormat="1" x14ac:dyDescent="0.2">
      <c r="D1588" s="96"/>
      <c r="E1588" s="28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97"/>
    </row>
    <row r="1589" spans="4:28" s="4" customFormat="1" x14ac:dyDescent="0.2">
      <c r="D1589" s="96"/>
      <c r="E1589" s="28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97"/>
    </row>
    <row r="1590" spans="4:28" s="4" customFormat="1" x14ac:dyDescent="0.2">
      <c r="D1590" s="96"/>
      <c r="E1590" s="28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97"/>
    </row>
    <row r="1591" spans="4:28" s="4" customFormat="1" x14ac:dyDescent="0.2">
      <c r="D1591" s="96"/>
      <c r="E1591" s="28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97"/>
    </row>
    <row r="1592" spans="4:28" s="4" customFormat="1" x14ac:dyDescent="0.2">
      <c r="D1592" s="96"/>
      <c r="E1592" s="28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97"/>
    </row>
    <row r="1593" spans="4:28" s="4" customFormat="1" x14ac:dyDescent="0.2">
      <c r="D1593" s="96"/>
      <c r="E1593" s="28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97"/>
    </row>
    <row r="1594" spans="4:28" s="4" customFormat="1" x14ac:dyDescent="0.2">
      <c r="D1594" s="96"/>
      <c r="E1594" s="28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97"/>
    </row>
    <row r="1595" spans="4:28" s="4" customFormat="1" x14ac:dyDescent="0.2">
      <c r="D1595" s="96"/>
      <c r="E1595" s="28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97"/>
    </row>
    <row r="1596" spans="4:28" s="4" customFormat="1" x14ac:dyDescent="0.2">
      <c r="D1596" s="96"/>
      <c r="E1596" s="28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97"/>
    </row>
    <row r="1597" spans="4:28" s="4" customFormat="1" x14ac:dyDescent="0.2">
      <c r="D1597" s="96"/>
      <c r="E1597" s="28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97"/>
    </row>
    <row r="1598" spans="4:28" s="4" customFormat="1" x14ac:dyDescent="0.2">
      <c r="D1598" s="96"/>
      <c r="E1598" s="28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97"/>
    </row>
    <row r="1599" spans="4:28" s="4" customFormat="1" x14ac:dyDescent="0.2">
      <c r="D1599" s="96"/>
      <c r="E1599" s="28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97"/>
    </row>
    <row r="1600" spans="4:28" s="4" customFormat="1" x14ac:dyDescent="0.2">
      <c r="D1600" s="96"/>
      <c r="E1600" s="28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97"/>
    </row>
    <row r="1601" spans="4:28" s="4" customFormat="1" x14ac:dyDescent="0.2">
      <c r="D1601" s="96"/>
      <c r="E1601" s="28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97"/>
    </row>
    <row r="1602" spans="4:28" s="4" customFormat="1" x14ac:dyDescent="0.2">
      <c r="D1602" s="96"/>
      <c r="E1602" s="28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97"/>
    </row>
    <row r="1603" spans="4:28" s="4" customFormat="1" x14ac:dyDescent="0.2">
      <c r="D1603" s="96"/>
      <c r="E1603" s="28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97"/>
    </row>
    <row r="1604" spans="4:28" s="4" customFormat="1" x14ac:dyDescent="0.2">
      <c r="D1604" s="96"/>
      <c r="E1604" s="28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97"/>
    </row>
    <row r="1605" spans="4:28" s="4" customFormat="1" x14ac:dyDescent="0.2">
      <c r="D1605" s="96"/>
      <c r="E1605" s="28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97"/>
    </row>
    <row r="1606" spans="4:28" s="4" customFormat="1" x14ac:dyDescent="0.2">
      <c r="D1606" s="96"/>
      <c r="E1606" s="28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97"/>
    </row>
    <row r="1607" spans="4:28" s="4" customFormat="1" x14ac:dyDescent="0.2">
      <c r="D1607" s="96"/>
      <c r="E1607" s="28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97"/>
    </row>
    <row r="1608" spans="4:28" s="4" customFormat="1" x14ac:dyDescent="0.2">
      <c r="D1608" s="96"/>
      <c r="E1608" s="28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97"/>
    </row>
    <row r="1609" spans="4:28" s="4" customFormat="1" x14ac:dyDescent="0.2">
      <c r="D1609" s="96"/>
      <c r="E1609" s="28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97"/>
    </row>
    <row r="1610" spans="4:28" s="4" customFormat="1" x14ac:dyDescent="0.2">
      <c r="D1610" s="96"/>
      <c r="E1610" s="28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97"/>
    </row>
    <row r="1611" spans="4:28" s="4" customFormat="1" x14ac:dyDescent="0.2">
      <c r="D1611" s="96"/>
      <c r="E1611" s="28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97"/>
    </row>
    <row r="1612" spans="4:28" s="4" customFormat="1" x14ac:dyDescent="0.2">
      <c r="D1612" s="96"/>
      <c r="E1612" s="28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97"/>
    </row>
    <row r="1613" spans="4:28" s="4" customFormat="1" x14ac:dyDescent="0.2">
      <c r="D1613" s="96"/>
      <c r="E1613" s="28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97"/>
    </row>
    <row r="1614" spans="4:28" s="4" customFormat="1" x14ac:dyDescent="0.2">
      <c r="D1614" s="96"/>
      <c r="E1614" s="28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97"/>
    </row>
    <row r="1615" spans="4:28" s="4" customFormat="1" x14ac:dyDescent="0.2">
      <c r="D1615" s="96"/>
      <c r="E1615" s="28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97"/>
    </row>
    <row r="1616" spans="4:28" s="4" customFormat="1" x14ac:dyDescent="0.2">
      <c r="D1616" s="96"/>
      <c r="E1616" s="28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97"/>
    </row>
    <row r="1617" spans="4:28" s="4" customFormat="1" x14ac:dyDescent="0.2">
      <c r="D1617" s="96"/>
      <c r="E1617" s="28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97"/>
    </row>
    <row r="1618" spans="4:28" s="4" customFormat="1" x14ac:dyDescent="0.2">
      <c r="D1618" s="96"/>
      <c r="E1618" s="28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97"/>
    </row>
    <row r="1619" spans="4:28" s="4" customFormat="1" x14ac:dyDescent="0.2">
      <c r="D1619" s="96"/>
      <c r="E1619" s="28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97"/>
    </row>
    <row r="1620" spans="4:28" s="4" customFormat="1" x14ac:dyDescent="0.2">
      <c r="D1620" s="96"/>
      <c r="E1620" s="28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97"/>
    </row>
    <row r="1621" spans="4:28" s="4" customFormat="1" x14ac:dyDescent="0.2">
      <c r="D1621" s="96"/>
      <c r="E1621" s="28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97"/>
    </row>
    <row r="1622" spans="4:28" s="4" customFormat="1" x14ac:dyDescent="0.2">
      <c r="D1622" s="96"/>
      <c r="E1622" s="28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97"/>
    </row>
    <row r="1623" spans="4:28" s="4" customFormat="1" x14ac:dyDescent="0.2">
      <c r="D1623" s="96"/>
      <c r="E1623" s="28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97"/>
    </row>
    <row r="1624" spans="4:28" s="4" customFormat="1" x14ac:dyDescent="0.2">
      <c r="D1624" s="96"/>
      <c r="E1624" s="28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97"/>
    </row>
    <row r="1625" spans="4:28" s="4" customFormat="1" x14ac:dyDescent="0.2">
      <c r="D1625" s="96"/>
      <c r="E1625" s="28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97"/>
    </row>
    <row r="1626" spans="4:28" s="4" customFormat="1" x14ac:dyDescent="0.2">
      <c r="D1626" s="96"/>
      <c r="E1626" s="28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97"/>
    </row>
    <row r="1627" spans="4:28" s="4" customFormat="1" x14ac:dyDescent="0.2">
      <c r="D1627" s="96"/>
      <c r="E1627" s="28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97"/>
    </row>
    <row r="1628" spans="4:28" s="4" customFormat="1" x14ac:dyDescent="0.2">
      <c r="D1628" s="96"/>
      <c r="E1628" s="28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97"/>
    </row>
    <row r="1629" spans="4:28" s="4" customFormat="1" x14ac:dyDescent="0.2">
      <c r="D1629" s="96"/>
      <c r="E1629" s="28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97"/>
    </row>
    <row r="1630" spans="4:28" s="4" customFormat="1" x14ac:dyDescent="0.2">
      <c r="D1630" s="96"/>
      <c r="E1630" s="28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97"/>
    </row>
    <row r="1631" spans="4:28" s="4" customFormat="1" x14ac:dyDescent="0.2">
      <c r="D1631" s="96"/>
      <c r="E1631" s="28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97"/>
    </row>
    <row r="1632" spans="4:28" s="4" customFormat="1" x14ac:dyDescent="0.2">
      <c r="D1632" s="96"/>
      <c r="E1632" s="28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97"/>
    </row>
    <row r="1633" spans="4:28" s="4" customFormat="1" x14ac:dyDescent="0.2">
      <c r="D1633" s="96"/>
      <c r="E1633" s="28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97"/>
    </row>
    <row r="1634" spans="4:28" s="4" customFormat="1" x14ac:dyDescent="0.2">
      <c r="D1634" s="96"/>
      <c r="E1634" s="28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97"/>
    </row>
    <row r="1635" spans="4:28" s="4" customFormat="1" x14ac:dyDescent="0.2">
      <c r="D1635" s="96"/>
      <c r="E1635" s="28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97"/>
    </row>
    <row r="1636" spans="4:28" s="4" customFormat="1" x14ac:dyDescent="0.2">
      <c r="D1636" s="96"/>
      <c r="E1636" s="28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97"/>
    </row>
    <row r="1637" spans="4:28" s="4" customFormat="1" x14ac:dyDescent="0.2">
      <c r="D1637" s="96"/>
      <c r="E1637" s="28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97"/>
    </row>
    <row r="1638" spans="4:28" s="4" customFormat="1" x14ac:dyDescent="0.2">
      <c r="D1638" s="96"/>
      <c r="E1638" s="28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97"/>
    </row>
    <row r="1639" spans="4:28" s="4" customFormat="1" x14ac:dyDescent="0.2">
      <c r="D1639" s="96"/>
      <c r="E1639" s="28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97"/>
    </row>
    <row r="1640" spans="4:28" s="4" customFormat="1" x14ac:dyDescent="0.2">
      <c r="D1640" s="96"/>
      <c r="E1640" s="28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97"/>
    </row>
    <row r="1641" spans="4:28" s="4" customFormat="1" x14ac:dyDescent="0.2">
      <c r="D1641" s="96"/>
      <c r="E1641" s="28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97"/>
    </row>
    <row r="1642" spans="4:28" s="4" customFormat="1" x14ac:dyDescent="0.2">
      <c r="D1642" s="96"/>
      <c r="E1642" s="28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97"/>
    </row>
    <row r="1643" spans="4:28" s="4" customFormat="1" x14ac:dyDescent="0.2">
      <c r="D1643" s="96"/>
      <c r="E1643" s="28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97"/>
    </row>
    <row r="1644" spans="4:28" s="4" customFormat="1" x14ac:dyDescent="0.2">
      <c r="D1644" s="96"/>
      <c r="E1644" s="28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97"/>
    </row>
    <row r="1645" spans="4:28" s="4" customFormat="1" x14ac:dyDescent="0.2">
      <c r="D1645" s="96"/>
      <c r="E1645" s="28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97"/>
    </row>
    <row r="1646" spans="4:28" s="4" customFormat="1" x14ac:dyDescent="0.2">
      <c r="D1646" s="96"/>
      <c r="E1646" s="28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97"/>
    </row>
    <row r="1647" spans="4:28" s="4" customFormat="1" x14ac:dyDescent="0.2">
      <c r="D1647" s="96"/>
      <c r="E1647" s="28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97"/>
    </row>
    <row r="1648" spans="4:28" s="4" customFormat="1" x14ac:dyDescent="0.2">
      <c r="D1648" s="96"/>
      <c r="E1648" s="28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97"/>
    </row>
    <row r="1649" spans="4:28" s="4" customFormat="1" x14ac:dyDescent="0.2">
      <c r="D1649" s="96"/>
      <c r="E1649" s="28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97"/>
    </row>
    <row r="1650" spans="4:28" s="4" customFormat="1" x14ac:dyDescent="0.2">
      <c r="D1650" s="96"/>
      <c r="E1650" s="28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97"/>
    </row>
    <row r="1651" spans="4:28" s="4" customFormat="1" x14ac:dyDescent="0.2">
      <c r="D1651" s="96"/>
      <c r="E1651" s="28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97"/>
    </row>
    <row r="1652" spans="4:28" s="4" customFormat="1" x14ac:dyDescent="0.2">
      <c r="D1652" s="96"/>
      <c r="E1652" s="28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97"/>
    </row>
    <row r="1653" spans="4:28" s="4" customFormat="1" x14ac:dyDescent="0.2">
      <c r="D1653" s="96"/>
      <c r="E1653" s="28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97"/>
    </row>
    <row r="1654" spans="4:28" s="4" customFormat="1" x14ac:dyDescent="0.2">
      <c r="D1654" s="96"/>
      <c r="E1654" s="28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97"/>
    </row>
    <row r="1655" spans="4:28" s="4" customFormat="1" x14ac:dyDescent="0.2">
      <c r="D1655" s="96"/>
      <c r="E1655" s="28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97"/>
    </row>
    <row r="1656" spans="4:28" s="4" customFormat="1" x14ac:dyDescent="0.2">
      <c r="D1656" s="96"/>
      <c r="E1656" s="28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97"/>
    </row>
    <row r="1657" spans="4:28" s="4" customFormat="1" x14ac:dyDescent="0.2">
      <c r="D1657" s="96"/>
      <c r="E1657" s="28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97"/>
    </row>
    <row r="1658" spans="4:28" s="4" customFormat="1" x14ac:dyDescent="0.2">
      <c r="D1658" s="96"/>
      <c r="E1658" s="28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97"/>
    </row>
    <row r="1659" spans="4:28" s="4" customFormat="1" x14ac:dyDescent="0.2">
      <c r="D1659" s="96"/>
      <c r="E1659" s="28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97"/>
    </row>
    <row r="1660" spans="4:28" s="4" customFormat="1" x14ac:dyDescent="0.2">
      <c r="D1660" s="96"/>
      <c r="E1660" s="28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97"/>
    </row>
    <row r="1661" spans="4:28" s="4" customFormat="1" x14ac:dyDescent="0.2">
      <c r="D1661" s="96"/>
      <c r="E1661" s="28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97"/>
    </row>
    <row r="1662" spans="4:28" s="4" customFormat="1" x14ac:dyDescent="0.2">
      <c r="D1662" s="96"/>
      <c r="E1662" s="28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97"/>
    </row>
    <row r="1663" spans="4:28" s="4" customFormat="1" x14ac:dyDescent="0.2">
      <c r="D1663" s="96"/>
      <c r="E1663" s="28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97"/>
    </row>
    <row r="1664" spans="4:28" s="4" customFormat="1" x14ac:dyDescent="0.2">
      <c r="D1664" s="96"/>
      <c r="E1664" s="28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97"/>
    </row>
    <row r="1665" spans="4:28" s="4" customFormat="1" x14ac:dyDescent="0.2">
      <c r="D1665" s="96"/>
      <c r="E1665" s="28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97"/>
    </row>
    <row r="1666" spans="4:28" s="4" customFormat="1" x14ac:dyDescent="0.2">
      <c r="D1666" s="96"/>
      <c r="E1666" s="28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97"/>
    </row>
    <row r="1667" spans="4:28" s="4" customFormat="1" x14ac:dyDescent="0.2">
      <c r="D1667" s="96"/>
      <c r="E1667" s="28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97"/>
    </row>
    <row r="1668" spans="4:28" s="4" customFormat="1" x14ac:dyDescent="0.2">
      <c r="D1668" s="96"/>
      <c r="E1668" s="28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97"/>
    </row>
    <row r="1669" spans="4:28" s="4" customFormat="1" x14ac:dyDescent="0.2">
      <c r="D1669" s="96"/>
      <c r="E1669" s="28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97"/>
    </row>
    <row r="1670" spans="4:28" s="4" customFormat="1" x14ac:dyDescent="0.2">
      <c r="D1670" s="96"/>
      <c r="E1670" s="28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97"/>
    </row>
    <row r="1671" spans="4:28" s="4" customFormat="1" x14ac:dyDescent="0.2">
      <c r="D1671" s="96"/>
      <c r="E1671" s="28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97"/>
    </row>
    <row r="1672" spans="4:28" s="4" customFormat="1" x14ac:dyDescent="0.2">
      <c r="D1672" s="96"/>
      <c r="E1672" s="28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97"/>
    </row>
    <row r="1673" spans="4:28" s="4" customFormat="1" x14ac:dyDescent="0.2">
      <c r="D1673" s="96"/>
      <c r="E1673" s="28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97"/>
    </row>
    <row r="1674" spans="4:28" s="4" customFormat="1" x14ac:dyDescent="0.2">
      <c r="D1674" s="96"/>
      <c r="E1674" s="28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97"/>
    </row>
    <row r="1675" spans="4:28" s="4" customFormat="1" x14ac:dyDescent="0.2">
      <c r="D1675" s="96"/>
      <c r="E1675" s="28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97"/>
    </row>
    <row r="1676" spans="4:28" s="4" customFormat="1" x14ac:dyDescent="0.2">
      <c r="D1676" s="96"/>
      <c r="E1676" s="28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97"/>
    </row>
    <row r="1677" spans="4:28" s="4" customFormat="1" x14ac:dyDescent="0.2">
      <c r="D1677" s="96"/>
      <c r="E1677" s="28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97"/>
    </row>
    <row r="1678" spans="4:28" s="4" customFormat="1" x14ac:dyDescent="0.2">
      <c r="D1678" s="96"/>
      <c r="E1678" s="28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97"/>
    </row>
    <row r="1679" spans="4:28" s="4" customFormat="1" x14ac:dyDescent="0.2">
      <c r="D1679" s="96"/>
      <c r="E1679" s="28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97"/>
    </row>
    <row r="1680" spans="4:28" s="4" customFormat="1" x14ac:dyDescent="0.2">
      <c r="D1680" s="96"/>
      <c r="E1680" s="28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97"/>
    </row>
    <row r="1681" spans="4:28" s="4" customFormat="1" x14ac:dyDescent="0.2">
      <c r="D1681" s="96"/>
      <c r="E1681" s="28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97"/>
    </row>
    <row r="1682" spans="4:28" s="4" customFormat="1" x14ac:dyDescent="0.2">
      <c r="D1682" s="96"/>
      <c r="E1682" s="28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97"/>
    </row>
    <row r="1683" spans="4:28" s="4" customFormat="1" x14ac:dyDescent="0.2">
      <c r="D1683" s="96"/>
      <c r="E1683" s="28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97"/>
    </row>
    <row r="1684" spans="4:28" s="4" customFormat="1" x14ac:dyDescent="0.2">
      <c r="D1684" s="96"/>
      <c r="E1684" s="28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97"/>
    </row>
    <row r="1685" spans="4:28" s="4" customFormat="1" x14ac:dyDescent="0.2">
      <c r="D1685" s="96"/>
      <c r="E1685" s="28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97"/>
    </row>
    <row r="1686" spans="4:28" s="4" customFormat="1" x14ac:dyDescent="0.2">
      <c r="D1686" s="96"/>
      <c r="E1686" s="28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97"/>
    </row>
    <row r="1687" spans="4:28" s="4" customFormat="1" x14ac:dyDescent="0.2">
      <c r="D1687" s="96"/>
      <c r="E1687" s="28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97"/>
    </row>
    <row r="1688" spans="4:28" s="4" customFormat="1" x14ac:dyDescent="0.2">
      <c r="D1688" s="96"/>
      <c r="E1688" s="28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97"/>
    </row>
    <row r="1689" spans="4:28" s="4" customFormat="1" x14ac:dyDescent="0.2">
      <c r="D1689" s="96"/>
      <c r="E1689" s="28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97"/>
    </row>
    <row r="1690" spans="4:28" s="4" customFormat="1" x14ac:dyDescent="0.2">
      <c r="D1690" s="96"/>
      <c r="E1690" s="28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97"/>
    </row>
    <row r="1691" spans="4:28" s="4" customFormat="1" x14ac:dyDescent="0.2">
      <c r="D1691" s="96"/>
      <c r="E1691" s="28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97"/>
    </row>
    <row r="1692" spans="4:28" s="4" customFormat="1" x14ac:dyDescent="0.2">
      <c r="D1692" s="96"/>
      <c r="E1692" s="28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97"/>
    </row>
    <row r="1693" spans="4:28" s="4" customFormat="1" x14ac:dyDescent="0.2">
      <c r="D1693" s="96"/>
      <c r="E1693" s="28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97"/>
    </row>
    <row r="1694" spans="4:28" s="4" customFormat="1" x14ac:dyDescent="0.2">
      <c r="D1694" s="96"/>
      <c r="E1694" s="28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97"/>
    </row>
    <row r="1695" spans="4:28" s="4" customFormat="1" x14ac:dyDescent="0.2">
      <c r="D1695" s="96"/>
      <c r="E1695" s="28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97"/>
    </row>
    <row r="1696" spans="4:28" s="4" customFormat="1" x14ac:dyDescent="0.2">
      <c r="D1696" s="96"/>
      <c r="E1696" s="28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97"/>
    </row>
    <row r="1697" spans="4:28" s="4" customFormat="1" x14ac:dyDescent="0.2">
      <c r="D1697" s="96"/>
      <c r="E1697" s="28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97"/>
    </row>
    <row r="1698" spans="4:28" s="4" customFormat="1" x14ac:dyDescent="0.2">
      <c r="D1698" s="96"/>
      <c r="E1698" s="28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97"/>
    </row>
    <row r="1699" spans="4:28" s="4" customFormat="1" x14ac:dyDescent="0.2">
      <c r="D1699" s="96"/>
      <c r="E1699" s="28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97"/>
    </row>
    <row r="1700" spans="4:28" s="4" customFormat="1" x14ac:dyDescent="0.2">
      <c r="D1700" s="96"/>
      <c r="E1700" s="28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97"/>
    </row>
    <row r="1701" spans="4:28" s="4" customFormat="1" x14ac:dyDescent="0.2">
      <c r="D1701" s="96"/>
      <c r="E1701" s="28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97"/>
    </row>
    <row r="1702" spans="4:28" s="4" customFormat="1" x14ac:dyDescent="0.2">
      <c r="D1702" s="96"/>
      <c r="E1702" s="28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97"/>
    </row>
    <row r="1703" spans="4:28" s="4" customFormat="1" x14ac:dyDescent="0.2">
      <c r="D1703" s="96"/>
      <c r="E1703" s="28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97"/>
    </row>
    <row r="1704" spans="4:28" s="4" customFormat="1" x14ac:dyDescent="0.2">
      <c r="D1704" s="96"/>
      <c r="E1704" s="28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97"/>
    </row>
    <row r="1705" spans="4:28" s="4" customFormat="1" x14ac:dyDescent="0.2">
      <c r="D1705" s="96"/>
      <c r="E1705" s="28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97"/>
    </row>
    <row r="1706" spans="4:28" s="4" customFormat="1" x14ac:dyDescent="0.2">
      <c r="D1706" s="96"/>
      <c r="E1706" s="28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97"/>
    </row>
    <row r="1707" spans="4:28" s="4" customFormat="1" x14ac:dyDescent="0.2">
      <c r="D1707" s="96"/>
      <c r="E1707" s="28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97"/>
    </row>
    <row r="1708" spans="4:28" s="4" customFormat="1" x14ac:dyDescent="0.2">
      <c r="D1708" s="96"/>
      <c r="E1708" s="28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97"/>
    </row>
    <row r="1709" spans="4:28" s="4" customFormat="1" x14ac:dyDescent="0.2">
      <c r="D1709" s="96"/>
      <c r="E1709" s="28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97"/>
    </row>
    <row r="1710" spans="4:28" s="4" customFormat="1" x14ac:dyDescent="0.2">
      <c r="D1710" s="96"/>
      <c r="E1710" s="28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97"/>
    </row>
    <row r="1711" spans="4:28" s="4" customFormat="1" x14ac:dyDescent="0.2">
      <c r="D1711" s="96"/>
      <c r="E1711" s="28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97"/>
    </row>
    <row r="1712" spans="4:28" s="4" customFormat="1" x14ac:dyDescent="0.2">
      <c r="D1712" s="96"/>
      <c r="E1712" s="28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97"/>
    </row>
    <row r="1713" spans="4:28" s="4" customFormat="1" x14ac:dyDescent="0.2">
      <c r="D1713" s="96"/>
      <c r="E1713" s="28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97"/>
    </row>
    <row r="1714" spans="4:28" s="4" customFormat="1" x14ac:dyDescent="0.2">
      <c r="D1714" s="96"/>
      <c r="E1714" s="28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97"/>
    </row>
    <row r="1715" spans="4:28" s="4" customFormat="1" x14ac:dyDescent="0.2">
      <c r="D1715" s="96"/>
      <c r="E1715" s="28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97"/>
    </row>
    <row r="1716" spans="4:28" s="4" customFormat="1" x14ac:dyDescent="0.2">
      <c r="D1716" s="96"/>
      <c r="E1716" s="28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97"/>
    </row>
    <row r="1717" spans="4:28" s="4" customFormat="1" x14ac:dyDescent="0.2">
      <c r="D1717" s="96"/>
      <c r="E1717" s="28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97"/>
    </row>
    <row r="1718" spans="4:28" s="4" customFormat="1" x14ac:dyDescent="0.2">
      <c r="D1718" s="96"/>
      <c r="E1718" s="28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97"/>
    </row>
    <row r="1719" spans="4:28" s="4" customFormat="1" x14ac:dyDescent="0.2">
      <c r="D1719" s="96"/>
      <c r="E1719" s="28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97"/>
    </row>
    <row r="1720" spans="4:28" s="4" customFormat="1" x14ac:dyDescent="0.2">
      <c r="D1720" s="96"/>
      <c r="E1720" s="28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97"/>
    </row>
    <row r="1721" spans="4:28" s="4" customFormat="1" x14ac:dyDescent="0.2">
      <c r="D1721" s="96"/>
      <c r="E1721" s="28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97"/>
    </row>
    <row r="1722" spans="4:28" s="4" customFormat="1" x14ac:dyDescent="0.2">
      <c r="D1722" s="96"/>
      <c r="E1722" s="28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97"/>
    </row>
    <row r="1723" spans="4:28" s="4" customFormat="1" x14ac:dyDescent="0.2">
      <c r="D1723" s="96"/>
      <c r="E1723" s="28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97"/>
    </row>
    <row r="1724" spans="4:28" s="4" customFormat="1" x14ac:dyDescent="0.2">
      <c r="D1724" s="96"/>
      <c r="E1724" s="28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97"/>
    </row>
    <row r="1725" spans="4:28" s="4" customFormat="1" x14ac:dyDescent="0.2">
      <c r="D1725" s="96"/>
      <c r="E1725" s="28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97"/>
    </row>
    <row r="1726" spans="4:28" s="4" customFormat="1" x14ac:dyDescent="0.2">
      <c r="D1726" s="96"/>
      <c r="E1726" s="28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97"/>
    </row>
    <row r="1727" spans="4:28" s="4" customFormat="1" x14ac:dyDescent="0.2">
      <c r="D1727" s="96"/>
      <c r="E1727" s="28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97"/>
    </row>
    <row r="1728" spans="4:28" s="4" customFormat="1" x14ac:dyDescent="0.2">
      <c r="D1728" s="96"/>
      <c r="E1728" s="28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97"/>
    </row>
    <row r="1729" spans="4:28" s="4" customFormat="1" x14ac:dyDescent="0.2">
      <c r="D1729" s="96"/>
      <c r="E1729" s="28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97"/>
    </row>
    <row r="1730" spans="4:28" s="4" customFormat="1" x14ac:dyDescent="0.2">
      <c r="D1730" s="96"/>
      <c r="E1730" s="28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97"/>
    </row>
    <row r="1731" spans="4:28" s="4" customFormat="1" x14ac:dyDescent="0.2">
      <c r="D1731" s="96"/>
      <c r="E1731" s="28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97"/>
    </row>
    <row r="1732" spans="4:28" s="4" customFormat="1" x14ac:dyDescent="0.2">
      <c r="D1732" s="96"/>
      <c r="E1732" s="28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97"/>
    </row>
    <row r="1733" spans="4:28" s="4" customFormat="1" x14ac:dyDescent="0.2">
      <c r="D1733" s="96"/>
      <c r="E1733" s="28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97"/>
    </row>
    <row r="1734" spans="4:28" s="4" customFormat="1" x14ac:dyDescent="0.2">
      <c r="D1734" s="96"/>
      <c r="E1734" s="28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97"/>
    </row>
    <row r="1735" spans="4:28" s="4" customFormat="1" x14ac:dyDescent="0.2">
      <c r="D1735" s="96"/>
      <c r="E1735" s="28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97"/>
    </row>
    <row r="1736" spans="4:28" s="4" customFormat="1" x14ac:dyDescent="0.2">
      <c r="D1736" s="96"/>
      <c r="E1736" s="28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97"/>
    </row>
    <row r="1737" spans="4:28" s="4" customFormat="1" x14ac:dyDescent="0.2">
      <c r="D1737" s="96"/>
      <c r="E1737" s="28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97"/>
    </row>
    <row r="1738" spans="4:28" s="4" customFormat="1" x14ac:dyDescent="0.2">
      <c r="D1738" s="96"/>
      <c r="E1738" s="28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97"/>
    </row>
    <row r="1739" spans="4:28" s="4" customFormat="1" x14ac:dyDescent="0.2">
      <c r="D1739" s="96"/>
      <c r="E1739" s="28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97"/>
    </row>
    <row r="1740" spans="4:28" s="4" customFormat="1" x14ac:dyDescent="0.2">
      <c r="D1740" s="96"/>
      <c r="E1740" s="28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97"/>
    </row>
    <row r="1741" spans="4:28" s="4" customFormat="1" x14ac:dyDescent="0.2">
      <c r="D1741" s="96"/>
      <c r="E1741" s="28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97"/>
    </row>
    <row r="1742" spans="4:28" s="4" customFormat="1" x14ac:dyDescent="0.2">
      <c r="D1742" s="96"/>
      <c r="E1742" s="28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97"/>
    </row>
    <row r="1743" spans="4:28" s="4" customFormat="1" x14ac:dyDescent="0.2">
      <c r="D1743" s="96"/>
      <c r="E1743" s="28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97"/>
    </row>
    <row r="1744" spans="4:28" s="4" customFormat="1" x14ac:dyDescent="0.2">
      <c r="D1744" s="96"/>
      <c r="E1744" s="28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97"/>
    </row>
    <row r="1745" spans="4:28" s="4" customFormat="1" x14ac:dyDescent="0.2">
      <c r="D1745" s="96"/>
      <c r="E1745" s="28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97"/>
    </row>
    <row r="1746" spans="4:28" s="4" customFormat="1" x14ac:dyDescent="0.2">
      <c r="D1746" s="96"/>
      <c r="E1746" s="28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97"/>
    </row>
    <row r="1747" spans="4:28" s="4" customFormat="1" x14ac:dyDescent="0.2">
      <c r="D1747" s="96"/>
      <c r="E1747" s="28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97"/>
    </row>
    <row r="1748" spans="4:28" s="4" customFormat="1" x14ac:dyDescent="0.2">
      <c r="D1748" s="96"/>
      <c r="E1748" s="28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97"/>
    </row>
    <row r="1749" spans="4:28" s="4" customFormat="1" x14ac:dyDescent="0.2">
      <c r="D1749" s="96"/>
      <c r="E1749" s="28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97"/>
    </row>
    <row r="1750" spans="4:28" s="4" customFormat="1" x14ac:dyDescent="0.2">
      <c r="D1750" s="96"/>
      <c r="E1750" s="28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97"/>
    </row>
    <row r="1751" spans="4:28" s="4" customFormat="1" x14ac:dyDescent="0.2">
      <c r="D1751" s="96"/>
      <c r="E1751" s="28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97"/>
    </row>
    <row r="1752" spans="4:28" s="4" customFormat="1" x14ac:dyDescent="0.2">
      <c r="D1752" s="96"/>
      <c r="E1752" s="28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97"/>
    </row>
    <row r="1753" spans="4:28" s="4" customFormat="1" x14ac:dyDescent="0.2">
      <c r="D1753" s="96"/>
      <c r="E1753" s="28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97"/>
    </row>
    <row r="1754" spans="4:28" s="4" customFormat="1" x14ac:dyDescent="0.2">
      <c r="D1754" s="96"/>
      <c r="E1754" s="28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97"/>
    </row>
    <row r="1755" spans="4:28" s="4" customFormat="1" x14ac:dyDescent="0.2">
      <c r="D1755" s="96"/>
      <c r="E1755" s="28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97"/>
    </row>
    <row r="1756" spans="4:28" s="4" customFormat="1" x14ac:dyDescent="0.2">
      <c r="D1756" s="96"/>
      <c r="E1756" s="28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97"/>
    </row>
    <row r="1757" spans="4:28" s="4" customFormat="1" x14ac:dyDescent="0.2">
      <c r="D1757" s="96"/>
      <c r="E1757" s="28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97"/>
    </row>
    <row r="1758" spans="4:28" s="4" customFormat="1" x14ac:dyDescent="0.2">
      <c r="D1758" s="96"/>
      <c r="E1758" s="28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97"/>
    </row>
    <row r="1759" spans="4:28" s="4" customFormat="1" x14ac:dyDescent="0.2">
      <c r="D1759" s="96"/>
      <c r="E1759" s="28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97"/>
    </row>
    <row r="1760" spans="4:28" s="4" customFormat="1" x14ac:dyDescent="0.2">
      <c r="D1760" s="96"/>
      <c r="E1760" s="28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97"/>
    </row>
    <row r="1761" spans="4:28" s="4" customFormat="1" x14ac:dyDescent="0.2">
      <c r="D1761" s="96"/>
      <c r="E1761" s="28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97"/>
    </row>
    <row r="1762" spans="4:28" s="4" customFormat="1" x14ac:dyDescent="0.2">
      <c r="D1762" s="96"/>
      <c r="E1762" s="28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97"/>
    </row>
    <row r="1763" spans="4:28" s="4" customFormat="1" x14ac:dyDescent="0.2">
      <c r="D1763" s="96"/>
      <c r="E1763" s="28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97"/>
    </row>
    <row r="1764" spans="4:28" s="4" customFormat="1" x14ac:dyDescent="0.2">
      <c r="D1764" s="96"/>
      <c r="E1764" s="28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97"/>
    </row>
    <row r="1765" spans="4:28" s="4" customFormat="1" x14ac:dyDescent="0.2">
      <c r="D1765" s="96"/>
      <c r="E1765" s="28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97"/>
    </row>
    <row r="1766" spans="4:28" s="4" customFormat="1" x14ac:dyDescent="0.2">
      <c r="D1766" s="96"/>
      <c r="E1766" s="28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97"/>
    </row>
    <row r="1767" spans="4:28" s="4" customFormat="1" x14ac:dyDescent="0.2">
      <c r="D1767" s="96"/>
      <c r="E1767" s="28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97"/>
    </row>
    <row r="1768" spans="4:28" s="4" customFormat="1" x14ac:dyDescent="0.2">
      <c r="D1768" s="96"/>
      <c r="E1768" s="28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97"/>
    </row>
    <row r="1769" spans="4:28" s="4" customFormat="1" x14ac:dyDescent="0.2">
      <c r="D1769" s="96"/>
      <c r="E1769" s="28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97"/>
    </row>
    <row r="1770" spans="4:28" s="4" customFormat="1" x14ac:dyDescent="0.2">
      <c r="D1770" s="96"/>
      <c r="E1770" s="28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97"/>
    </row>
    <row r="1771" spans="4:28" s="4" customFormat="1" x14ac:dyDescent="0.2">
      <c r="D1771" s="96"/>
      <c r="E1771" s="28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97"/>
    </row>
    <row r="1772" spans="4:28" s="4" customFormat="1" x14ac:dyDescent="0.2">
      <c r="D1772" s="96"/>
      <c r="E1772" s="28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97"/>
    </row>
    <row r="1773" spans="4:28" s="4" customFormat="1" x14ac:dyDescent="0.2">
      <c r="D1773" s="96"/>
      <c r="E1773" s="28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97"/>
    </row>
    <row r="1774" spans="4:28" s="4" customFormat="1" x14ac:dyDescent="0.2">
      <c r="D1774" s="96"/>
      <c r="E1774" s="28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97"/>
    </row>
    <row r="1775" spans="4:28" s="4" customFormat="1" x14ac:dyDescent="0.2">
      <c r="D1775" s="96"/>
      <c r="E1775" s="28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97"/>
    </row>
    <row r="1776" spans="4:28" s="4" customFormat="1" x14ac:dyDescent="0.2">
      <c r="D1776" s="96"/>
      <c r="E1776" s="28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97"/>
    </row>
    <row r="1777" spans="4:28" s="4" customFormat="1" x14ac:dyDescent="0.2">
      <c r="D1777" s="96"/>
      <c r="E1777" s="28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97"/>
    </row>
    <row r="1778" spans="4:28" s="4" customFormat="1" x14ac:dyDescent="0.2">
      <c r="D1778" s="96"/>
      <c r="E1778" s="28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97"/>
    </row>
    <row r="1779" spans="4:28" s="4" customFormat="1" x14ac:dyDescent="0.2">
      <c r="D1779" s="96"/>
      <c r="E1779" s="28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97"/>
    </row>
    <row r="1780" spans="4:28" s="4" customFormat="1" x14ac:dyDescent="0.2">
      <c r="D1780" s="96"/>
      <c r="E1780" s="28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97"/>
    </row>
    <row r="1781" spans="4:28" s="4" customFormat="1" x14ac:dyDescent="0.2">
      <c r="D1781" s="96"/>
      <c r="E1781" s="28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97"/>
    </row>
    <row r="1782" spans="4:28" s="4" customFormat="1" x14ac:dyDescent="0.2">
      <c r="D1782" s="96"/>
      <c r="E1782" s="28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97"/>
    </row>
    <row r="1783" spans="4:28" s="4" customFormat="1" x14ac:dyDescent="0.2">
      <c r="D1783" s="96"/>
      <c r="E1783" s="28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97"/>
    </row>
    <row r="1784" spans="4:28" s="4" customFormat="1" x14ac:dyDescent="0.2">
      <c r="D1784" s="96"/>
      <c r="E1784" s="28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97"/>
    </row>
    <row r="1785" spans="4:28" s="4" customFormat="1" x14ac:dyDescent="0.2">
      <c r="D1785" s="96"/>
      <c r="E1785" s="28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97"/>
    </row>
    <row r="1786" spans="4:28" s="4" customFormat="1" x14ac:dyDescent="0.2">
      <c r="D1786" s="96"/>
      <c r="E1786" s="28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97"/>
    </row>
    <row r="1787" spans="4:28" s="4" customFormat="1" x14ac:dyDescent="0.2">
      <c r="D1787" s="96"/>
      <c r="E1787" s="28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97"/>
    </row>
    <row r="1788" spans="4:28" s="4" customFormat="1" x14ac:dyDescent="0.2">
      <c r="D1788" s="96"/>
      <c r="E1788" s="28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97"/>
    </row>
    <row r="1789" spans="4:28" s="4" customFormat="1" x14ac:dyDescent="0.2">
      <c r="D1789" s="96"/>
      <c r="E1789" s="28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97"/>
    </row>
    <row r="1790" spans="4:28" s="4" customFormat="1" x14ac:dyDescent="0.2">
      <c r="D1790" s="96"/>
      <c r="E1790" s="28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97"/>
    </row>
    <row r="1791" spans="4:28" s="4" customFormat="1" x14ac:dyDescent="0.2">
      <c r="D1791" s="96"/>
      <c r="E1791" s="28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97"/>
    </row>
    <row r="1792" spans="4:28" s="4" customFormat="1" x14ac:dyDescent="0.2">
      <c r="D1792" s="96"/>
      <c r="E1792" s="28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97"/>
    </row>
    <row r="1793" spans="4:28" s="4" customFormat="1" x14ac:dyDescent="0.2">
      <c r="D1793" s="96"/>
      <c r="E1793" s="28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97"/>
    </row>
    <row r="1794" spans="4:28" s="4" customFormat="1" x14ac:dyDescent="0.2">
      <c r="D1794" s="96"/>
      <c r="E1794" s="28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97"/>
    </row>
    <row r="1795" spans="4:28" s="4" customFormat="1" x14ac:dyDescent="0.2">
      <c r="D1795" s="96"/>
      <c r="E1795" s="28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97"/>
    </row>
    <row r="1796" spans="4:28" s="4" customFormat="1" x14ac:dyDescent="0.2">
      <c r="D1796" s="96"/>
      <c r="E1796" s="28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97"/>
    </row>
    <row r="1797" spans="4:28" s="4" customFormat="1" x14ac:dyDescent="0.2">
      <c r="D1797" s="96"/>
      <c r="E1797" s="28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97"/>
    </row>
    <row r="1798" spans="4:28" s="4" customFormat="1" x14ac:dyDescent="0.2">
      <c r="D1798" s="96"/>
      <c r="E1798" s="28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97"/>
    </row>
    <row r="1799" spans="4:28" s="4" customFormat="1" x14ac:dyDescent="0.2">
      <c r="D1799" s="96"/>
      <c r="E1799" s="28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97"/>
    </row>
    <row r="1800" spans="4:28" s="4" customFormat="1" x14ac:dyDescent="0.2">
      <c r="D1800" s="96"/>
      <c r="E1800" s="28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97"/>
    </row>
    <row r="1801" spans="4:28" s="4" customFormat="1" x14ac:dyDescent="0.2">
      <c r="D1801" s="96"/>
      <c r="E1801" s="28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97"/>
    </row>
    <row r="1802" spans="4:28" s="4" customFormat="1" x14ac:dyDescent="0.2">
      <c r="D1802" s="96"/>
      <c r="E1802" s="28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97"/>
    </row>
    <row r="1803" spans="4:28" s="4" customFormat="1" x14ac:dyDescent="0.2">
      <c r="D1803" s="96"/>
      <c r="E1803" s="28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97"/>
    </row>
    <row r="1804" spans="4:28" s="4" customFormat="1" x14ac:dyDescent="0.2">
      <c r="D1804" s="96"/>
      <c r="E1804" s="28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97"/>
    </row>
    <row r="1805" spans="4:28" s="4" customFormat="1" x14ac:dyDescent="0.2">
      <c r="D1805" s="96"/>
      <c r="E1805" s="28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97"/>
    </row>
    <row r="1806" spans="4:28" s="4" customFormat="1" x14ac:dyDescent="0.2">
      <c r="D1806" s="96"/>
      <c r="E1806" s="28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97"/>
    </row>
    <row r="1807" spans="4:28" s="4" customFormat="1" x14ac:dyDescent="0.2">
      <c r="D1807" s="96"/>
      <c r="E1807" s="28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97"/>
    </row>
    <row r="1808" spans="4:28" s="4" customFormat="1" x14ac:dyDescent="0.2">
      <c r="D1808" s="96"/>
      <c r="E1808" s="28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97"/>
    </row>
    <row r="1809" spans="4:28" s="4" customFormat="1" x14ac:dyDescent="0.2">
      <c r="D1809" s="96"/>
      <c r="E1809" s="28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97"/>
    </row>
    <row r="1810" spans="4:28" s="4" customFormat="1" x14ac:dyDescent="0.2">
      <c r="D1810" s="96"/>
      <c r="E1810" s="28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97"/>
    </row>
    <row r="1811" spans="4:28" s="4" customFormat="1" x14ac:dyDescent="0.2">
      <c r="D1811" s="96"/>
      <c r="E1811" s="28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97"/>
    </row>
    <row r="1812" spans="4:28" s="4" customFormat="1" x14ac:dyDescent="0.2">
      <c r="D1812" s="96"/>
      <c r="E1812" s="28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97"/>
    </row>
    <row r="1813" spans="4:28" s="4" customFormat="1" x14ac:dyDescent="0.2">
      <c r="D1813" s="96"/>
      <c r="E1813" s="28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97"/>
    </row>
    <row r="1814" spans="4:28" s="4" customFormat="1" x14ac:dyDescent="0.2">
      <c r="D1814" s="96"/>
      <c r="E1814" s="28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97"/>
    </row>
    <row r="1815" spans="4:28" s="4" customFormat="1" x14ac:dyDescent="0.2">
      <c r="D1815" s="96"/>
      <c r="E1815" s="28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97"/>
    </row>
    <row r="1816" spans="4:28" s="4" customFormat="1" x14ac:dyDescent="0.2">
      <c r="D1816" s="96"/>
      <c r="E1816" s="28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97"/>
    </row>
    <row r="1817" spans="4:28" s="4" customFormat="1" x14ac:dyDescent="0.2">
      <c r="D1817" s="96"/>
      <c r="E1817" s="28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97"/>
    </row>
    <row r="1818" spans="4:28" s="4" customFormat="1" x14ac:dyDescent="0.2">
      <c r="D1818" s="96"/>
      <c r="E1818" s="28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97"/>
    </row>
    <row r="1819" spans="4:28" s="4" customFormat="1" x14ac:dyDescent="0.2">
      <c r="D1819" s="96"/>
      <c r="E1819" s="28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97"/>
    </row>
    <row r="1820" spans="4:28" s="4" customFormat="1" x14ac:dyDescent="0.2">
      <c r="D1820" s="96"/>
      <c r="E1820" s="28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97"/>
    </row>
    <row r="1821" spans="4:28" s="4" customFormat="1" x14ac:dyDescent="0.2">
      <c r="D1821" s="96"/>
      <c r="E1821" s="28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97"/>
    </row>
    <row r="1822" spans="4:28" s="4" customFormat="1" x14ac:dyDescent="0.2">
      <c r="D1822" s="96"/>
      <c r="E1822" s="28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97"/>
    </row>
    <row r="1823" spans="4:28" s="4" customFormat="1" x14ac:dyDescent="0.2">
      <c r="D1823" s="96"/>
      <c r="E1823" s="28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97"/>
    </row>
    <row r="1824" spans="4:28" s="4" customFormat="1" x14ac:dyDescent="0.2">
      <c r="D1824" s="96"/>
      <c r="E1824" s="28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97"/>
    </row>
    <row r="1825" spans="4:28" s="4" customFormat="1" x14ac:dyDescent="0.2">
      <c r="D1825" s="96"/>
      <c r="E1825" s="28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97"/>
    </row>
    <row r="1826" spans="4:28" s="4" customFormat="1" x14ac:dyDescent="0.2">
      <c r="D1826" s="96"/>
      <c r="E1826" s="28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97"/>
    </row>
    <row r="1827" spans="4:28" s="4" customFormat="1" x14ac:dyDescent="0.2">
      <c r="D1827" s="96"/>
      <c r="E1827" s="28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97"/>
    </row>
    <row r="1828" spans="4:28" s="4" customFormat="1" x14ac:dyDescent="0.2">
      <c r="D1828" s="96"/>
      <c r="E1828" s="28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97"/>
    </row>
    <row r="1829" spans="4:28" s="4" customFormat="1" x14ac:dyDescent="0.2">
      <c r="D1829" s="96"/>
      <c r="E1829" s="28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97"/>
    </row>
    <row r="1830" spans="4:28" s="4" customFormat="1" x14ac:dyDescent="0.2">
      <c r="D1830" s="96"/>
      <c r="E1830" s="28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97"/>
    </row>
    <row r="1831" spans="4:28" s="4" customFormat="1" x14ac:dyDescent="0.2">
      <c r="D1831" s="96"/>
      <c r="E1831" s="28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97"/>
    </row>
    <row r="1832" spans="4:28" s="4" customFormat="1" x14ac:dyDescent="0.2">
      <c r="D1832" s="96"/>
      <c r="E1832" s="28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97"/>
    </row>
    <row r="1833" spans="4:28" s="4" customFormat="1" x14ac:dyDescent="0.2">
      <c r="D1833" s="96"/>
      <c r="E1833" s="28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97"/>
    </row>
    <row r="1834" spans="4:28" s="4" customFormat="1" x14ac:dyDescent="0.2">
      <c r="D1834" s="96"/>
      <c r="E1834" s="28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97"/>
    </row>
    <row r="1835" spans="4:28" s="4" customFormat="1" x14ac:dyDescent="0.2">
      <c r="D1835" s="96"/>
      <c r="E1835" s="28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97"/>
    </row>
    <row r="1836" spans="4:28" s="4" customFormat="1" x14ac:dyDescent="0.2">
      <c r="D1836" s="96"/>
      <c r="E1836" s="28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97"/>
    </row>
    <row r="1837" spans="4:28" s="4" customFormat="1" x14ac:dyDescent="0.2">
      <c r="D1837" s="96"/>
      <c r="E1837" s="28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97"/>
    </row>
    <row r="1838" spans="4:28" s="4" customFormat="1" x14ac:dyDescent="0.2">
      <c r="D1838" s="96"/>
      <c r="E1838" s="28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97"/>
    </row>
    <row r="1839" spans="4:28" s="4" customFormat="1" x14ac:dyDescent="0.2">
      <c r="D1839" s="96"/>
      <c r="E1839" s="28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97"/>
    </row>
    <row r="1840" spans="4:28" s="4" customFormat="1" x14ac:dyDescent="0.2">
      <c r="D1840" s="96"/>
      <c r="E1840" s="28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97"/>
    </row>
    <row r="1841" spans="4:28" s="4" customFormat="1" x14ac:dyDescent="0.2">
      <c r="D1841" s="96"/>
      <c r="E1841" s="28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97"/>
    </row>
    <row r="1842" spans="4:28" s="4" customFormat="1" x14ac:dyDescent="0.2">
      <c r="D1842" s="96"/>
      <c r="E1842" s="28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97"/>
    </row>
    <row r="1843" spans="4:28" s="4" customFormat="1" x14ac:dyDescent="0.2">
      <c r="D1843" s="96"/>
      <c r="E1843" s="28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97"/>
    </row>
    <row r="1844" spans="4:28" s="4" customFormat="1" x14ac:dyDescent="0.2">
      <c r="D1844" s="96"/>
      <c r="E1844" s="28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97"/>
    </row>
    <row r="1845" spans="4:28" s="4" customFormat="1" x14ac:dyDescent="0.2">
      <c r="D1845" s="96"/>
      <c r="E1845" s="28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97"/>
    </row>
    <row r="1846" spans="4:28" s="4" customFormat="1" x14ac:dyDescent="0.2">
      <c r="D1846" s="96"/>
      <c r="E1846" s="28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97"/>
    </row>
    <row r="1847" spans="4:28" s="4" customFormat="1" x14ac:dyDescent="0.2">
      <c r="D1847" s="96"/>
      <c r="E1847" s="28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97"/>
    </row>
    <row r="1848" spans="4:28" s="4" customFormat="1" x14ac:dyDescent="0.2">
      <c r="D1848" s="96"/>
      <c r="E1848" s="28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97"/>
    </row>
    <row r="1849" spans="4:28" s="4" customFormat="1" x14ac:dyDescent="0.2">
      <c r="D1849" s="96"/>
      <c r="E1849" s="28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97"/>
    </row>
    <row r="1850" spans="4:28" s="4" customFormat="1" x14ac:dyDescent="0.2">
      <c r="D1850" s="96"/>
      <c r="E1850" s="28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97"/>
    </row>
    <row r="1851" spans="4:28" s="4" customFormat="1" x14ac:dyDescent="0.2">
      <c r="D1851" s="96"/>
      <c r="E1851" s="28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97"/>
    </row>
    <row r="1852" spans="4:28" s="4" customFormat="1" x14ac:dyDescent="0.2">
      <c r="D1852" s="96"/>
      <c r="E1852" s="28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97"/>
    </row>
    <row r="1853" spans="4:28" s="4" customFormat="1" x14ac:dyDescent="0.2">
      <c r="D1853" s="96"/>
      <c r="E1853" s="28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97"/>
    </row>
    <row r="1854" spans="4:28" s="4" customFormat="1" x14ac:dyDescent="0.2">
      <c r="D1854" s="96"/>
      <c r="E1854" s="28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97"/>
    </row>
    <row r="1855" spans="4:28" s="4" customFormat="1" x14ac:dyDescent="0.2">
      <c r="D1855" s="96"/>
      <c r="E1855" s="28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97"/>
    </row>
    <row r="1856" spans="4:28" s="4" customFormat="1" x14ac:dyDescent="0.2">
      <c r="D1856" s="96"/>
      <c r="E1856" s="28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97"/>
    </row>
    <row r="1857" spans="4:28" s="4" customFormat="1" x14ac:dyDescent="0.2">
      <c r="D1857" s="96"/>
      <c r="E1857" s="28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97"/>
    </row>
    <row r="1858" spans="4:28" s="4" customFormat="1" x14ac:dyDescent="0.2">
      <c r="D1858" s="96"/>
      <c r="E1858" s="28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97"/>
    </row>
    <row r="1859" spans="4:28" s="4" customFormat="1" x14ac:dyDescent="0.2">
      <c r="D1859" s="96"/>
      <c r="E1859" s="28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97"/>
    </row>
    <row r="1860" spans="4:28" s="4" customFormat="1" x14ac:dyDescent="0.2">
      <c r="D1860" s="96"/>
      <c r="E1860" s="28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97"/>
    </row>
    <row r="1861" spans="4:28" s="4" customFormat="1" x14ac:dyDescent="0.2">
      <c r="D1861" s="96"/>
      <c r="E1861" s="28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97"/>
    </row>
    <row r="1862" spans="4:28" s="4" customFormat="1" x14ac:dyDescent="0.2">
      <c r="D1862" s="96"/>
      <c r="E1862" s="28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97"/>
    </row>
    <row r="1863" spans="4:28" s="4" customFormat="1" x14ac:dyDescent="0.2">
      <c r="D1863" s="96"/>
      <c r="E1863" s="28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97"/>
    </row>
    <row r="1864" spans="4:28" s="4" customFormat="1" x14ac:dyDescent="0.2">
      <c r="D1864" s="96"/>
      <c r="E1864" s="28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97"/>
    </row>
    <row r="1865" spans="4:28" s="4" customFormat="1" x14ac:dyDescent="0.2">
      <c r="D1865" s="96"/>
      <c r="E1865" s="28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97"/>
    </row>
  </sheetData>
  <mergeCells count="9">
    <mergeCell ref="AC79:AC81"/>
    <mergeCell ref="AC82:AC84"/>
    <mergeCell ref="AC85:AC87"/>
    <mergeCell ref="A1:AC1"/>
    <mergeCell ref="AC27:AC28"/>
    <mergeCell ref="AC67:AC69"/>
    <mergeCell ref="AC70:AC72"/>
    <mergeCell ref="AC73:AC75"/>
    <mergeCell ref="AC76:AC7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l_ovop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2014-11-27T11:51:39Z</dcterms:created>
  <dcterms:modified xsi:type="dcterms:W3CDTF">2018-01-22T13:45:39Z</dcterms:modified>
</cp:coreProperties>
</file>